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gislene.morais\Downloads\"/>
    </mc:Choice>
  </mc:AlternateContent>
  <xr:revisionPtr revIDLastSave="0" documentId="13_ncr:1_{6E50FA5E-5F2F-4ED4-BABC-7E6607174F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jc 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HbruFlYI6/7fleoGxpufgJDZRoI9hGX5V7HN6SRd5Y="/>
    </ext>
  </extLst>
</workbook>
</file>

<file path=xl/calcChain.xml><?xml version="1.0" encoding="utf-8"?>
<calcChain xmlns="http://schemas.openxmlformats.org/spreadsheetml/2006/main">
  <c r="G21" i="1" l="1"/>
  <c r="F21" i="1"/>
  <c r="E21" i="1"/>
  <c r="H20" i="1" a="1"/>
  <c r="H20" i="1" s="1"/>
  <c r="I20" i="1" s="1"/>
  <c r="H19" i="1" a="1"/>
  <c r="H19" i="1" s="1"/>
  <c r="I19" i="1" s="1"/>
  <c r="H18" i="1" a="1"/>
  <c r="H18" i="1" s="1"/>
  <c r="G17" i="1"/>
  <c r="G22" i="1" s="1"/>
  <c r="G23" i="1" s="1"/>
  <c r="G24" i="1" s="1"/>
  <c r="F17" i="1"/>
  <c r="F22" i="1" s="1"/>
  <c r="F23" i="1" s="1"/>
  <c r="F24" i="1" s="1"/>
  <c r="E17" i="1"/>
  <c r="E22" i="1" s="1"/>
  <c r="E23" i="1" s="1"/>
  <c r="H16" i="1" a="1"/>
  <c r="H16" i="1" s="1"/>
  <c r="I16" i="1" s="1"/>
  <c r="H15" i="1" a="1"/>
  <c r="H15" i="1" s="1"/>
  <c r="I15" i="1" s="1"/>
  <c r="H14" i="1" a="1"/>
  <c r="H14" i="1" s="1"/>
  <c r="I14" i="1" s="1"/>
  <c r="H13" i="1" a="1"/>
  <c r="H13" i="1" s="1"/>
  <c r="I13" i="1" s="1"/>
  <c r="H12" i="1" a="1"/>
  <c r="H12" i="1" s="1"/>
  <c r="I12" i="1" s="1"/>
  <c r="H11" i="1" a="1"/>
  <c r="H11" i="1" s="1"/>
  <c r="I11" i="1" s="1"/>
  <c r="H10" i="1" a="1"/>
  <c r="H10" i="1" s="1"/>
  <c r="I10" i="1" s="1"/>
  <c r="H9" i="1" a="1"/>
  <c r="H9" i="1" s="1"/>
  <c r="I9" i="1" s="1"/>
  <c r="H8" i="1" a="1"/>
  <c r="H8" i="1" s="1"/>
  <c r="I8" i="1" s="1"/>
  <c r="H7" i="1" a="1"/>
  <c r="H7" i="1" s="1"/>
  <c r="I7" i="1" s="1"/>
  <c r="H6" i="1" a="1"/>
  <c r="H6" i="1" s="1"/>
  <c r="I6" i="1" s="1"/>
  <c r="H5" i="1" a="1"/>
  <c r="H5" i="1" s="1"/>
  <c r="H17" i="1" l="1"/>
  <c r="E24" i="1"/>
  <c r="H23" i="1"/>
  <c r="H21" i="1"/>
  <c r="I18" i="1"/>
  <c r="I21" i="1" s="1"/>
  <c r="I5" i="1"/>
  <c r="I17" i="1" s="1"/>
  <c r="I24" i="1" s="1"/>
</calcChain>
</file>

<file path=xl/sharedStrings.xml><?xml version="1.0" encoding="utf-8"?>
<sst xmlns="http://schemas.openxmlformats.org/spreadsheetml/2006/main" count="69" uniqueCount="69">
  <si>
    <r>
      <rPr>
        <b/>
        <sz val="12"/>
        <color theme="1"/>
        <rFont val="Carlito"/>
      </rPr>
      <t xml:space="preserve">MATRIZ CURRICULAR- 2025- </t>
    </r>
    <r>
      <rPr>
        <b/>
        <i/>
        <sz val="12"/>
        <color theme="1"/>
        <rFont val="Carlito"/>
      </rPr>
      <t>NOME DA ESCOLA</t>
    </r>
  </si>
  <si>
    <t xml:space="preserve">ENSINO MÉDIO  </t>
  </si>
  <si>
    <r>
      <rPr>
        <b/>
        <sz val="8"/>
        <color theme="1"/>
        <rFont val="Carlito"/>
      </rPr>
      <t>ÁREAS DE CONHECIMENTO</t>
    </r>
  </si>
  <si>
    <r>
      <rPr>
        <b/>
        <sz val="8"/>
        <color theme="1"/>
        <rFont val="Carlito"/>
      </rPr>
      <t>COMPONENTES CURRICULARES</t>
    </r>
  </si>
  <si>
    <r>
      <rPr>
        <b/>
        <sz val="8"/>
        <color theme="1"/>
        <rFont val="Carlito"/>
      </rPr>
      <t>AULAS SEMANAIS</t>
    </r>
  </si>
  <si>
    <t xml:space="preserve">Total AULAS
Anuais-40 SEMANAS </t>
  </si>
  <si>
    <t>Total HORAS
Anuais</t>
  </si>
  <si>
    <r>
      <rPr>
        <b/>
        <sz val="8"/>
        <color theme="1"/>
        <rFont val="Carlito"/>
      </rPr>
      <t xml:space="preserve">1ª
</t>
    </r>
    <r>
      <rPr>
        <b/>
        <sz val="8"/>
        <color theme="1"/>
        <rFont val="Carlito"/>
      </rPr>
      <t>série</t>
    </r>
  </si>
  <si>
    <r>
      <rPr>
        <b/>
        <sz val="8"/>
        <color theme="1"/>
        <rFont val="Carlito"/>
      </rPr>
      <t xml:space="preserve">2ª
</t>
    </r>
    <r>
      <rPr>
        <b/>
        <sz val="8"/>
        <color theme="1"/>
        <rFont val="Carlito"/>
      </rPr>
      <t>série</t>
    </r>
  </si>
  <si>
    <r>
      <rPr>
        <b/>
        <sz val="8"/>
        <color theme="1"/>
        <rFont val="Carlito"/>
      </rPr>
      <t xml:space="preserve">3ª
</t>
    </r>
    <r>
      <rPr>
        <b/>
        <sz val="8"/>
        <color theme="1"/>
        <rFont val="Carlito"/>
      </rPr>
      <t>série</t>
    </r>
  </si>
  <si>
    <r>
      <rPr>
        <sz val="8"/>
        <color theme="1"/>
        <rFont val="Carlito"/>
      </rPr>
      <t>LINGUAGENS E SUAS TECNOLOGIAS</t>
    </r>
  </si>
  <si>
    <r>
      <rPr>
        <sz val="8"/>
        <color theme="1"/>
        <rFont val="Carlito"/>
      </rPr>
      <t>LÍNGUA PORTUGUESA</t>
    </r>
    <r>
      <rPr>
        <sz val="8"/>
        <color theme="1"/>
        <rFont val="Carlito"/>
      </rPr>
      <t xml:space="preserve"> E SUAS LITERATURAS</t>
    </r>
  </si>
  <si>
    <r>
      <rPr>
        <sz val="8"/>
        <color theme="1"/>
        <rFont val="Carlito"/>
      </rPr>
      <t>ARTE</t>
    </r>
  </si>
  <si>
    <r>
      <rPr>
        <sz val="8"/>
        <color theme="1"/>
        <rFont val="Carlito"/>
      </rPr>
      <t>EDUCAÇÃO FÍSICA</t>
    </r>
  </si>
  <si>
    <r>
      <rPr>
        <sz val="8"/>
        <color theme="1"/>
        <rFont val="Carlito"/>
      </rPr>
      <t>LÍNGUA INGLESA</t>
    </r>
  </si>
  <si>
    <r>
      <rPr>
        <sz val="8"/>
        <color theme="1"/>
        <rFont val="Carlito"/>
      </rPr>
      <t xml:space="preserve">MATEMÁTICA E SUAS
</t>
    </r>
    <r>
      <rPr>
        <sz val="8"/>
        <color theme="1"/>
        <rFont val="Carlito"/>
      </rPr>
      <t>TECNOLOGIAS</t>
    </r>
  </si>
  <si>
    <r>
      <rPr>
        <sz val="8"/>
        <color theme="1"/>
        <rFont val="Carlito"/>
      </rPr>
      <t>MATEMÁTICA</t>
    </r>
  </si>
  <si>
    <r>
      <rPr>
        <sz val="8"/>
        <color theme="1"/>
        <rFont val="Carlito"/>
      </rPr>
      <t>CIÊNCIAS DA NATUREZA E SUAS TECNOLOGIAS</t>
    </r>
  </si>
  <si>
    <r>
      <rPr>
        <sz val="8"/>
        <color theme="1"/>
        <rFont val="Carlito"/>
      </rPr>
      <t>BIOLOGIA</t>
    </r>
  </si>
  <si>
    <r>
      <rPr>
        <sz val="8"/>
        <color theme="1"/>
        <rFont val="Carlito"/>
      </rPr>
      <t>FÍSICA</t>
    </r>
  </si>
  <si>
    <r>
      <rPr>
        <sz val="8"/>
        <color theme="1"/>
        <rFont val="Carlito"/>
      </rPr>
      <t>QUÍMICA</t>
    </r>
  </si>
  <si>
    <r>
      <rPr>
        <sz val="8"/>
        <color theme="1"/>
        <rFont val="Carlito"/>
      </rPr>
      <t>CIÊNCIAS HUMANAS E SOCIAIS APLICADAS</t>
    </r>
  </si>
  <si>
    <r>
      <rPr>
        <sz val="8"/>
        <color theme="1"/>
        <rFont val="Carlito"/>
      </rPr>
      <t>FILOSOFIA</t>
    </r>
  </si>
  <si>
    <r>
      <rPr>
        <sz val="8"/>
        <color theme="1"/>
        <rFont val="Carlito"/>
      </rPr>
      <t>GEOGRAFIA</t>
    </r>
  </si>
  <si>
    <r>
      <rPr>
        <sz val="8"/>
        <color theme="1"/>
        <rFont val="Carlito"/>
      </rPr>
      <t>HISTÓRIA</t>
    </r>
  </si>
  <si>
    <r>
      <rPr>
        <sz val="8"/>
        <color theme="1"/>
        <rFont val="Carlito"/>
      </rPr>
      <t>SOCIOLOGIA</t>
    </r>
  </si>
  <si>
    <t xml:space="preserve"> TOTAL BASE NACIONAL COMUM CURRICULAR</t>
  </si>
  <si>
    <t xml:space="preserve">ITINERÁRIO FORMATIVO </t>
  </si>
  <si>
    <r>
      <rPr>
        <sz val="8"/>
        <color theme="1"/>
        <rFont val="Carlito"/>
      </rPr>
      <t>LÍNGUA INGLESA</t>
    </r>
    <r>
      <rPr>
        <sz val="8"/>
        <color theme="1"/>
        <rFont val="Carlito"/>
      </rPr>
      <t>.</t>
    </r>
  </si>
  <si>
    <t>EDUCAÇÃO FÍSICA</t>
  </si>
  <si>
    <t>APROFUNDAMENTO
CURRICULAR (EM ÁREAS DO CONHECIMENTO)</t>
  </si>
  <si>
    <t>TOTAL ITINERÁRIO FORMATIVO PRESENCIAL DENTRO DO TURNO ou FORA DO TURNO</t>
  </si>
  <si>
    <r>
      <rPr>
        <b/>
        <sz val="8"/>
        <color theme="1"/>
        <rFont val="Carlito"/>
      </rPr>
      <t xml:space="preserve">TOTAL GERAL DE </t>
    </r>
    <r>
      <rPr>
        <b/>
        <u/>
        <sz val="8"/>
        <color theme="1"/>
        <rFont val="Carlito"/>
      </rPr>
      <t>AULAS</t>
    </r>
    <r>
      <rPr>
        <b/>
        <sz val="8"/>
        <color theme="1"/>
        <rFont val="Carlito"/>
      </rPr>
      <t xml:space="preserve"> SEMANAIS</t>
    </r>
  </si>
  <si>
    <r>
      <rPr>
        <b/>
        <sz val="8"/>
        <color theme="1"/>
        <rFont val="Carlito"/>
      </rPr>
      <t xml:space="preserve">TOTAL GERAL DE </t>
    </r>
    <r>
      <rPr>
        <b/>
        <u/>
        <sz val="8"/>
        <color theme="1"/>
        <rFont val="Carlito"/>
      </rPr>
      <t>AULAS</t>
    </r>
    <r>
      <rPr>
        <b/>
        <sz val="8"/>
        <color theme="1"/>
        <rFont val="Carlito"/>
      </rPr>
      <t xml:space="preserve"> ANUAIS</t>
    </r>
  </si>
  <si>
    <r>
      <rPr>
        <b/>
        <sz val="8"/>
        <color theme="1"/>
        <rFont val="Carlito"/>
      </rPr>
      <t xml:space="preserve">TOTAL GERAL DE </t>
    </r>
    <r>
      <rPr>
        <b/>
        <u/>
        <sz val="8"/>
        <color theme="1"/>
        <rFont val="Carlito"/>
      </rPr>
      <t>HORAS</t>
    </r>
    <r>
      <rPr>
        <b/>
        <sz val="8"/>
        <color theme="1"/>
        <rFont val="Carlito"/>
      </rPr>
      <t xml:space="preserve"> ANUAIS</t>
    </r>
  </si>
  <si>
    <t>LDB 9394/96, Resolução CNE/CEB 3/2018, Portaria MEC  1.432/2018, Deliberação CEE/SP 186/20 ,</t>
  </si>
  <si>
    <t>Carimbo e ass. Diretor</t>
  </si>
  <si>
    <t>Carimbo e ass. Superv.</t>
  </si>
  <si>
    <t>Carimbo e ass. Dirigente</t>
  </si>
  <si>
    <t>Cidade, data.</t>
  </si>
  <si>
    <r>
      <rPr>
        <sz val="10"/>
        <color theme="1"/>
        <rFont val="Times New Roman"/>
      </rPr>
      <t xml:space="preserve">No campo </t>
    </r>
    <r>
      <rPr>
        <b/>
        <u/>
        <sz val="10"/>
        <color theme="1"/>
        <rFont val="Times New Roman"/>
      </rPr>
      <t>"Total HORAS anuais" , a fórmula considerou a aula como sendo de 45 minutos</t>
    </r>
    <r>
      <rPr>
        <sz val="10"/>
        <color theme="1"/>
        <rFont val="Times New Roman"/>
      </rPr>
      <t>. Se a duração da aula</t>
    </r>
  </si>
  <si>
    <t>for diferente de 45 minutos, a escola deve mudar a fórmula para que o cálculo fique correto.</t>
  </si>
  <si>
    <r>
      <rPr>
        <sz val="10"/>
        <color rgb="FF000000"/>
        <rFont val="Times New Roman"/>
      </rPr>
      <t>Este modelo de matriz é uma sugestão para facilitar, mas a escola,</t>
    </r>
    <r>
      <rPr>
        <b/>
        <u/>
        <sz val="10"/>
        <color rgb="FF000000"/>
        <rFont val="Times New Roman"/>
      </rPr>
      <t xml:space="preserve"> respeitando as cargas horárias</t>
    </r>
    <r>
      <rPr>
        <sz val="10"/>
        <color rgb="FF000000"/>
        <rFont val="Times New Roman"/>
      </rPr>
      <t>, pode usar</t>
    </r>
  </si>
  <si>
    <r>
      <rPr>
        <sz val="10"/>
        <color rgb="FF000000"/>
        <rFont val="Times New Roman"/>
      </rPr>
      <t xml:space="preserve">os seus modelos próprios ou adaptar esse. </t>
    </r>
    <r>
      <rPr>
        <b/>
        <sz val="10"/>
        <color rgb="FFFF0000"/>
        <rFont val="Times New Roman"/>
      </rPr>
      <t>OBS: as fórmulas foram colocadas para ajudar, mas a escola pode optar</t>
    </r>
  </si>
  <si>
    <t>por não usá-las, desde que faça as devidas correspondências de cargá horária.</t>
  </si>
  <si>
    <t>Observações importantes:</t>
  </si>
  <si>
    <t xml:space="preserve">Sugere-se que os dados em vermelho não sejam alterados, pois contêm fórmulas. Caso  novas linhas sejam inseridas </t>
  </si>
  <si>
    <t>nos campos do itinerário, por exemplo, atentar para manter a fórmula, se for usá-la.</t>
  </si>
  <si>
    <r>
      <rPr>
        <sz val="10"/>
        <color rgb="FF000000"/>
        <rFont val="Times New Roman"/>
      </rPr>
      <t>Língua Portuguesa e Matemática são</t>
    </r>
    <r>
      <rPr>
        <b/>
        <u/>
        <sz val="10"/>
        <color rgb="FF000000"/>
        <rFont val="Times New Roman"/>
      </rPr>
      <t xml:space="preserve"> </t>
    </r>
    <r>
      <rPr>
        <b/>
        <u/>
        <sz val="10"/>
        <color rgb="FFFF0000"/>
        <rFont val="Times New Roman"/>
      </rPr>
      <t>disciplinas obrigatórias NAS 3 SÉRIES</t>
    </r>
    <r>
      <rPr>
        <sz val="10"/>
        <color rgb="FF000000"/>
        <rFont val="Times New Roman"/>
      </rPr>
      <t xml:space="preserve"> do Ensino Médio (EM);</t>
    </r>
  </si>
  <si>
    <t>As demais disciplinas da BASE NACIONAL COMUM CURRICULAR são obrigatórias em qualquer(quaisquer) série(s) do EM,</t>
  </si>
  <si>
    <t>mas não necessariamente em todas, com quantidades variáveis de aulas e  à escolha da escola.</t>
  </si>
  <si>
    <t>No exemplo da matriz acima,  utilizamos os dados  das escolas estaduais, mas a escola pode  fazer as alterações,</t>
  </si>
  <si>
    <t xml:space="preserve">sempre respeitando o  seguinte: </t>
  </si>
  <si>
    <r>
      <rPr>
        <sz val="10"/>
        <color rgb="FF000000"/>
        <rFont val="Times New Roman"/>
      </rPr>
      <t xml:space="preserve">1- O </t>
    </r>
    <r>
      <rPr>
        <b/>
        <sz val="10"/>
        <color rgb="FF000000"/>
        <rFont val="Times New Roman"/>
      </rPr>
      <t>somatório da carga horária das 3 séries do  EM</t>
    </r>
    <r>
      <rPr>
        <sz val="10"/>
        <color rgb="FF000000"/>
        <rFont val="Times New Roman"/>
      </rPr>
      <t xml:space="preserve"> deve ser de, no mínimo, 3000 HORAS (mínimo de 1000 horas</t>
    </r>
  </si>
  <si>
    <t>em cada série do EM).</t>
  </si>
  <si>
    <r>
      <rPr>
        <sz val="10"/>
        <color rgb="FF000000"/>
        <rFont val="Times New Roman"/>
      </rPr>
      <t xml:space="preserve">2- Dentro destas 3000 horas, </t>
    </r>
    <r>
      <rPr>
        <b/>
        <u/>
        <sz val="10"/>
        <color rgb="FF000000"/>
        <rFont val="Times New Roman"/>
      </rPr>
      <t xml:space="preserve">a formação geral básica deve ter no minimo 2400 horas </t>
    </r>
    <r>
      <rPr>
        <sz val="10"/>
        <color rgb="FF000000"/>
        <rFont val="Times New Roman"/>
      </rPr>
      <t xml:space="preserve"> </t>
    </r>
    <r>
      <rPr>
        <b/>
        <u/>
        <sz val="10"/>
        <color rgb="FF000000"/>
        <rFont val="Times New Roman"/>
      </rPr>
      <t xml:space="preserve"> e o itinerário </t>
    </r>
  </si>
  <si>
    <t>formativo deve ter, no minimo, 600 horas;</t>
  </si>
  <si>
    <t>3- A escola deve oferecer, no mínimo, 2 itinerários, com os aprofundamentos  que possam, quando possível, abarcar</t>
  </si>
  <si>
    <t>as 4 áreas  do conhecimento.</t>
  </si>
  <si>
    <t xml:space="preserve">4- No exemplo da matriz acima, os componentes do itinerário formativo seguiram o modelo do Estado  somente </t>
  </si>
  <si>
    <t>para ilustrar, cabendo à escola, a partir de consulta aos alunos, oferecer os aprofundamentos de acordo com as</t>
  </si>
  <si>
    <t xml:space="preserve">opções dos estudantes. </t>
  </si>
  <si>
    <t>Como no exemplo acima, em uma mesma matriz deverá conter a FORMAÇÃO GERAL BÁSICA e o ITINERÁRIO.</t>
  </si>
  <si>
    <t>A escola DEVERÁ fazer uma matriz para cada ITINERÁRIO FORMATIVO, da seguinte forma:</t>
  </si>
  <si>
    <t xml:space="preserve">a- Para cada matriz, os dados da  Formação Geral Básica DEVERÃO SER IGUAIS. Por exemplo,  se a escola tiver </t>
  </si>
  <si>
    <t>três itinerários, deverão ser 03 matrizes (cada matriz com a mesma FORMAÇÃO GERAL BÁSICA, mas na parte do</t>
  </si>
  <si>
    <t>itinerário DEVERÁ conter detalhes e aprofundamento específicos do itinerário).</t>
  </si>
  <si>
    <t>FORMAÇÃO GERAL BÁSICA</t>
  </si>
  <si>
    <t>Indicação CEE/SP 198/2020, Portaria MEC 958/2024, Indicação CEE 233/2024 e Deliberação CEE 224/2024.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</si>
</sst>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scheme val="minor"/>
    </font>
    <font>
      <b/>
      <sz val="12"/>
      <color theme="1"/>
      <name val="Carlito"/>
    </font>
    <font>
      <sz val="11"/>
      <name val="Calibri"/>
    </font>
    <font>
      <sz val="11"/>
      <color theme="1"/>
      <name val="Calibri"/>
    </font>
    <font>
      <b/>
      <sz val="14"/>
      <color theme="1"/>
      <name val="Carlito"/>
    </font>
    <font>
      <b/>
      <sz val="8"/>
      <color theme="1"/>
      <name val="Carlito"/>
    </font>
    <font>
      <sz val="8"/>
      <color theme="1"/>
      <name val="Carlito"/>
    </font>
    <font>
      <sz val="8"/>
      <color rgb="FF000000"/>
      <name val="Carlito"/>
    </font>
    <font>
      <sz val="8"/>
      <color rgb="FFFF0000"/>
      <name val="Carlito"/>
    </font>
    <font>
      <b/>
      <sz val="8"/>
      <color rgb="FFFF0000"/>
      <name val="Carlito"/>
    </font>
    <font>
      <sz val="11"/>
      <color rgb="FF000000"/>
      <name val="Calibri"/>
    </font>
    <font>
      <sz val="10"/>
      <color rgb="FF000000"/>
      <name val="Times New Roman"/>
    </font>
    <font>
      <sz val="10"/>
      <color theme="1"/>
      <name val="Times New Roman"/>
    </font>
    <font>
      <b/>
      <sz val="10"/>
      <color rgb="FFFF0000"/>
      <name val="Times New Roman"/>
    </font>
    <font>
      <b/>
      <u/>
      <sz val="10"/>
      <color rgb="FF000000"/>
      <name val="Times New Roman"/>
    </font>
    <font>
      <sz val="10"/>
      <color rgb="FFFF0000"/>
      <name val="Times New Roman"/>
    </font>
    <font>
      <b/>
      <u/>
      <sz val="10"/>
      <color rgb="FF000000"/>
      <name val="Times New Roman"/>
    </font>
    <font>
      <b/>
      <u/>
      <sz val="10"/>
      <color rgb="FF000000"/>
      <name val="Times New Roman"/>
    </font>
    <font>
      <sz val="10"/>
      <color theme="1"/>
      <name val="Calibri"/>
    </font>
    <font>
      <b/>
      <i/>
      <sz val="12"/>
      <color theme="1"/>
      <name val="Carlito"/>
    </font>
    <font>
      <b/>
      <u/>
      <sz val="8"/>
      <color theme="1"/>
      <name val="Carlito"/>
    </font>
    <font>
      <b/>
      <u/>
      <sz val="10"/>
      <color theme="1"/>
      <name val="Times New Roman"/>
    </font>
    <font>
      <b/>
      <u/>
      <sz val="10"/>
      <color rgb="FFFF0000"/>
      <name val="Times New Roman"/>
    </font>
    <font>
      <b/>
      <sz val="10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D964"/>
        <bgColor rgb="FFFFD964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ADAAAA"/>
        <bgColor rgb="FFADAAAA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left" vertical="top" wrapText="1"/>
    </xf>
    <xf numFmtId="1" fontId="7" fillId="0" borderId="14" xfId="0" applyNumberFormat="1" applyFont="1" applyBorder="1" applyAlignment="1">
      <alignment horizontal="center" vertical="top" shrinkToFit="1"/>
    </xf>
    <xf numFmtId="1" fontId="8" fillId="0" borderId="14" xfId="0" applyNumberFormat="1" applyFont="1" applyBorder="1" applyAlignment="1">
      <alignment horizontal="center" vertical="top" shrinkToFit="1"/>
    </xf>
    <xf numFmtId="1" fontId="8" fillId="0" borderId="16" xfId="0" applyNumberFormat="1" applyFont="1" applyBorder="1" applyAlignment="1">
      <alignment horizontal="center" vertical="top" shrinkToFit="1"/>
    </xf>
    <xf numFmtId="1" fontId="7" fillId="0" borderId="8" xfId="0" applyNumberFormat="1" applyFont="1" applyBorder="1" applyAlignment="1">
      <alignment horizontal="center" vertical="top" shrinkToFit="1"/>
    </xf>
    <xf numFmtId="1" fontId="8" fillId="0" borderId="8" xfId="0" applyNumberFormat="1" applyFont="1" applyBorder="1" applyAlignment="1">
      <alignment horizontal="center" vertical="top" shrinkToFit="1"/>
    </xf>
    <xf numFmtId="1" fontId="8" fillId="0" borderId="11" xfId="0" applyNumberFormat="1" applyFont="1" applyBorder="1" applyAlignment="1">
      <alignment horizontal="center" vertical="top" shrinkToFit="1"/>
    </xf>
    <xf numFmtId="1" fontId="9" fillId="3" borderId="17" xfId="0" applyNumberFormat="1" applyFont="1" applyFill="1" applyBorder="1" applyAlignment="1">
      <alignment horizontal="center" vertical="top" shrinkToFit="1"/>
    </xf>
    <xf numFmtId="1" fontId="9" fillId="3" borderId="18" xfId="0" applyNumberFormat="1" applyFont="1" applyFill="1" applyBorder="1" applyAlignment="1">
      <alignment horizontal="center" vertical="top" shrinkToFit="1"/>
    </xf>
    <xf numFmtId="1" fontId="9" fillId="3" borderId="19" xfId="0" applyNumberFormat="1" applyFont="1" applyFill="1" applyBorder="1" applyAlignment="1">
      <alignment horizontal="center" vertical="top" shrinkToFit="1"/>
    </xf>
    <xf numFmtId="1" fontId="9" fillId="3" borderId="16" xfId="0" applyNumberFormat="1" applyFont="1" applyFill="1" applyBorder="1" applyAlignment="1">
      <alignment horizontal="center" vertical="top" shrinkToFit="1"/>
    </xf>
    <xf numFmtId="1" fontId="9" fillId="0" borderId="14" xfId="0" applyNumberFormat="1" applyFont="1" applyBorder="1" applyAlignment="1">
      <alignment horizontal="center" vertical="top" shrinkToFit="1"/>
    </xf>
    <xf numFmtId="0" fontId="3" fillId="5" borderId="14" xfId="0" applyFont="1" applyFill="1" applyBorder="1" applyAlignment="1">
      <alignment horizontal="left" wrapText="1"/>
    </xf>
    <xf numFmtId="0" fontId="3" fillId="5" borderId="16" xfId="0" applyFont="1" applyFill="1" applyBorder="1" applyAlignment="1">
      <alignment horizontal="center" wrapText="1"/>
    </xf>
    <xf numFmtId="1" fontId="9" fillId="3" borderId="29" xfId="0" applyNumberFormat="1" applyFont="1" applyFill="1" applyBorder="1" applyAlignment="1">
      <alignment horizontal="center" vertical="top" shrinkToFit="1"/>
    </xf>
    <xf numFmtId="0" fontId="3" fillId="3" borderId="29" xfId="0" applyFont="1" applyFill="1" applyBorder="1" applyAlignment="1">
      <alignment horizontal="left" wrapText="1"/>
    </xf>
    <xf numFmtId="1" fontId="9" fillId="3" borderId="30" xfId="0" applyNumberFormat="1" applyFont="1" applyFill="1" applyBorder="1" applyAlignment="1">
      <alignment horizontal="center" vertical="top" shrinkToFit="1"/>
    </xf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8" fillId="7" borderId="40" xfId="0" applyFont="1" applyFill="1" applyBorder="1" applyAlignment="1">
      <alignment horizontal="left" vertical="top"/>
    </xf>
    <xf numFmtId="0" fontId="18" fillId="7" borderId="41" xfId="0" applyFont="1" applyFill="1" applyBorder="1" applyAlignment="1">
      <alignment horizontal="left" vertical="top"/>
    </xf>
    <xf numFmtId="0" fontId="18" fillId="7" borderId="42" xfId="0" applyFont="1" applyFill="1" applyBorder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18" fillId="7" borderId="43" xfId="0" applyFont="1" applyFill="1" applyBorder="1" applyAlignment="1">
      <alignment horizontal="left" vertical="top"/>
    </xf>
    <xf numFmtId="0" fontId="18" fillId="7" borderId="44" xfId="0" applyFont="1" applyFill="1" applyBorder="1" applyAlignment="1">
      <alignment horizontal="left" vertical="top"/>
    </xf>
    <xf numFmtId="0" fontId="18" fillId="7" borderId="45" xfId="0" applyFont="1" applyFill="1" applyBorder="1" applyAlignment="1">
      <alignment horizontal="center" vertical="top"/>
    </xf>
    <xf numFmtId="0" fontId="6" fillId="0" borderId="20" xfId="0" applyFont="1" applyBorder="1" applyAlignment="1">
      <alignment horizontal="left" vertical="top" wrapText="1"/>
    </xf>
    <xf numFmtId="1" fontId="7" fillId="0" borderId="20" xfId="0" applyNumberFormat="1" applyFont="1" applyBorder="1" applyAlignment="1">
      <alignment horizontal="center" vertical="top" shrinkToFit="1"/>
    </xf>
    <xf numFmtId="1" fontId="8" fillId="0" borderId="20" xfId="0" applyNumberFormat="1" applyFont="1" applyBorder="1" applyAlignment="1">
      <alignment horizontal="center" vertical="top" shrinkToFit="1"/>
    </xf>
    <xf numFmtId="1" fontId="8" fillId="0" borderId="21" xfId="0" applyNumberFormat="1" applyFont="1" applyBorder="1" applyAlignment="1">
      <alignment horizontal="center" vertical="top" shrinkToFit="1"/>
    </xf>
    <xf numFmtId="0" fontId="6" fillId="0" borderId="1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top"/>
    </xf>
    <xf numFmtId="0" fontId="2" fillId="0" borderId="5" xfId="0" applyFont="1" applyBorder="1"/>
    <xf numFmtId="0" fontId="2" fillId="0" borderId="10" xfId="0" applyFont="1" applyBorder="1"/>
    <xf numFmtId="0" fontId="13" fillId="6" borderId="9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top"/>
    </xf>
    <xf numFmtId="0" fontId="2" fillId="0" borderId="6" xfId="0" applyFont="1" applyBorder="1"/>
    <xf numFmtId="0" fontId="15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/>
    </xf>
    <xf numFmtId="0" fontId="11" fillId="0" borderId="4" xfId="0" applyFont="1" applyBorder="1" applyAlignment="1">
      <alignment horizontal="center" vertical="top"/>
    </xf>
    <xf numFmtId="0" fontId="16" fillId="0" borderId="4" xfId="0" applyFont="1" applyBorder="1" applyAlignment="1">
      <alignment horizontal="left" vertical="top"/>
    </xf>
    <xf numFmtId="0" fontId="12" fillId="0" borderId="37" xfId="0" applyFont="1" applyBorder="1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12" fillId="0" borderId="9" xfId="0" applyFont="1" applyBorder="1" applyAlignment="1">
      <alignment horizontal="left" vertical="top"/>
    </xf>
    <xf numFmtId="0" fontId="18" fillId="7" borderId="46" xfId="0" applyFont="1" applyFill="1" applyBorder="1" applyAlignment="1">
      <alignment horizontal="left" vertical="top"/>
    </xf>
    <xf numFmtId="0" fontId="2" fillId="0" borderId="32" xfId="0" applyFont="1" applyBorder="1"/>
    <xf numFmtId="0" fontId="2" fillId="0" borderId="47" xfId="0" applyFont="1" applyBorder="1"/>
    <xf numFmtId="0" fontId="18" fillId="7" borderId="48" xfId="0" applyFont="1" applyFill="1" applyBorder="1" applyAlignment="1">
      <alignment horizontal="left" vertical="top"/>
    </xf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textRotation="90" wrapText="1"/>
    </xf>
    <xf numFmtId="0" fontId="5" fillId="0" borderId="55" xfId="0" applyFont="1" applyBorder="1" applyAlignment="1">
      <alignment horizontal="center" vertical="center" textRotation="90" wrapText="1"/>
    </xf>
    <xf numFmtId="0" fontId="5" fillId="0" borderId="56" xfId="0" applyFont="1" applyBorder="1" applyAlignment="1">
      <alignment horizontal="center" vertical="center" textRotation="90" wrapText="1"/>
    </xf>
    <xf numFmtId="0" fontId="5" fillId="0" borderId="5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2" fillId="0" borderId="13" xfId="0" applyFont="1" applyBorder="1"/>
    <xf numFmtId="0" fontId="5" fillId="0" borderId="11" xfId="0" applyFont="1" applyBorder="1" applyAlignment="1">
      <alignment horizontal="center" vertical="top" wrapText="1"/>
    </xf>
    <xf numFmtId="0" fontId="2" fillId="0" borderId="15" xfId="0" applyFont="1" applyBorder="1"/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" fillId="0" borderId="44" xfId="0" applyFont="1" applyBorder="1"/>
    <xf numFmtId="0" fontId="2" fillId="0" borderId="12" xfId="0" applyFont="1" applyBorder="1"/>
    <xf numFmtId="0" fontId="2" fillId="0" borderId="22" xfId="0" applyFont="1" applyBorder="1"/>
    <xf numFmtId="0" fontId="0" fillId="0" borderId="0" xfId="0" applyFont="1" applyAlignment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5" fillId="3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4" borderId="31" xfId="0" applyFont="1" applyFill="1" applyBorder="1" applyAlignment="1">
      <alignment horizontal="center" vertical="top"/>
    </xf>
    <xf numFmtId="0" fontId="2" fillId="0" borderId="33" xfId="0" applyFont="1" applyBorder="1"/>
    <xf numFmtId="0" fontId="11" fillId="6" borderId="34" xfId="0" applyFont="1" applyFill="1" applyBorder="1" applyAlignment="1">
      <alignment horizontal="left" vertical="top"/>
    </xf>
    <xf numFmtId="0" fontId="2" fillId="0" borderId="35" xfId="0" applyFont="1" applyBorder="1"/>
    <xf numFmtId="0" fontId="2" fillId="0" borderId="36" xfId="0" applyFont="1" applyBorder="1"/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2" fillId="6" borderId="1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5" fillId="3" borderId="26" xfId="0" applyFont="1" applyFill="1" applyBorder="1" applyAlignment="1">
      <alignment horizontal="left" vertical="top" wrapText="1"/>
    </xf>
    <xf numFmtId="0" fontId="2" fillId="0" borderId="27" xfId="0" applyFont="1" applyBorder="1"/>
    <xf numFmtId="0" fontId="2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topLeftCell="A10" workbookViewId="0">
      <selection activeCell="L28" sqref="L28"/>
    </sheetView>
  </sheetViews>
  <sheetFormatPr defaultColWidth="14.42578125" defaultRowHeight="15" customHeight="1"/>
  <cols>
    <col min="1" max="1" width="7.42578125" customWidth="1"/>
    <col min="2" max="2" width="7" customWidth="1"/>
    <col min="3" max="3" width="17.5703125" customWidth="1"/>
    <col min="4" max="4" width="20.28515625" customWidth="1"/>
    <col min="5" max="6" width="5.5703125" customWidth="1"/>
    <col min="7" max="7" width="5.7109375" customWidth="1"/>
    <col min="8" max="8" width="11.42578125" customWidth="1"/>
    <col min="9" max="9" width="10.7109375" customWidth="1"/>
    <col min="10" max="17" width="9.140625" customWidth="1"/>
    <col min="18" max="26" width="8.7109375" customWidth="1"/>
  </cols>
  <sheetData>
    <row r="1" spans="1:26" ht="31.5" customHeight="1">
      <c r="A1" s="74" t="s">
        <v>0</v>
      </c>
      <c r="B1" s="52"/>
      <c r="C1" s="52"/>
      <c r="D1" s="52"/>
      <c r="E1" s="52"/>
      <c r="F1" s="52"/>
      <c r="G1" s="52"/>
      <c r="H1" s="52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thickBot="1">
      <c r="A2" s="75" t="s">
        <v>1</v>
      </c>
      <c r="B2" s="62"/>
      <c r="C2" s="62"/>
      <c r="D2" s="62"/>
      <c r="E2" s="48"/>
      <c r="F2" s="48"/>
      <c r="G2" s="48"/>
      <c r="H2" s="48"/>
      <c r="I2" s="5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76" t="s">
        <v>67</v>
      </c>
      <c r="B3" s="86" t="s">
        <v>2</v>
      </c>
      <c r="C3" s="87"/>
      <c r="D3" s="79" t="s">
        <v>3</v>
      </c>
      <c r="E3" s="81" t="s">
        <v>4</v>
      </c>
      <c r="F3" s="48"/>
      <c r="G3" s="49"/>
      <c r="H3" s="82" t="s">
        <v>5</v>
      </c>
      <c r="I3" s="84" t="s">
        <v>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.75" customHeight="1" thickBot="1">
      <c r="A4" s="77"/>
      <c r="B4" s="88"/>
      <c r="C4" s="89"/>
      <c r="D4" s="80"/>
      <c r="E4" s="37" t="s">
        <v>7</v>
      </c>
      <c r="F4" s="2" t="s">
        <v>8</v>
      </c>
      <c r="G4" s="2" t="s">
        <v>9</v>
      </c>
      <c r="H4" s="83"/>
      <c r="I4" s="8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 customHeight="1">
      <c r="A5" s="77"/>
      <c r="B5" s="41" t="s">
        <v>10</v>
      </c>
      <c r="C5" s="42"/>
      <c r="D5" s="38" t="s">
        <v>11</v>
      </c>
      <c r="E5" s="4">
        <v>5</v>
      </c>
      <c r="F5" s="4">
        <v>3</v>
      </c>
      <c r="G5" s="4">
        <v>2</v>
      </c>
      <c r="H5" s="5">
        <f t="array" ref="H5">SUM(E5:G5*40)</f>
        <v>400</v>
      </c>
      <c r="I5" s="6">
        <f t="shared" ref="I5:I16" si="0">(H5*45/60)</f>
        <v>300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77"/>
      <c r="B6" s="43"/>
      <c r="C6" s="44"/>
      <c r="D6" s="35" t="s">
        <v>12</v>
      </c>
      <c r="E6" s="4">
        <v>2</v>
      </c>
      <c r="F6" s="4">
        <v>0</v>
      </c>
      <c r="G6" s="4">
        <v>2</v>
      </c>
      <c r="H6" s="5">
        <f t="array" ref="H6">SUM(E6:G6*40)</f>
        <v>160</v>
      </c>
      <c r="I6" s="6">
        <f t="shared" si="0"/>
        <v>120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77"/>
      <c r="B7" s="43"/>
      <c r="C7" s="44"/>
      <c r="D7" s="35" t="s">
        <v>13</v>
      </c>
      <c r="E7" s="4">
        <v>2</v>
      </c>
      <c r="F7" s="4">
        <v>0</v>
      </c>
      <c r="G7" s="4">
        <v>2</v>
      </c>
      <c r="H7" s="5">
        <f t="array" ref="H7">SUM(E7:G7*40)</f>
        <v>160</v>
      </c>
      <c r="I7" s="6">
        <f t="shared" si="0"/>
        <v>120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>
      <c r="A8" s="77"/>
      <c r="B8" s="45"/>
      <c r="C8" s="46"/>
      <c r="D8" s="35" t="s">
        <v>14</v>
      </c>
      <c r="E8" s="4">
        <v>2</v>
      </c>
      <c r="F8" s="4">
        <v>0</v>
      </c>
      <c r="G8" s="4">
        <v>2</v>
      </c>
      <c r="H8" s="5">
        <f t="array" ref="H8">SUM(E8:G8*40)</f>
        <v>160</v>
      </c>
      <c r="I8" s="6">
        <f t="shared" si="0"/>
        <v>120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 thickBot="1">
      <c r="A9" s="77"/>
      <c r="B9" s="39" t="s">
        <v>15</v>
      </c>
      <c r="C9" s="40"/>
      <c r="D9" s="35" t="s">
        <v>16</v>
      </c>
      <c r="E9" s="4">
        <v>5</v>
      </c>
      <c r="F9" s="4">
        <v>3</v>
      </c>
      <c r="G9" s="4">
        <v>2</v>
      </c>
      <c r="H9" s="5">
        <f t="array" ref="H9">SUM(E9:G9*40)</f>
        <v>400</v>
      </c>
      <c r="I9" s="6">
        <f t="shared" si="0"/>
        <v>300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77"/>
      <c r="B10" s="41" t="s">
        <v>17</v>
      </c>
      <c r="C10" s="42"/>
      <c r="D10" s="35" t="s">
        <v>18</v>
      </c>
      <c r="E10" s="4">
        <v>2</v>
      </c>
      <c r="F10" s="4">
        <v>2</v>
      </c>
      <c r="G10" s="4">
        <v>0</v>
      </c>
      <c r="H10" s="5">
        <f t="array" ref="H10">SUM(E10:G10*40)</f>
        <v>160</v>
      </c>
      <c r="I10" s="6">
        <f t="shared" si="0"/>
        <v>120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77"/>
      <c r="B11" s="43"/>
      <c r="C11" s="44"/>
      <c r="D11" s="35" t="s">
        <v>19</v>
      </c>
      <c r="E11" s="4">
        <v>2</v>
      </c>
      <c r="F11" s="4">
        <v>2</v>
      </c>
      <c r="G11" s="4">
        <v>0</v>
      </c>
      <c r="H11" s="5">
        <f t="array" ref="H11">SUM(E11:G11*40)</f>
        <v>160</v>
      </c>
      <c r="I11" s="6">
        <f t="shared" si="0"/>
        <v>120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thickBot="1">
      <c r="A12" s="77"/>
      <c r="B12" s="45"/>
      <c r="C12" s="46"/>
      <c r="D12" s="35" t="s">
        <v>20</v>
      </c>
      <c r="E12" s="4">
        <v>2</v>
      </c>
      <c r="F12" s="4">
        <v>2</v>
      </c>
      <c r="G12" s="4">
        <v>0</v>
      </c>
      <c r="H12" s="5">
        <f t="array" ref="H12">SUM(E12:G12*40)</f>
        <v>160</v>
      </c>
      <c r="I12" s="6">
        <f t="shared" si="0"/>
        <v>120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77"/>
      <c r="B13" s="41" t="s">
        <v>21</v>
      </c>
      <c r="C13" s="42"/>
      <c r="D13" s="35" t="s">
        <v>22</v>
      </c>
      <c r="E13" s="4">
        <v>2</v>
      </c>
      <c r="F13" s="4">
        <v>2</v>
      </c>
      <c r="G13" s="4">
        <v>0</v>
      </c>
      <c r="H13" s="5">
        <f t="array" ref="H13">SUM(E13:G13*40)</f>
        <v>160</v>
      </c>
      <c r="I13" s="6">
        <f t="shared" si="0"/>
        <v>120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77"/>
      <c r="B14" s="43"/>
      <c r="C14" s="44"/>
      <c r="D14" s="35" t="s">
        <v>23</v>
      </c>
      <c r="E14" s="4">
        <v>2</v>
      </c>
      <c r="F14" s="4">
        <v>2</v>
      </c>
      <c r="G14" s="4">
        <v>0</v>
      </c>
      <c r="H14" s="5">
        <f t="array" ref="H14">SUM(E14:G14*40)</f>
        <v>160</v>
      </c>
      <c r="I14" s="6">
        <f t="shared" si="0"/>
        <v>120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77"/>
      <c r="B15" s="43"/>
      <c r="C15" s="44"/>
      <c r="D15" s="35" t="s">
        <v>24</v>
      </c>
      <c r="E15" s="4">
        <v>2</v>
      </c>
      <c r="F15" s="4">
        <v>2</v>
      </c>
      <c r="G15" s="4">
        <v>0</v>
      </c>
      <c r="H15" s="5">
        <f t="array" ref="H15">SUM(E15:G15*40)</f>
        <v>160</v>
      </c>
      <c r="I15" s="6">
        <f t="shared" si="0"/>
        <v>120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thickBot="1">
      <c r="A16" s="77"/>
      <c r="B16" s="45"/>
      <c r="C16" s="46"/>
      <c r="D16" s="36" t="s">
        <v>25</v>
      </c>
      <c r="E16" s="7">
        <v>2</v>
      </c>
      <c r="F16" s="7">
        <v>2</v>
      </c>
      <c r="G16" s="7">
        <v>0</v>
      </c>
      <c r="H16" s="8">
        <f t="array" ref="H16">SUM(E16:G16*40)</f>
        <v>160</v>
      </c>
      <c r="I16" s="9">
        <f t="shared" si="0"/>
        <v>120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thickBot="1">
      <c r="A17" s="78"/>
      <c r="B17" s="71" t="s">
        <v>26</v>
      </c>
      <c r="C17" s="72"/>
      <c r="D17" s="73"/>
      <c r="E17" s="10">
        <f t="shared" ref="E17:I17" si="1">SUM(E5:E16)</f>
        <v>30</v>
      </c>
      <c r="F17" s="11">
        <f t="shared" si="1"/>
        <v>20</v>
      </c>
      <c r="G17" s="11">
        <f t="shared" si="1"/>
        <v>10</v>
      </c>
      <c r="H17" s="11">
        <f t="shared" si="1"/>
        <v>2400</v>
      </c>
      <c r="I17" s="12">
        <f t="shared" si="1"/>
        <v>1800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90" t="s">
        <v>27</v>
      </c>
      <c r="B18" s="91"/>
      <c r="C18" s="92"/>
      <c r="D18" s="31" t="s">
        <v>28</v>
      </c>
      <c r="E18" s="32">
        <v>0</v>
      </c>
      <c r="F18" s="32">
        <v>2</v>
      </c>
      <c r="G18" s="32">
        <v>0</v>
      </c>
      <c r="H18" s="33">
        <f t="array" ref="H18">SUM(E18:G18*40)</f>
        <v>80</v>
      </c>
      <c r="I18" s="34">
        <f t="shared" ref="I18:I20" si="2">(H18*45/60)</f>
        <v>60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93"/>
      <c r="B19" s="94"/>
      <c r="C19" s="92"/>
      <c r="D19" s="3" t="s">
        <v>29</v>
      </c>
      <c r="E19" s="4">
        <v>0</v>
      </c>
      <c r="F19" s="4">
        <v>1</v>
      </c>
      <c r="G19" s="4">
        <v>0</v>
      </c>
      <c r="H19" s="5">
        <f t="array" ref="H19">SUM(E19:G19*40)</f>
        <v>40</v>
      </c>
      <c r="I19" s="6">
        <f t="shared" si="2"/>
        <v>30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 customHeight="1">
      <c r="A20" s="95"/>
      <c r="B20" s="96"/>
      <c r="C20" s="97"/>
      <c r="D20" s="3" t="s">
        <v>30</v>
      </c>
      <c r="E20" s="4">
        <v>0</v>
      </c>
      <c r="F20" s="4">
        <v>10</v>
      </c>
      <c r="G20" s="4">
        <v>20</v>
      </c>
      <c r="H20" s="5">
        <f t="array" ref="H20">SUM(E20:G20*40)</f>
        <v>1200</v>
      </c>
      <c r="I20" s="6">
        <f t="shared" si="2"/>
        <v>900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98" t="s">
        <v>31</v>
      </c>
      <c r="B21" s="48"/>
      <c r="C21" s="48"/>
      <c r="D21" s="49"/>
      <c r="E21" s="13">
        <f t="shared" ref="E21:I21" si="3">SUM(E18:E20)</f>
        <v>0</v>
      </c>
      <c r="F21" s="13">
        <f t="shared" si="3"/>
        <v>13</v>
      </c>
      <c r="G21" s="13">
        <f t="shared" si="3"/>
        <v>20</v>
      </c>
      <c r="H21" s="13">
        <f t="shared" si="3"/>
        <v>1320</v>
      </c>
      <c r="I21" s="13">
        <f t="shared" si="3"/>
        <v>990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99" t="s">
        <v>32</v>
      </c>
      <c r="B22" s="48"/>
      <c r="C22" s="48"/>
      <c r="D22" s="49"/>
      <c r="E22" s="14">
        <f>SUM(E17,E21)</f>
        <v>30</v>
      </c>
      <c r="F22" s="14">
        <f>SUM(F17,F21)</f>
        <v>33</v>
      </c>
      <c r="G22" s="14">
        <f>SUM(G17,G21)</f>
        <v>30</v>
      </c>
      <c r="H22" s="15"/>
      <c r="I22" s="16"/>
      <c r="J22" s="1"/>
      <c r="K22" s="1"/>
      <c r="L22" s="1"/>
      <c r="M22" s="1"/>
      <c r="N22" s="1"/>
      <c r="O22" s="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99" t="s">
        <v>33</v>
      </c>
      <c r="B23" s="48"/>
      <c r="C23" s="48"/>
      <c r="D23" s="49"/>
      <c r="E23" s="14">
        <f t="shared" ref="E23:G23" si="4">E22*40</f>
        <v>1200</v>
      </c>
      <c r="F23" s="14">
        <f t="shared" si="4"/>
        <v>1320</v>
      </c>
      <c r="G23" s="14">
        <f t="shared" si="4"/>
        <v>1200</v>
      </c>
      <c r="H23" s="14">
        <f>SUM(E23:G23)</f>
        <v>3720</v>
      </c>
      <c r="I23" s="1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09" t="s">
        <v>34</v>
      </c>
      <c r="B24" s="110"/>
      <c r="C24" s="110"/>
      <c r="D24" s="111"/>
      <c r="E24" s="17">
        <f t="shared" ref="E24:G24" si="5">(E23*45/60)</f>
        <v>900</v>
      </c>
      <c r="F24" s="17">
        <f t="shared" si="5"/>
        <v>990</v>
      </c>
      <c r="G24" s="17">
        <f t="shared" si="5"/>
        <v>900</v>
      </c>
      <c r="H24" s="18"/>
      <c r="I24" s="19">
        <f>SUM(I17,I21)</f>
        <v>2790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8" t="s">
        <v>35</v>
      </c>
      <c r="B25" s="94"/>
      <c r="C25" s="94"/>
      <c r="D25" s="94"/>
      <c r="E25" s="94"/>
      <c r="F25" s="94"/>
      <c r="G25" s="94"/>
      <c r="H25" s="94"/>
      <c r="I25" s="9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08" t="s">
        <v>68</v>
      </c>
      <c r="B26" s="94"/>
      <c r="C26" s="94"/>
      <c r="D26" s="94"/>
      <c r="E26" s="94"/>
      <c r="F26" s="94"/>
      <c r="G26" s="94"/>
      <c r="H26" s="94"/>
      <c r="I26" s="9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20"/>
      <c r="B27" s="20"/>
      <c r="C27" s="20"/>
      <c r="D27" s="20"/>
      <c r="E27" s="20"/>
      <c r="F27" s="20"/>
      <c r="G27" s="20"/>
      <c r="H27" s="20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05" t="s">
        <v>36</v>
      </c>
      <c r="B28" s="94"/>
      <c r="C28" s="94"/>
      <c r="D28" s="105" t="s">
        <v>37</v>
      </c>
      <c r="E28" s="94"/>
      <c r="F28" s="1"/>
      <c r="G28" s="105" t="s">
        <v>38</v>
      </c>
      <c r="H28" s="94"/>
      <c r="I28" s="9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06" t="s">
        <v>39</v>
      </c>
      <c r="B30" s="94"/>
      <c r="C30" s="94"/>
      <c r="D30" s="94"/>
      <c r="E30" s="1"/>
      <c r="F30" s="1"/>
      <c r="G30" s="1"/>
      <c r="H30" s="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07" t="s">
        <v>40</v>
      </c>
      <c r="B34" s="52"/>
      <c r="C34" s="52"/>
      <c r="D34" s="52"/>
      <c r="E34" s="52"/>
      <c r="F34" s="52"/>
      <c r="G34" s="52"/>
      <c r="H34" s="52"/>
      <c r="I34" s="53"/>
      <c r="J34" s="100"/>
      <c r="K34" s="66"/>
      <c r="L34" s="66"/>
      <c r="M34" s="66"/>
      <c r="N34" s="66"/>
      <c r="O34" s="66"/>
      <c r="P34" s="66"/>
      <c r="Q34" s="10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2" t="s">
        <v>41</v>
      </c>
      <c r="B35" s="103"/>
      <c r="C35" s="103"/>
      <c r="D35" s="103"/>
      <c r="E35" s="103"/>
      <c r="F35" s="103"/>
      <c r="G35" s="103"/>
      <c r="H35" s="103"/>
      <c r="I35" s="10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47" t="s">
        <v>42</v>
      </c>
      <c r="B36" s="48"/>
      <c r="C36" s="48"/>
      <c r="D36" s="48"/>
      <c r="E36" s="48"/>
      <c r="F36" s="48"/>
      <c r="G36" s="48"/>
      <c r="H36" s="48"/>
      <c r="I36" s="4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47" t="s">
        <v>43</v>
      </c>
      <c r="B37" s="48"/>
      <c r="C37" s="48"/>
      <c r="D37" s="48"/>
      <c r="E37" s="48"/>
      <c r="F37" s="48"/>
      <c r="G37" s="48"/>
      <c r="H37" s="48"/>
      <c r="I37" s="4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50" t="s">
        <v>44</v>
      </c>
      <c r="B38" s="48"/>
      <c r="C38" s="48"/>
      <c r="D38" s="48"/>
      <c r="E38" s="48"/>
      <c r="F38" s="48"/>
      <c r="G38" s="48"/>
      <c r="H38" s="48"/>
      <c r="I38" s="4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22"/>
      <c r="F39" s="22"/>
      <c r="G39" s="22"/>
      <c r="H39" s="22"/>
      <c r="I39" s="2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51" t="s">
        <v>45</v>
      </c>
      <c r="B40" s="52"/>
      <c r="C40" s="52"/>
      <c r="D40" s="52"/>
      <c r="E40" s="52"/>
      <c r="F40" s="52"/>
      <c r="G40" s="52"/>
      <c r="H40" s="52"/>
      <c r="I40" s="5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54"/>
      <c r="B41" s="48"/>
      <c r="C41" s="48"/>
      <c r="D41" s="48"/>
      <c r="E41" s="48"/>
      <c r="F41" s="48"/>
      <c r="G41" s="48"/>
      <c r="H41" s="48"/>
      <c r="I41" s="5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56" t="s">
        <v>46</v>
      </c>
      <c r="B42" s="48"/>
      <c r="C42" s="48"/>
      <c r="D42" s="48"/>
      <c r="E42" s="48"/>
      <c r="F42" s="48"/>
      <c r="G42" s="48"/>
      <c r="H42" s="48"/>
      <c r="I42" s="5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6" t="s">
        <v>47</v>
      </c>
      <c r="B43" s="48"/>
      <c r="C43" s="48"/>
      <c r="D43" s="48"/>
      <c r="E43" s="48"/>
      <c r="F43" s="48"/>
      <c r="G43" s="48"/>
      <c r="H43" s="48"/>
      <c r="I43" s="5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57"/>
      <c r="B44" s="48"/>
      <c r="C44" s="48"/>
      <c r="D44" s="48"/>
      <c r="E44" s="48"/>
      <c r="F44" s="48"/>
      <c r="G44" s="48"/>
      <c r="H44" s="48"/>
      <c r="I44" s="5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58" t="s">
        <v>48</v>
      </c>
      <c r="B45" s="48"/>
      <c r="C45" s="48"/>
      <c r="D45" s="48"/>
      <c r="E45" s="48"/>
      <c r="F45" s="48"/>
      <c r="G45" s="48"/>
      <c r="H45" s="48"/>
      <c r="I45" s="5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59"/>
      <c r="B46" s="48"/>
      <c r="C46" s="48"/>
      <c r="D46" s="48"/>
      <c r="E46" s="48"/>
      <c r="F46" s="48"/>
      <c r="G46" s="48"/>
      <c r="H46" s="48"/>
      <c r="I46" s="5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59" t="s">
        <v>49</v>
      </c>
      <c r="B47" s="48"/>
      <c r="C47" s="48"/>
      <c r="D47" s="48"/>
      <c r="E47" s="48"/>
      <c r="F47" s="48"/>
      <c r="G47" s="48"/>
      <c r="H47" s="48"/>
      <c r="I47" s="5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58" t="s">
        <v>50</v>
      </c>
      <c r="B48" s="48"/>
      <c r="C48" s="48"/>
      <c r="D48" s="48"/>
      <c r="E48" s="48"/>
      <c r="F48" s="48"/>
      <c r="G48" s="48"/>
      <c r="H48" s="48"/>
      <c r="I48" s="5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54"/>
      <c r="B49" s="48"/>
      <c r="C49" s="48"/>
      <c r="D49" s="48"/>
      <c r="E49" s="48"/>
      <c r="F49" s="48"/>
      <c r="G49" s="48"/>
      <c r="H49" s="48"/>
      <c r="I49" s="5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58" t="s">
        <v>51</v>
      </c>
      <c r="B50" s="48"/>
      <c r="C50" s="48"/>
      <c r="D50" s="48"/>
      <c r="E50" s="48"/>
      <c r="F50" s="48"/>
      <c r="G50" s="48"/>
      <c r="H50" s="48"/>
      <c r="I50" s="5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58" t="s">
        <v>52</v>
      </c>
      <c r="B51" s="48"/>
      <c r="C51" s="48"/>
      <c r="D51" s="48"/>
      <c r="E51" s="48"/>
      <c r="F51" s="48"/>
      <c r="G51" s="48"/>
      <c r="H51" s="48"/>
      <c r="I51" s="5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58" t="s">
        <v>53</v>
      </c>
      <c r="B52" s="48"/>
      <c r="C52" s="48"/>
      <c r="D52" s="48"/>
      <c r="E52" s="48"/>
      <c r="F52" s="48"/>
      <c r="G52" s="48"/>
      <c r="H52" s="48"/>
      <c r="I52" s="5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58" t="s">
        <v>54</v>
      </c>
      <c r="B53" s="48"/>
      <c r="C53" s="48"/>
      <c r="D53" s="48"/>
      <c r="E53" s="48"/>
      <c r="F53" s="48"/>
      <c r="G53" s="48"/>
      <c r="H53" s="48"/>
      <c r="I53" s="5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58" t="s">
        <v>55</v>
      </c>
      <c r="B54" s="48"/>
      <c r="C54" s="48"/>
      <c r="D54" s="48"/>
      <c r="E54" s="48"/>
      <c r="F54" s="48"/>
      <c r="G54" s="48"/>
      <c r="H54" s="48"/>
      <c r="I54" s="5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60" t="s">
        <v>56</v>
      </c>
      <c r="B55" s="48"/>
      <c r="C55" s="48"/>
      <c r="D55" s="48"/>
      <c r="E55" s="48"/>
      <c r="F55" s="48"/>
      <c r="G55" s="48"/>
      <c r="H55" s="48"/>
      <c r="I55" s="55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>
      <c r="A56" s="58" t="s">
        <v>57</v>
      </c>
      <c r="B56" s="48"/>
      <c r="C56" s="48"/>
      <c r="D56" s="48"/>
      <c r="E56" s="48"/>
      <c r="F56" s="48"/>
      <c r="G56" s="48"/>
      <c r="H56" s="48"/>
      <c r="I56" s="5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58" t="s">
        <v>58</v>
      </c>
      <c r="B57" s="48"/>
      <c r="C57" s="48"/>
      <c r="D57" s="48"/>
      <c r="E57" s="48"/>
      <c r="F57" s="48"/>
      <c r="G57" s="48"/>
      <c r="H57" s="48"/>
      <c r="I57" s="5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58" t="s">
        <v>59</v>
      </c>
      <c r="B58" s="48"/>
      <c r="C58" s="48"/>
      <c r="D58" s="48"/>
      <c r="E58" s="48"/>
      <c r="F58" s="48"/>
      <c r="G58" s="48"/>
      <c r="H58" s="48"/>
      <c r="I58" s="5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61" t="s">
        <v>60</v>
      </c>
      <c r="B59" s="62"/>
      <c r="C59" s="62"/>
      <c r="D59" s="62"/>
      <c r="E59" s="62"/>
      <c r="F59" s="62"/>
      <c r="G59" s="62"/>
      <c r="H59" s="62"/>
      <c r="I59" s="6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64" t="s">
        <v>61</v>
      </c>
      <c r="B60" s="48"/>
      <c r="C60" s="48"/>
      <c r="D60" s="48"/>
      <c r="E60" s="48"/>
      <c r="F60" s="48"/>
      <c r="G60" s="48"/>
      <c r="H60" s="48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2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24" t="s">
        <v>62</v>
      </c>
      <c r="B63" s="25"/>
      <c r="C63" s="25"/>
      <c r="D63" s="25"/>
      <c r="E63" s="25"/>
      <c r="F63" s="25"/>
      <c r="G63" s="25"/>
      <c r="H63" s="25"/>
      <c r="I63" s="26"/>
      <c r="J63" s="2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28" t="s">
        <v>63</v>
      </c>
      <c r="B64" s="29"/>
      <c r="C64" s="29"/>
      <c r="D64" s="29"/>
      <c r="E64" s="29"/>
      <c r="F64" s="29"/>
      <c r="G64" s="29"/>
      <c r="H64" s="29"/>
      <c r="I64" s="30"/>
      <c r="J64" s="2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65" t="s">
        <v>64</v>
      </c>
      <c r="B65" s="66"/>
      <c r="C65" s="66"/>
      <c r="D65" s="66"/>
      <c r="E65" s="66"/>
      <c r="F65" s="66"/>
      <c r="G65" s="66"/>
      <c r="H65" s="66"/>
      <c r="I65" s="67"/>
      <c r="J65" s="2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65" t="s">
        <v>65</v>
      </c>
      <c r="B66" s="66"/>
      <c r="C66" s="66"/>
      <c r="D66" s="66"/>
      <c r="E66" s="66"/>
      <c r="F66" s="66"/>
      <c r="G66" s="66"/>
      <c r="H66" s="66"/>
      <c r="I66" s="67"/>
      <c r="J66" s="2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68" t="s">
        <v>66</v>
      </c>
      <c r="B67" s="69"/>
      <c r="C67" s="69"/>
      <c r="D67" s="69"/>
      <c r="E67" s="69"/>
      <c r="F67" s="69"/>
      <c r="G67" s="69"/>
      <c r="H67" s="69"/>
      <c r="I67" s="70"/>
      <c r="J67" s="2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2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2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2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2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2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2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2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2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2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2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2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2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2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2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2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2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2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2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2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2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2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2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2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2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2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2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2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2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2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2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2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2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2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2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2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2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2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2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2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2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2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2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2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2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2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2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2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2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2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2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2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2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2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2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2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2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2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2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2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2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2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2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2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2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2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2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2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2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2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2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2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2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2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2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2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2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2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2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2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2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2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2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2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2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2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2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2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2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2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2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2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2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2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2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2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2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2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2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2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2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2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2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2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2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2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2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2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2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2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2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2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2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2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2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2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2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2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2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2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2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2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2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2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2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2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2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2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2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2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2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2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2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2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2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2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2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2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2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2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2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2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2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2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2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2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2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2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2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2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2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2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2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2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2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2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2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2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2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2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2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2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2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2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2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2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2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2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2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2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2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2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2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2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2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2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2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2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2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2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2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2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2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2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2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2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2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2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2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2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2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2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2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2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2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2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2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2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2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2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2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2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2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2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2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2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2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2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2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2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2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2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2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2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2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2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2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2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2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2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2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2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2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2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2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2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2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2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2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2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2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2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2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2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2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2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2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2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2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2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2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2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2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2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2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2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2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2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2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2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2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2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2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2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2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2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2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2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2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2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2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2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2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2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2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2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2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2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2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2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2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2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2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2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2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2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2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2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2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2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2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2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2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2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2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2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2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2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2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2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2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2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2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2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2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2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2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2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2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2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2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2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2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2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2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2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2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2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2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2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2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2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2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2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2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2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2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2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2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2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2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2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2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2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2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2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2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2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2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2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2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2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2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2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2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2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2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2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2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2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2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2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2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2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2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2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2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2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2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2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2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2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2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2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2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2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2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2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2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2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2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2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2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2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2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2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2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2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2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2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2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2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2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2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2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2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2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2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2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2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2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2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2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2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2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2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2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2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2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2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2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2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2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2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2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2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2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2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2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2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2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2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2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2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2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2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2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2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2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2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2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2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2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2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2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2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2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2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2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2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2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2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2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2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2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2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2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2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2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2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2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2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2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2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2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2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2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2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2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2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2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2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2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2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2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2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2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2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2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2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2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2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2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2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2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2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2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2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2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2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2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2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2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2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2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2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2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2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2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2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2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2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2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2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2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2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2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2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2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2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2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2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2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2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2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2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2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2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2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2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2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2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2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2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2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2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2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2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2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2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2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2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2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2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2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2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2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2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2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2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2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2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2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2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2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2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2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2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2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2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2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2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2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2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2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2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2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2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2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2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2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2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2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2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2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2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2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2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2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2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2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2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2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2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2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2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2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2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2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2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2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2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2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2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2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2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2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2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2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2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2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2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2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2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2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2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2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2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2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2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2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2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2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2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2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2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2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2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2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2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2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2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2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2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2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2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2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2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2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2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2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2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2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2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2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2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2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2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2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2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2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2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2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2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2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2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2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2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2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2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2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2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2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2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2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2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2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2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2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2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2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2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2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2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2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2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2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2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2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2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2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2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2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2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2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2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2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2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2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2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2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2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2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2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2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2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2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2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2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2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2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2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2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2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2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2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2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2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2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2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2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2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2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2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2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2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2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2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2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2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2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2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2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2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2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2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2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2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2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2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2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2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2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2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2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2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2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2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2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2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2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2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2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2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2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2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2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2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2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2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2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2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2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2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2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2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2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2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2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2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2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2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2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2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2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2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2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2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2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2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2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2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2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2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2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2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2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2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2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2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2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2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2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2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2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2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2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2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2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2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2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2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2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2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2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2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2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2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2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2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2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2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2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2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2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2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2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2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2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2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2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2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2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2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2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2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2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2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2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2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2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2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2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2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2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2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2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2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2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2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2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2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2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2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2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2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2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2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2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2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2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2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2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2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2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2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2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2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2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2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2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2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2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2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2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2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2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2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2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2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2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2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2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2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2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2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2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2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2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2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2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2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2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2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2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2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2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2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2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2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2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2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2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2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2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2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2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2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2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2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2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2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2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2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2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2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2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2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2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2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2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2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2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2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2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2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2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2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2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2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2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2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2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2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2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2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2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2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2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2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2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2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2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2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2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2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2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2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2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2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2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2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2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2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2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2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2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2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2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2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2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2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2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2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2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2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2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2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2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2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2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2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2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2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2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2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2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2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2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2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2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2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2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2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2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2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2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2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2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2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2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2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2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2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2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2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2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2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2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2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54">
    <mergeCell ref="J34:Q34"/>
    <mergeCell ref="A35:I35"/>
    <mergeCell ref="A28:C28"/>
    <mergeCell ref="D28:E28"/>
    <mergeCell ref="G28:I28"/>
    <mergeCell ref="A30:D30"/>
    <mergeCell ref="A34:I34"/>
    <mergeCell ref="A1:I1"/>
    <mergeCell ref="A2:I2"/>
    <mergeCell ref="A3:A17"/>
    <mergeCell ref="D3:D4"/>
    <mergeCell ref="E3:G3"/>
    <mergeCell ref="H3:H4"/>
    <mergeCell ref="I3:I4"/>
    <mergeCell ref="B3:C4"/>
    <mergeCell ref="B5:C8"/>
    <mergeCell ref="A59:I59"/>
    <mergeCell ref="A60:I60"/>
    <mergeCell ref="A65:I65"/>
    <mergeCell ref="A66:I66"/>
    <mergeCell ref="A67:I67"/>
    <mergeCell ref="A49:I49"/>
    <mergeCell ref="A50:I50"/>
    <mergeCell ref="A58:I58"/>
    <mergeCell ref="A51:I51"/>
    <mergeCell ref="A52:I52"/>
    <mergeCell ref="A53:I53"/>
    <mergeCell ref="A54:I54"/>
    <mergeCell ref="A55:I55"/>
    <mergeCell ref="A56:I56"/>
    <mergeCell ref="A57:I57"/>
    <mergeCell ref="A44:I44"/>
    <mergeCell ref="A45:I45"/>
    <mergeCell ref="A46:I46"/>
    <mergeCell ref="A47:I47"/>
    <mergeCell ref="A48:I48"/>
    <mergeCell ref="A38:I38"/>
    <mergeCell ref="A40:I40"/>
    <mergeCell ref="A41:I41"/>
    <mergeCell ref="A42:I42"/>
    <mergeCell ref="A43:I43"/>
    <mergeCell ref="B9:C9"/>
    <mergeCell ref="B10:C12"/>
    <mergeCell ref="B13:C16"/>
    <mergeCell ref="A36:I36"/>
    <mergeCell ref="A37:I37"/>
    <mergeCell ref="B17:D17"/>
    <mergeCell ref="A18:C20"/>
    <mergeCell ref="A21:D21"/>
    <mergeCell ref="A22:D22"/>
    <mergeCell ref="A25:I25"/>
    <mergeCell ref="A26:I26"/>
    <mergeCell ref="A23:D23"/>
    <mergeCell ref="A24:D24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Matriz jc 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Ricardo Alves Antoniassi</dc:creator>
  <cp:lastModifiedBy>JOSE ROBERTO MENDES DOS SANTOS</cp:lastModifiedBy>
  <dcterms:created xsi:type="dcterms:W3CDTF">2022-09-13T19:45:46Z</dcterms:created>
  <dcterms:modified xsi:type="dcterms:W3CDTF">2025-01-08T12:50:21Z</dcterms:modified>
</cp:coreProperties>
</file>