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keli.santos\Desktop\"/>
    </mc:Choice>
  </mc:AlternateContent>
  <xr:revisionPtr revIDLastSave="0" documentId="13_ncr:1_{BA1F88E8-8954-4E66-AC30-07779840D5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ulínia " sheetId="1" r:id="rId1"/>
    <sheet name="Hortolândia" sheetId="7" r:id="rId2"/>
    <sheet name="Sumaré" sheetId="8" r:id="rId3"/>
  </sheets>
  <definedNames>
    <definedName name="_xlnm.Print_Area" localSheetId="0">'Paulínia '!$A$1:$AP$45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4" i="8" l="1"/>
  <c r="AP24" i="8" s="1"/>
  <c r="AN23" i="8"/>
  <c r="AP23" i="8" s="1"/>
  <c r="AL19" i="8"/>
  <c r="AP19" i="8" s="1"/>
  <c r="AN22" i="8"/>
  <c r="AP22" i="8" s="1"/>
  <c r="AN24" i="7"/>
  <c r="AN23" i="7"/>
  <c r="AN22" i="7"/>
  <c r="AP22" i="7" s="1"/>
  <c r="AL19" i="7"/>
  <c r="AP19" i="7" s="1"/>
  <c r="AL18" i="7"/>
  <c r="AN24" i="1"/>
  <c r="AP24" i="1" s="1"/>
  <c r="AN23" i="1"/>
  <c r="AP23" i="1" s="1"/>
  <c r="AN22" i="1"/>
  <c r="AP22" i="1" s="1"/>
  <c r="AL19" i="1"/>
  <c r="AL17" i="1"/>
  <c r="AP17" i="1" s="1"/>
  <c r="AL16" i="1"/>
  <c r="AP16" i="1" s="1"/>
  <c r="AN20" i="8"/>
  <c r="AN25" i="8"/>
  <c r="AP25" i="8" s="1"/>
  <c r="AN25" i="1"/>
  <c r="AP25" i="1" s="1"/>
  <c r="AN21" i="8"/>
  <c r="AP21" i="8" s="1"/>
  <c r="AL18" i="8"/>
  <c r="AP18" i="8" s="1"/>
  <c r="AL17" i="8"/>
  <c r="AP17" i="8" s="1"/>
  <c r="AL16" i="8"/>
  <c r="AP16" i="8" s="1"/>
  <c r="AL15" i="8"/>
  <c r="AP15" i="8" s="1"/>
  <c r="AL14" i="8"/>
  <c r="AP14" i="8" s="1"/>
  <c r="AP21" i="7"/>
  <c r="AP25" i="7" s="1"/>
  <c r="AN25" i="7"/>
  <c r="AN21" i="7"/>
  <c r="AN20" i="7"/>
  <c r="AL17" i="7"/>
  <c r="AP17" i="7" s="1"/>
  <c r="AL16" i="7"/>
  <c r="AP16" i="7" s="1"/>
  <c r="AL15" i="7"/>
  <c r="AP15" i="7" s="1"/>
  <c r="AL14" i="7"/>
  <c r="AP14" i="7" s="1"/>
  <c r="AL14" i="1"/>
  <c r="AP14" i="1" s="1"/>
  <c r="AL15" i="1"/>
  <c r="AP15" i="1" s="1"/>
  <c r="AL18" i="1"/>
  <c r="AP18" i="1" s="1"/>
  <c r="AN20" i="1"/>
  <c r="AP20" i="1" s="1"/>
  <c r="AN21" i="1"/>
  <c r="AP21" i="1" s="1"/>
  <c r="AP23" i="7" l="1"/>
  <c r="AL26" i="1"/>
  <c r="AN26" i="8"/>
  <c r="AN26" i="7" s="1"/>
  <c r="AL26" i="8"/>
  <c r="AP20" i="8"/>
  <c r="AP26" i="8" s="1"/>
  <c r="AP18" i="7" s="1"/>
  <c r="AP24" i="7" s="1"/>
  <c r="AL26" i="7"/>
  <c r="AP20" i="7" s="1"/>
  <c r="AN26" i="1"/>
  <c r="AP19" i="1"/>
  <c r="AP26" i="1" s="1"/>
  <c r="AP26" i="7" l="1"/>
</calcChain>
</file>

<file path=xl/sharedStrings.xml><?xml version="1.0" encoding="utf-8"?>
<sst xmlns="http://schemas.openxmlformats.org/spreadsheetml/2006/main" count="1419" uniqueCount="112">
  <si>
    <t>GOVERNO DO  ESTADO DE SÃO PAULO</t>
  </si>
  <si>
    <t xml:space="preserve">1º dia letivo: </t>
  </si>
  <si>
    <t>Último dia letivo: 15/12/23</t>
  </si>
  <si>
    <t>SECRETARIA DE ESTADO DA EDUCAÇÃO</t>
  </si>
  <si>
    <t xml:space="preserve">1º Bimestre </t>
  </si>
  <si>
    <t>DIRETORIA DE ENSINO - REGIÃO DE SUMARÉ</t>
  </si>
  <si>
    <t>2º Bimestre</t>
  </si>
  <si>
    <t xml:space="preserve">3º Bimestre </t>
  </si>
  <si>
    <t xml:space="preserve">E.E. </t>
  </si>
  <si>
    <t>MUNICÍPIO: PAULÍNIA</t>
  </si>
  <si>
    <t xml:space="preserve">4º Bimestre </t>
  </si>
  <si>
    <t xml:space="preserve"> CALENDÁRIO 2023                                     LDB 9.394/96  e  RESOLUÇÃO SEDUC Nº 95, de 13/12/2022</t>
  </si>
  <si>
    <t>Dias de aulas</t>
  </si>
  <si>
    <t>1º semetre</t>
  </si>
  <si>
    <t>2º semestre</t>
  </si>
  <si>
    <t>TOTAIS</t>
  </si>
  <si>
    <t>BIMESTRE</t>
  </si>
  <si>
    <t>1º Bimestre -  52 dias</t>
  </si>
  <si>
    <t>2º Bimestre - 48 dias</t>
  </si>
  <si>
    <t>3º Bimestre  - 53 dias</t>
  </si>
  <si>
    <t>4º Bimestre  -  47 dias</t>
  </si>
  <si>
    <t>DIA/MÊS</t>
  </si>
  <si>
    <t>JANEIRO</t>
  </si>
  <si>
    <t>FN</t>
  </si>
  <si>
    <t>F</t>
  </si>
  <si>
    <t>Re</t>
  </si>
  <si>
    <t>FEVEREIRO</t>
  </si>
  <si>
    <t>PL</t>
  </si>
  <si>
    <t>L</t>
  </si>
  <si>
    <t>S</t>
  </si>
  <si>
    <t>D</t>
  </si>
  <si>
    <t>FM</t>
  </si>
  <si>
    <t>MARÇO</t>
  </si>
  <si>
    <t>AE</t>
  </si>
  <si>
    <t>ABRIL</t>
  </si>
  <si>
    <t>SEI</t>
  </si>
  <si>
    <t>CCP</t>
  </si>
  <si>
    <t xml:space="preserve">    </t>
  </si>
  <si>
    <t>MAIO</t>
  </si>
  <si>
    <t>JUNHO</t>
  </si>
  <si>
    <t>JULHO</t>
  </si>
  <si>
    <t>REP</t>
  </si>
  <si>
    <t>AGOSTO</t>
  </si>
  <si>
    <t>SETEMBRO</t>
  </si>
  <si>
    <t>OUTUBRO</t>
  </si>
  <si>
    <t>NOVEMBRO</t>
  </si>
  <si>
    <t>DEZEMBRO</t>
  </si>
  <si>
    <t>AF</t>
  </si>
  <si>
    <t xml:space="preserve">Férias docentes: de 02/01 à 16/01/2023 e de 03/07 a 17/07/2023 </t>
  </si>
  <si>
    <t>TOTAL DE DIAS:</t>
  </si>
  <si>
    <t>FÉRIAS</t>
  </si>
  <si>
    <t>RPA</t>
  </si>
  <si>
    <t>REUNIÃO PED. ADM.</t>
  </si>
  <si>
    <t>PF</t>
  </si>
  <si>
    <t>PONTO FACULTATIVO</t>
  </si>
  <si>
    <t>CONSELHO DE</t>
  </si>
  <si>
    <t>1º Bim</t>
  </si>
  <si>
    <t>ATIVIDADES PROGRAMADAS</t>
  </si>
  <si>
    <t>RECESSO</t>
  </si>
  <si>
    <t>CONSELHO CLASSE PARTICIPATIVO</t>
  </si>
  <si>
    <t>FERIADO MUNICIPAL</t>
  </si>
  <si>
    <t>CLASSE/</t>
  </si>
  <si>
    <t>2º Bim</t>
  </si>
  <si>
    <t>DATA:</t>
  </si>
  <si>
    <t>DESCRIÇÃO:</t>
  </si>
  <si>
    <t>SÁBADO</t>
  </si>
  <si>
    <t>DIA LETIVO</t>
  </si>
  <si>
    <t>FE</t>
  </si>
  <si>
    <t>FERIADO ESTADUAL</t>
  </si>
  <si>
    <t>ANO/</t>
  </si>
  <si>
    <t>3º Bim</t>
  </si>
  <si>
    <t>DIA DO PATRONO</t>
  </si>
  <si>
    <t>DOMINGO</t>
  </si>
  <si>
    <t>SEMANA DE ESTUDOS INTESIVOS</t>
  </si>
  <si>
    <t>FERIADO NACIONAL</t>
  </si>
  <si>
    <t>SÉRIE</t>
  </si>
  <si>
    <t>4º Bim</t>
  </si>
  <si>
    <t>PASSEIO PEDAGÓGICO</t>
  </si>
  <si>
    <t>A</t>
  </si>
  <si>
    <t>ACOLHIMENTO</t>
  </si>
  <si>
    <t>REUNIÃO DE PLANEJAMENTO</t>
  </si>
  <si>
    <t>AVAL. FINAL - letivo</t>
  </si>
  <si>
    <t>Poderão ser letivos,
desde que contem  com a participação de discentes.</t>
  </si>
  <si>
    <t>EVENTO PEDAGÓGICO CULTURAL</t>
  </si>
  <si>
    <t>Replanejamento</t>
  </si>
  <si>
    <t>ATIVIDADE ESCOLAR - letivo</t>
  </si>
  <si>
    <t>OBS: Deverão constar nos anexos do Plano de Gestão</t>
  </si>
  <si>
    <t>REUNIÕES APM/CONSELHO</t>
  </si>
  <si>
    <t xml:space="preserve">REUNIÕES DO CONSELHO DE ESCOLA </t>
  </si>
  <si>
    <t>2 REUNIÕES POR SEMESTRE</t>
  </si>
  <si>
    <t>Eleição  do  grêmio:</t>
  </si>
  <si>
    <t>DATA CONFORME LEGISLAÇÃO</t>
  </si>
  <si>
    <t>ASSEMBLÉIA GERAL</t>
  </si>
  <si>
    <t>2 REUNIÕES</t>
  </si>
  <si>
    <t xml:space="preserve">Reuniões  do  Grêmio: </t>
  </si>
  <si>
    <t>11 REUNIÕES</t>
  </si>
  <si>
    <t>CONSELHO DELIBERATIVO  -  APM</t>
  </si>
  <si>
    <t>4 REUNIÕES</t>
  </si>
  <si>
    <t>Reuniões de pais e mestres:</t>
  </si>
  <si>
    <t>CONSELHO FISCAL</t>
  </si>
  <si>
    <t>2 REUNIÕES - 5 A 10 dias antes da Assembléia Geral</t>
  </si>
  <si>
    <t xml:space="preserve">1º Bimestre  - </t>
  </si>
  <si>
    <t xml:space="preserve">2º Bimestre  -   </t>
  </si>
  <si>
    <t xml:space="preserve">DIRETORIA EXECUTIVA  </t>
  </si>
  <si>
    <t>12 REUNIÕES</t>
  </si>
  <si>
    <t xml:space="preserve">3º Bimestre  -   </t>
  </si>
  <si>
    <t xml:space="preserve">4º Bimestre  -   </t>
  </si>
  <si>
    <t>MUNICÍPIO: HORTOLÂNDIA</t>
  </si>
  <si>
    <t>DATA</t>
  </si>
  <si>
    <t>MUNICÍPIO: SUMARÉ</t>
  </si>
  <si>
    <t>3º Bimestre  - 54 dias</t>
  </si>
  <si>
    <t>4º Bimestre  -  46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</si>
</sst>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mmmm/yyyy"/>
    <numFmt numFmtId="166" formatCode="dd/mm/yy;@"/>
    <numFmt numFmtId="167" formatCode="[$-416]d\-mmm;@"/>
    <numFmt numFmtId="168" formatCode="d/m;@"/>
  </numFmts>
  <fonts count="3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1"/>
      <name val="Arial Narrow"/>
      <family val="2"/>
    </font>
    <font>
      <b/>
      <sz val="7"/>
      <name val="Arial"/>
      <family val="2"/>
    </font>
    <font>
      <b/>
      <sz val="11"/>
      <color rgb="FFFF0000"/>
      <name val="Antique Olive CompactPS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ntique Olive CompactPS"/>
      <family val="2"/>
    </font>
    <font>
      <sz val="9"/>
      <color theme="1"/>
      <name val="Arial"/>
      <family val="2"/>
    </font>
    <font>
      <b/>
      <i/>
      <sz val="10"/>
      <name val="Arial"/>
      <family val="2"/>
    </font>
    <font>
      <sz val="7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7" fillId="0" borderId="0" xfId="0" applyFont="1"/>
    <xf numFmtId="0" fontId="2" fillId="0" borderId="0" xfId="0" applyFont="1"/>
    <xf numFmtId="0" fontId="10" fillId="0" borderId="0" xfId="0" applyFont="1"/>
    <xf numFmtId="0" fontId="13" fillId="0" borderId="0" xfId="0" applyFont="1"/>
    <xf numFmtId="49" fontId="14" fillId="0" borderId="0" xfId="0" applyNumberFormat="1" applyFont="1" applyAlignment="1">
      <alignment horizontal="left"/>
    </xf>
    <xf numFmtId="0" fontId="13" fillId="0" borderId="4" xfId="0" applyFont="1" applyBorder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9" fillId="0" borderId="0" xfId="0" applyFont="1"/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5" xfId="0" applyFont="1" applyBorder="1"/>
    <xf numFmtId="0" fontId="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22" fillId="0" borderId="4" xfId="0" applyFont="1" applyBorder="1" applyAlignment="1">
      <alignment horizontal="center" vertical="center"/>
    </xf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5" fillId="7" borderId="2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9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14" fontId="29" fillId="0" borderId="0" xfId="0" applyNumberFormat="1" applyFont="1" applyAlignment="1">
      <alignment vertical="center"/>
    </xf>
    <xf numFmtId="0" fontId="11" fillId="7" borderId="22" xfId="0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center" vertical="center"/>
    </xf>
    <xf numFmtId="2" fontId="5" fillId="8" borderId="2" xfId="0" applyNumberFormat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5" fillId="16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2" fontId="5" fillId="8" borderId="36" xfId="0" applyNumberFormat="1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0" fontId="29" fillId="7" borderId="45" xfId="0" applyFont="1" applyFill="1" applyBorder="1" applyAlignment="1">
      <alignment horizontal="center" vertical="center"/>
    </xf>
    <xf numFmtId="0" fontId="11" fillId="18" borderId="2" xfId="0" applyFont="1" applyFill="1" applyBorder="1" applyAlignment="1">
      <alignment horizontal="center" vertical="center"/>
    </xf>
    <xf numFmtId="0" fontId="33" fillId="0" borderId="43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5" fillId="7" borderId="32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6" fillId="12" borderId="38" xfId="0" applyFont="1" applyFill="1" applyBorder="1" applyAlignment="1">
      <alignment horizontal="center" vertical="center"/>
    </xf>
    <xf numFmtId="0" fontId="16" fillId="12" borderId="23" xfId="0" applyFont="1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16" fontId="1" fillId="8" borderId="6" xfId="0" applyNumberFormat="1" applyFont="1" applyFill="1" applyBorder="1" applyAlignment="1">
      <alignment horizontal="center" vertical="center"/>
    </xf>
    <xf numFmtId="16" fontId="1" fillId="8" borderId="40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readingOrder="1"/>
    </xf>
    <xf numFmtId="0" fontId="11" fillId="0" borderId="31" xfId="0" applyFont="1" applyBorder="1" applyAlignment="1">
      <alignment horizontal="left" vertical="center" readingOrder="1"/>
    </xf>
    <xf numFmtId="0" fontId="11" fillId="0" borderId="40" xfId="0" applyFont="1" applyBorder="1" applyAlignment="1">
      <alignment horizontal="left" vertical="center" readingOrder="1"/>
    </xf>
    <xf numFmtId="166" fontId="5" fillId="18" borderId="31" xfId="0" applyNumberFormat="1" applyFont="1" applyFill="1" applyBorder="1" applyAlignment="1">
      <alignment horizontal="center"/>
    </xf>
    <xf numFmtId="166" fontId="5" fillId="18" borderId="8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16" fontId="1" fillId="21" borderId="41" xfId="0" applyNumberFormat="1" applyFont="1" applyFill="1" applyBorder="1" applyAlignment="1">
      <alignment horizontal="center" vertical="center"/>
    </xf>
    <xf numFmtId="16" fontId="1" fillId="21" borderId="39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49" fontId="3" fillId="12" borderId="39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16" fontId="8" fillId="19" borderId="6" xfId="0" applyNumberFormat="1" applyFont="1" applyFill="1" applyBorder="1" applyAlignment="1">
      <alignment horizontal="center" vertical="center"/>
    </xf>
    <xf numFmtId="16" fontId="8" fillId="19" borderId="31" xfId="0" applyNumberFormat="1" applyFont="1" applyFill="1" applyBorder="1" applyAlignment="1">
      <alignment horizontal="center" vertical="center"/>
    </xf>
    <xf numFmtId="16" fontId="8" fillId="19" borderId="8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5" fillId="20" borderId="6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21" borderId="6" xfId="0" applyFont="1" applyFill="1" applyBorder="1" applyAlignment="1">
      <alignment horizontal="center" vertical="center"/>
    </xf>
    <xf numFmtId="0" fontId="5" fillId="21" borderId="3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16" fontId="8" fillId="20" borderId="6" xfId="0" applyNumberFormat="1" applyFont="1" applyFill="1" applyBorder="1" applyAlignment="1">
      <alignment horizontal="center" vertical="center"/>
    </xf>
    <xf numFmtId="16" fontId="8" fillId="20" borderId="31" xfId="0" applyNumberFormat="1" applyFont="1" applyFill="1" applyBorder="1" applyAlignment="1">
      <alignment horizontal="center" vertical="center"/>
    </xf>
    <xf numFmtId="16" fontId="8" fillId="20" borderId="8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 vertical="center"/>
    </xf>
    <xf numFmtId="165" fontId="5" fillId="2" borderId="3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19" borderId="6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/>
    </xf>
    <xf numFmtId="0" fontId="5" fillId="18" borderId="31" xfId="0" applyFont="1" applyFill="1" applyBorder="1" applyAlignment="1">
      <alignment horizontal="center"/>
    </xf>
    <xf numFmtId="0" fontId="5" fillId="22" borderId="6" xfId="0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5" fillId="22" borderId="8" xfId="0" applyFont="1" applyFill="1" applyBorder="1" applyAlignment="1">
      <alignment horizontal="center"/>
    </xf>
    <xf numFmtId="16" fontId="8" fillId="21" borderId="6" xfId="0" applyNumberFormat="1" applyFont="1" applyFill="1" applyBorder="1" applyAlignment="1">
      <alignment horizontal="center" vertical="center"/>
    </xf>
    <xf numFmtId="16" fontId="8" fillId="21" borderId="31" xfId="0" applyNumberFormat="1" applyFont="1" applyFill="1" applyBorder="1" applyAlignment="1">
      <alignment horizontal="center" vertical="center"/>
    </xf>
    <xf numFmtId="16" fontId="8" fillId="21" borderId="8" xfId="0" applyNumberFormat="1" applyFont="1" applyFill="1" applyBorder="1" applyAlignment="1">
      <alignment horizontal="center" vertical="center"/>
    </xf>
    <xf numFmtId="16" fontId="8" fillId="8" borderId="6" xfId="0" applyNumberFormat="1" applyFont="1" applyFill="1" applyBorder="1" applyAlignment="1">
      <alignment horizontal="center" vertical="center"/>
    </xf>
    <xf numFmtId="16" fontId="8" fillId="8" borderId="31" xfId="0" applyNumberFormat="1" applyFont="1" applyFill="1" applyBorder="1" applyAlignment="1">
      <alignment horizontal="center" vertical="center"/>
    </xf>
    <xf numFmtId="16" fontId="8" fillId="8" borderId="8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/>
    </xf>
    <xf numFmtId="0" fontId="5" fillId="0" borderId="36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3" fillId="18" borderId="33" xfId="0" applyFont="1" applyFill="1" applyBorder="1" applyAlignment="1">
      <alignment horizontal="left" vertical="center"/>
    </xf>
    <xf numFmtId="0" fontId="3" fillId="18" borderId="34" xfId="0" applyFont="1" applyFill="1" applyBorder="1" applyAlignment="1">
      <alignment horizontal="left" vertical="center"/>
    </xf>
    <xf numFmtId="0" fontId="3" fillId="18" borderId="35" xfId="0" applyFont="1" applyFill="1" applyBorder="1" applyAlignment="1">
      <alignment horizontal="left" vertical="center"/>
    </xf>
    <xf numFmtId="17" fontId="15" fillId="0" borderId="6" xfId="0" applyNumberFormat="1" applyFont="1" applyBorder="1" applyAlignment="1">
      <alignment horizontal="left" vertical="center" readingOrder="1"/>
    </xf>
    <xf numFmtId="17" fontId="15" fillId="0" borderId="31" xfId="0" applyNumberFormat="1" applyFont="1" applyBorder="1" applyAlignment="1">
      <alignment horizontal="left" vertical="center" readingOrder="1"/>
    </xf>
    <xf numFmtId="17" fontId="15" fillId="0" borderId="40" xfId="0" applyNumberFormat="1" applyFont="1" applyBorder="1" applyAlignment="1">
      <alignment horizontal="left" vertical="center" readingOrder="1"/>
    </xf>
    <xf numFmtId="0" fontId="24" fillId="0" borderId="6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16" fontId="1" fillId="19" borderId="6" xfId="0" applyNumberFormat="1" applyFont="1" applyFill="1" applyBorder="1" applyAlignment="1">
      <alignment horizontal="center" vertical="center"/>
    </xf>
    <xf numFmtId="16" fontId="1" fillId="19" borderId="40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 readingOrder="1"/>
    </xf>
    <xf numFmtId="167" fontId="7" fillId="0" borderId="8" xfId="0" applyNumberFormat="1" applyFont="1" applyBorder="1" applyAlignment="1">
      <alignment horizontal="center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0" borderId="31" xfId="0" applyFont="1" applyBorder="1" applyAlignment="1">
      <alignment horizontal="left" vertical="center" readingOrder="1"/>
    </xf>
    <xf numFmtId="0" fontId="15" fillId="0" borderId="40" xfId="0" applyFont="1" applyBorder="1" applyAlignment="1">
      <alignment horizontal="left" vertical="center" readingOrder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16" fontId="1" fillId="20" borderId="6" xfId="0" applyNumberFormat="1" applyFont="1" applyFill="1" applyBorder="1" applyAlignment="1">
      <alignment horizontal="center" vertical="center"/>
    </xf>
    <xf numFmtId="16" fontId="1" fillId="20" borderId="40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 readingOrder="1"/>
    </xf>
    <xf numFmtId="167" fontId="7" fillId="0" borderId="17" xfId="0" applyNumberFormat="1" applyFont="1" applyBorder="1" applyAlignment="1">
      <alignment horizontal="center" vertical="center" readingOrder="1"/>
    </xf>
    <xf numFmtId="167" fontId="7" fillId="0" borderId="42" xfId="0" applyNumberFormat="1" applyFont="1" applyBorder="1" applyAlignment="1">
      <alignment horizontal="center" vertical="center" readingOrder="1"/>
    </xf>
    <xf numFmtId="164" fontId="13" fillId="12" borderId="6" xfId="1" applyFont="1" applyFill="1" applyBorder="1" applyAlignment="1">
      <alignment horizontal="center" vertical="center"/>
    </xf>
    <xf numFmtId="164" fontId="13" fillId="12" borderId="31" xfId="1" applyFont="1" applyFill="1" applyBorder="1" applyAlignment="1">
      <alignment horizontal="center" vertical="center"/>
    </xf>
    <xf numFmtId="164" fontId="13" fillId="12" borderId="8" xfId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14" fontId="29" fillId="0" borderId="6" xfId="0" applyNumberFormat="1" applyFont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14" fontId="29" fillId="0" borderId="8" xfId="0" applyNumberFormat="1" applyFont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14" fontId="15" fillId="21" borderId="6" xfId="0" applyNumberFormat="1" applyFont="1" applyFill="1" applyBorder="1" applyAlignment="1">
      <alignment horizontal="left" vertical="center"/>
    </xf>
    <xf numFmtId="14" fontId="15" fillId="21" borderId="31" xfId="0" applyNumberFormat="1" applyFont="1" applyFill="1" applyBorder="1" applyAlignment="1">
      <alignment horizontal="left" vertical="center"/>
    </xf>
    <xf numFmtId="14" fontId="15" fillId="21" borderId="8" xfId="0" applyNumberFormat="1" applyFont="1" applyFill="1" applyBorder="1" applyAlignment="1">
      <alignment horizontal="left" vertical="center"/>
    </xf>
    <xf numFmtId="14" fontId="15" fillId="8" borderId="6" xfId="0" applyNumberFormat="1" applyFont="1" applyFill="1" applyBorder="1" applyAlignment="1">
      <alignment horizontal="left" vertical="center"/>
    </xf>
    <xf numFmtId="14" fontId="15" fillId="8" borderId="31" xfId="0" applyNumberFormat="1" applyFont="1" applyFill="1" applyBorder="1" applyAlignment="1">
      <alignment horizontal="left" vertical="center"/>
    </xf>
    <xf numFmtId="14" fontId="15" fillId="8" borderId="8" xfId="0" applyNumberFormat="1" applyFont="1" applyFill="1" applyBorder="1" applyAlignment="1">
      <alignment horizontal="left" vertical="center"/>
    </xf>
    <xf numFmtId="164" fontId="13" fillId="12" borderId="29" xfId="1" applyFont="1" applyFill="1" applyBorder="1" applyAlignment="1">
      <alignment horizontal="center" vertical="center"/>
    </xf>
    <xf numFmtId="164" fontId="13" fillId="12" borderId="7" xfId="1" applyFont="1" applyFill="1" applyBorder="1" applyAlignment="1">
      <alignment horizontal="center" vertical="center"/>
    </xf>
    <xf numFmtId="164" fontId="13" fillId="12" borderId="27" xfId="1" applyFont="1" applyFill="1" applyBorder="1" applyAlignment="1">
      <alignment horizontal="center" vertical="center"/>
    </xf>
    <xf numFmtId="164" fontId="13" fillId="12" borderId="5" xfId="1" applyFont="1" applyFill="1" applyBorder="1" applyAlignment="1">
      <alignment horizontal="center" vertical="center"/>
    </xf>
    <xf numFmtId="164" fontId="13" fillId="12" borderId="0" xfId="1" applyFont="1" applyFill="1" applyBorder="1" applyAlignment="1">
      <alignment horizontal="center" vertical="center"/>
    </xf>
    <xf numFmtId="164" fontId="13" fillId="12" borderId="4" xfId="1" applyFont="1" applyFill="1" applyBorder="1" applyAlignment="1">
      <alignment horizontal="center" vertical="center"/>
    </xf>
    <xf numFmtId="164" fontId="13" fillId="12" borderId="30" xfId="1" applyFont="1" applyFill="1" applyBorder="1" applyAlignment="1">
      <alignment horizontal="center" vertical="center"/>
    </xf>
    <xf numFmtId="164" fontId="13" fillId="12" borderId="3" xfId="1" applyFont="1" applyFill="1" applyBorder="1" applyAlignment="1">
      <alignment horizontal="center" vertical="center"/>
    </xf>
    <xf numFmtId="164" fontId="13" fillId="12" borderId="28" xfId="1" applyFont="1" applyFill="1" applyBorder="1" applyAlignment="1">
      <alignment horizontal="center" vertical="center"/>
    </xf>
    <xf numFmtId="14" fontId="15" fillId="20" borderId="6" xfId="0" applyNumberFormat="1" applyFont="1" applyFill="1" applyBorder="1" applyAlignment="1">
      <alignment horizontal="left" vertical="center"/>
    </xf>
    <xf numFmtId="14" fontId="15" fillId="20" borderId="31" xfId="0" applyNumberFormat="1" applyFont="1" applyFill="1" applyBorder="1" applyAlignment="1">
      <alignment horizontal="left" vertical="center"/>
    </xf>
    <xf numFmtId="14" fontId="15" fillId="20" borderId="8" xfId="0" applyNumberFormat="1" applyFont="1" applyFill="1" applyBorder="1" applyAlignment="1">
      <alignment horizontal="left" vertical="center"/>
    </xf>
    <xf numFmtId="14" fontId="15" fillId="17" borderId="6" xfId="0" applyNumberFormat="1" applyFont="1" applyFill="1" applyBorder="1" applyAlignment="1">
      <alignment horizontal="left" vertical="center"/>
    </xf>
    <xf numFmtId="14" fontId="15" fillId="17" borderId="31" xfId="0" applyNumberFormat="1" applyFont="1" applyFill="1" applyBorder="1" applyAlignment="1">
      <alignment horizontal="left" vertical="center"/>
    </xf>
    <xf numFmtId="14" fontId="15" fillId="17" borderId="8" xfId="0" applyNumberFormat="1" applyFont="1" applyFill="1" applyBorder="1" applyAlignment="1">
      <alignment horizontal="left" vertical="center"/>
    </xf>
    <xf numFmtId="0" fontId="31" fillId="0" borderId="6" xfId="0" applyFont="1" applyBorder="1" applyAlignment="1">
      <alignment horizontal="left" vertical="center" readingOrder="1"/>
    </xf>
    <xf numFmtId="0" fontId="31" fillId="0" borderId="31" xfId="0" applyFont="1" applyBorder="1" applyAlignment="1">
      <alignment horizontal="left" vertical="center" readingOrder="1"/>
    </xf>
    <xf numFmtId="0" fontId="31" fillId="0" borderId="40" xfId="0" applyFont="1" applyBorder="1" applyAlignment="1">
      <alignment horizontal="left" vertical="center" readingOrder="1"/>
    </xf>
    <xf numFmtId="0" fontId="3" fillId="0" borderId="7" xfId="0" applyFont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readingOrder="1"/>
    </xf>
    <xf numFmtId="0" fontId="11" fillId="0" borderId="8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6" fillId="12" borderId="19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6" fillId="12" borderId="36" xfId="0" applyFont="1" applyFill="1" applyBorder="1" applyAlignment="1">
      <alignment horizontal="center" textRotation="90"/>
    </xf>
    <xf numFmtId="0" fontId="16" fillId="12" borderId="37" xfId="0" applyFont="1" applyFill="1" applyBorder="1" applyAlignment="1">
      <alignment horizontal="center" textRotation="90"/>
    </xf>
    <xf numFmtId="0" fontId="16" fillId="12" borderId="1" xfId="0" applyFont="1" applyFill="1" applyBorder="1" applyAlignment="1">
      <alignment horizontal="center" textRotation="90"/>
    </xf>
    <xf numFmtId="0" fontId="12" fillId="0" borderId="20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168" fontId="29" fillId="0" borderId="29" xfId="0" applyNumberFormat="1" applyFont="1" applyBorder="1" applyAlignment="1">
      <alignment horizontal="center" vertical="center"/>
    </xf>
    <xf numFmtId="168" fontId="29" fillId="0" borderId="7" xfId="0" applyNumberFormat="1" applyFont="1" applyBorder="1" applyAlignment="1">
      <alignment horizontal="center" vertical="center"/>
    </xf>
    <xf numFmtId="168" fontId="29" fillId="0" borderId="27" xfId="0" applyNumberFormat="1" applyFont="1" applyBorder="1" applyAlignment="1">
      <alignment horizontal="center" vertical="center"/>
    </xf>
    <xf numFmtId="168" fontId="29" fillId="0" borderId="5" xfId="0" applyNumberFormat="1" applyFont="1" applyBorder="1" applyAlignment="1">
      <alignment horizontal="center" vertical="center"/>
    </xf>
    <xf numFmtId="168" fontId="29" fillId="0" borderId="0" xfId="0" applyNumberFormat="1" applyFont="1" applyAlignment="1">
      <alignment horizontal="center" vertical="center"/>
    </xf>
    <xf numFmtId="168" fontId="29" fillId="0" borderId="4" xfId="0" applyNumberFormat="1" applyFont="1" applyBorder="1" applyAlignment="1">
      <alignment horizontal="center" vertical="center"/>
    </xf>
    <xf numFmtId="168" fontId="29" fillId="0" borderId="30" xfId="0" applyNumberFormat="1" applyFont="1" applyBorder="1" applyAlignment="1">
      <alignment horizontal="center" vertical="center"/>
    </xf>
    <xf numFmtId="168" fontId="29" fillId="0" borderId="3" xfId="0" applyNumberFormat="1" applyFont="1" applyBorder="1" applyAlignment="1">
      <alignment horizontal="center" vertical="center"/>
    </xf>
    <xf numFmtId="168" fontId="29" fillId="0" borderId="28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0" xfId="0" applyAlignment="1"/>
    <xf numFmtId="0" fontId="9" fillId="0" borderId="43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113631</xdr:colOff>
      <xdr:row>0</xdr:row>
      <xdr:rowOff>0</xdr:rowOff>
    </xdr:from>
    <xdr:to>
      <xdr:col>8</xdr:col>
      <xdr:colOff>100263</xdr:colOff>
      <xdr:row>7</xdr:row>
      <xdr:rowOff>6350</xdr:rowOff>
    </xdr:to>
    <xdr:pic>
      <xdr:nvPicPr>
        <xdr:cNvPr id="2990" name="Picture 1">
          <a:extLst>
            <a:ext uri="{FF2B5EF4-FFF2-40B4-BE49-F238E27FC236}">
              <a16:creationId xmlns:a16="http://schemas.microsoft.com/office/drawing/2014/main" id="{C4A3FAE1-B25E-4332-8847-AB0ADE96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315" y="0"/>
          <a:ext cx="915737" cy="948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99617</xdr:colOff>
      <xdr:row>0</xdr:row>
      <xdr:rowOff>12700</xdr:rowOff>
    </xdr:from>
    <xdr:to>
      <xdr:col>8</xdr:col>
      <xdr:colOff>33422</xdr:colOff>
      <xdr:row>6</xdr:row>
      <xdr:rowOff>180474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31DED102-50B2-4F5C-B396-45A1E5D6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01" y="12700"/>
          <a:ext cx="862910" cy="969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132349</xdr:colOff>
      <xdr:row>0</xdr:row>
      <xdr:rowOff>86227</xdr:rowOff>
    </xdr:from>
    <xdr:to>
      <xdr:col>8</xdr:col>
      <xdr:colOff>60158</xdr:colOff>
      <xdr:row>6</xdr:row>
      <xdr:rowOff>186838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E2E8DE69-598C-463D-B4B0-9EA3D136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33" y="86227"/>
          <a:ext cx="856914" cy="902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R84"/>
  <sheetViews>
    <sheetView tabSelected="1" zoomScale="95" zoomScaleNormal="95" workbookViewId="0">
      <selection activeCell="AG5" sqref="AG5:AJ5"/>
    </sheetView>
  </sheetViews>
  <sheetFormatPr defaultColWidth="9.1796875" defaultRowHeight="12.5"/>
  <cols>
    <col min="1" max="1" width="4.453125" customWidth="1"/>
    <col min="2" max="5" width="2.7265625" customWidth="1"/>
    <col min="6" max="6" width="1.54296875" customWidth="1"/>
    <col min="7" max="9" width="4.453125" customWidth="1"/>
    <col min="10" max="10" width="4.1796875" customWidth="1"/>
    <col min="11" max="28" width="4.453125" customWidth="1"/>
    <col min="29" max="29" width="4.81640625" customWidth="1"/>
    <col min="30" max="30" width="5" customWidth="1"/>
    <col min="31" max="36" width="4.453125" customWidth="1"/>
    <col min="37" max="37" width="3.81640625" customWidth="1"/>
    <col min="38" max="38" width="3" customWidth="1"/>
    <col min="39" max="39" width="1.81640625" customWidth="1"/>
    <col min="40" max="40" width="2.1796875" customWidth="1"/>
    <col min="41" max="41" width="2.81640625" customWidth="1"/>
    <col min="42" max="42" width="7.453125" customWidth="1"/>
  </cols>
  <sheetData>
    <row r="1" spans="1:42" ht="16" customHeight="1">
      <c r="A1" s="157"/>
      <c r="B1" s="158"/>
      <c r="C1" s="158"/>
      <c r="D1" s="158"/>
      <c r="E1" s="158"/>
      <c r="F1" s="17"/>
      <c r="G1" s="17"/>
      <c r="H1" s="17"/>
      <c r="I1" s="82"/>
      <c r="J1" s="259" t="s">
        <v>0</v>
      </c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17"/>
      <c r="X1" s="17"/>
      <c r="Y1" s="17"/>
      <c r="Z1" s="17"/>
      <c r="AA1" s="17"/>
      <c r="AB1" s="17"/>
      <c r="AC1" s="17"/>
      <c r="AD1" s="165" t="s">
        <v>1</v>
      </c>
      <c r="AE1" s="166"/>
      <c r="AF1" s="166"/>
      <c r="AG1" s="118">
        <v>44960</v>
      </c>
      <c r="AH1" s="118"/>
      <c r="AI1" s="119"/>
      <c r="AJ1" s="167" t="s">
        <v>2</v>
      </c>
      <c r="AK1" s="168"/>
      <c r="AL1" s="168"/>
      <c r="AM1" s="168"/>
      <c r="AN1" s="168"/>
      <c r="AO1" s="168"/>
      <c r="AP1" s="169"/>
    </row>
    <row r="2" spans="1:42" ht="3.75" customHeight="1">
      <c r="A2" s="18"/>
      <c r="B2" s="2"/>
      <c r="C2" s="2"/>
      <c r="D2" s="2"/>
      <c r="E2" s="2"/>
      <c r="F2" s="2"/>
      <c r="G2" s="2"/>
      <c r="H2" s="2"/>
      <c r="I2" s="75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26"/>
      <c r="AM2" s="26"/>
      <c r="AN2" s="26"/>
      <c r="AO2" s="26"/>
      <c r="AP2" s="27"/>
    </row>
    <row r="3" spans="1:42" s="1" customFormat="1" ht="16" customHeight="1">
      <c r="A3" s="139"/>
      <c r="B3" s="140"/>
      <c r="C3" s="140"/>
      <c r="D3" s="140"/>
      <c r="E3" s="140"/>
      <c r="F3" s="2"/>
      <c r="G3" s="2"/>
      <c r="H3" s="2"/>
      <c r="I3" s="75"/>
      <c r="J3" s="179" t="s">
        <v>3</v>
      </c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2"/>
      <c r="X3" s="2"/>
      <c r="Y3" s="2"/>
      <c r="Z3" s="2"/>
      <c r="AA3" s="2"/>
      <c r="AB3" s="2"/>
      <c r="AC3" s="2"/>
      <c r="AD3" s="148" t="s">
        <v>4</v>
      </c>
      <c r="AE3" s="149"/>
      <c r="AF3" s="150"/>
      <c r="AG3" s="170">
        <v>44960</v>
      </c>
      <c r="AH3" s="171"/>
      <c r="AI3" s="171"/>
      <c r="AJ3" s="172"/>
      <c r="AK3" s="170">
        <v>45036</v>
      </c>
      <c r="AL3" s="171"/>
      <c r="AM3" s="171"/>
      <c r="AN3" s="171"/>
      <c r="AO3" s="171"/>
      <c r="AP3" s="172"/>
    </row>
    <row r="4" spans="1:42" s="1" customFormat="1" ht="3.75" customHeight="1">
      <c r="A4" s="18"/>
      <c r="B4" s="2"/>
      <c r="C4" s="2"/>
      <c r="D4" s="2"/>
      <c r="E4" s="2"/>
      <c r="F4" s="2"/>
      <c r="G4" s="2"/>
      <c r="H4" s="2"/>
      <c r="I4" s="75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2"/>
      <c r="X4" s="2"/>
      <c r="Y4" s="2"/>
      <c r="Z4" s="2"/>
      <c r="AA4" s="2"/>
      <c r="AB4" s="2"/>
      <c r="AC4" s="2"/>
      <c r="AD4" s="51"/>
      <c r="AE4" s="51"/>
      <c r="AF4" s="51"/>
      <c r="AG4" s="80"/>
      <c r="AH4" s="80"/>
      <c r="AI4" s="80"/>
      <c r="AJ4" s="80"/>
      <c r="AK4" s="80"/>
      <c r="AL4" s="80"/>
      <c r="AM4" s="80"/>
      <c r="AN4" s="80"/>
      <c r="AO4" s="80"/>
      <c r="AP4" s="81"/>
    </row>
    <row r="5" spans="1:42" s="1" customFormat="1" ht="16" customHeight="1">
      <c r="A5" s="139"/>
      <c r="B5" s="140"/>
      <c r="C5" s="140"/>
      <c r="D5" s="140"/>
      <c r="E5" s="140"/>
      <c r="F5" s="2"/>
      <c r="G5" s="2"/>
      <c r="H5" s="2"/>
      <c r="I5" s="75"/>
      <c r="J5" s="179" t="s">
        <v>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2"/>
      <c r="X5" s="2"/>
      <c r="Y5" s="2"/>
      <c r="Z5" s="2"/>
      <c r="AA5" s="2"/>
      <c r="AB5" s="2"/>
      <c r="AC5" s="2"/>
      <c r="AD5" s="162" t="s">
        <v>6</v>
      </c>
      <c r="AE5" s="163"/>
      <c r="AF5" s="164"/>
      <c r="AG5" s="173">
        <v>45040</v>
      </c>
      <c r="AH5" s="174"/>
      <c r="AI5" s="174"/>
      <c r="AJ5" s="174"/>
      <c r="AK5" s="174">
        <v>45107</v>
      </c>
      <c r="AL5" s="174"/>
      <c r="AM5" s="174"/>
      <c r="AN5" s="174"/>
      <c r="AO5" s="174"/>
      <c r="AP5" s="175"/>
    </row>
    <row r="6" spans="1:42" s="1" customFormat="1" ht="3.75" customHeight="1">
      <c r="A6" s="18"/>
      <c r="B6" s="2"/>
      <c r="C6" s="2"/>
      <c r="D6" s="2"/>
      <c r="E6" s="2"/>
      <c r="F6" s="2"/>
      <c r="G6" s="2"/>
      <c r="H6" s="2"/>
      <c r="I6" s="2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2"/>
      <c r="X6" s="2"/>
      <c r="Y6" s="2"/>
      <c r="Z6" s="2"/>
      <c r="AA6" s="2"/>
      <c r="AB6" s="2"/>
      <c r="AC6" s="2"/>
      <c r="AD6" s="51"/>
      <c r="AE6" s="51"/>
      <c r="AF6" s="51"/>
      <c r="AG6" s="15"/>
      <c r="AH6" s="15"/>
      <c r="AI6" s="15"/>
      <c r="AJ6" s="15"/>
      <c r="AK6" s="15"/>
      <c r="AL6" s="15"/>
      <c r="AM6" s="15"/>
      <c r="AN6" s="15"/>
      <c r="AO6" s="15"/>
      <c r="AP6" s="19"/>
    </row>
    <row r="7" spans="1:42" s="1" customFormat="1" ht="16" customHeight="1">
      <c r="A7" s="139"/>
      <c r="B7" s="140"/>
      <c r="C7" s="140"/>
      <c r="D7" s="140"/>
      <c r="E7" s="140"/>
      <c r="F7" s="28"/>
      <c r="G7" s="28"/>
      <c r="H7" s="28"/>
      <c r="I7" s="28"/>
      <c r="J7" s="28"/>
      <c r="K7" s="28"/>
      <c r="L7" s="28"/>
      <c r="M7" s="28"/>
      <c r="N7" s="2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59" t="s">
        <v>7</v>
      </c>
      <c r="AE7" s="160"/>
      <c r="AF7" s="161"/>
      <c r="AG7" s="133">
        <v>45132</v>
      </c>
      <c r="AH7" s="134"/>
      <c r="AI7" s="134"/>
      <c r="AJ7" s="135"/>
      <c r="AK7" s="133">
        <v>45205</v>
      </c>
      <c r="AL7" s="134"/>
      <c r="AM7" s="134"/>
      <c r="AN7" s="134"/>
      <c r="AO7" s="134"/>
      <c r="AP7" s="135"/>
    </row>
    <row r="8" spans="1:42" s="1" customFormat="1" ht="3.75" customHeight="1" thickBot="1">
      <c r="A8" s="1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51"/>
      <c r="AE8" s="51"/>
      <c r="AF8" s="51"/>
      <c r="AG8" s="15"/>
      <c r="AH8" s="15"/>
      <c r="AI8" s="15"/>
      <c r="AJ8" s="15"/>
      <c r="AK8" s="15"/>
      <c r="AL8" s="15"/>
      <c r="AM8" s="15"/>
      <c r="AN8" s="15"/>
      <c r="AO8" s="15"/>
      <c r="AP8" s="19"/>
    </row>
    <row r="9" spans="1:42" s="1" customFormat="1" ht="16" customHeight="1" thickBot="1">
      <c r="A9" s="139"/>
      <c r="B9" s="140"/>
      <c r="C9" s="140"/>
      <c r="D9" s="140"/>
      <c r="E9" s="141"/>
      <c r="F9" s="145" t="s">
        <v>8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  <c r="S9" s="31"/>
      <c r="T9" s="183" t="s">
        <v>9</v>
      </c>
      <c r="U9" s="184"/>
      <c r="V9" s="184"/>
      <c r="W9" s="184"/>
      <c r="X9" s="184"/>
      <c r="Y9" s="184"/>
      <c r="Z9" s="184"/>
      <c r="AA9" s="184"/>
      <c r="AB9" s="185"/>
      <c r="AC9" s="2"/>
      <c r="AD9" s="142" t="s">
        <v>10</v>
      </c>
      <c r="AE9" s="143"/>
      <c r="AF9" s="144"/>
      <c r="AG9" s="151">
        <v>45208</v>
      </c>
      <c r="AH9" s="152"/>
      <c r="AI9" s="152"/>
      <c r="AJ9" s="153"/>
      <c r="AK9" s="151">
        <v>45275</v>
      </c>
      <c r="AL9" s="152"/>
      <c r="AM9" s="152"/>
      <c r="AN9" s="152"/>
      <c r="AO9" s="152"/>
      <c r="AP9" s="153"/>
    </row>
    <row r="10" spans="1:42" ht="3.75" customHeight="1">
      <c r="A10" s="18"/>
      <c r="B10" s="2"/>
      <c r="C10" s="2"/>
      <c r="D10" s="2"/>
      <c r="E10" s="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2"/>
      <c r="T10" s="2"/>
      <c r="U10" s="2"/>
      <c r="V10" s="2"/>
      <c r="W10" s="2"/>
      <c r="X10" s="49"/>
      <c r="Y10" s="49"/>
      <c r="Z10" s="49"/>
      <c r="AA10" s="49"/>
      <c r="AB10" s="49"/>
      <c r="AC10" s="2"/>
      <c r="AD10" s="49"/>
      <c r="AE10" s="49"/>
      <c r="AF10" s="49"/>
      <c r="AG10" s="49"/>
      <c r="AH10" s="49"/>
      <c r="AI10" s="49"/>
      <c r="AJ10" s="49"/>
      <c r="AK10" s="49"/>
      <c r="AL10" s="2"/>
      <c r="AM10" s="2"/>
      <c r="AN10" s="2"/>
      <c r="AO10" s="2"/>
      <c r="AP10" s="20"/>
    </row>
    <row r="11" spans="1:42" s="32" customFormat="1" ht="17.149999999999999" customHeight="1">
      <c r="A11" s="136" t="s">
        <v>11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30" t="s">
        <v>12</v>
      </c>
      <c r="AM11" s="176" t="s">
        <v>13</v>
      </c>
      <c r="AN11" s="130" t="s">
        <v>12</v>
      </c>
      <c r="AO11" s="176" t="s">
        <v>14</v>
      </c>
      <c r="AP11" s="180" t="s">
        <v>15</v>
      </c>
    </row>
    <row r="12" spans="1:42" ht="17.149999999999999" customHeight="1">
      <c r="A12" s="154" t="s">
        <v>16</v>
      </c>
      <c r="B12" s="155"/>
      <c r="C12" s="155"/>
      <c r="D12" s="155"/>
      <c r="E12" s="156"/>
      <c r="F12" s="75"/>
      <c r="G12" s="148" t="s">
        <v>17</v>
      </c>
      <c r="H12" s="149"/>
      <c r="I12" s="149"/>
      <c r="J12" s="149"/>
      <c r="K12" s="149"/>
      <c r="L12" s="149"/>
      <c r="M12" s="149"/>
      <c r="N12" s="150"/>
      <c r="O12" s="162" t="s">
        <v>18</v>
      </c>
      <c r="P12" s="163"/>
      <c r="Q12" s="163"/>
      <c r="R12" s="163"/>
      <c r="S12" s="163"/>
      <c r="T12" s="163"/>
      <c r="U12" s="163"/>
      <c r="V12" s="164"/>
      <c r="W12" s="159" t="s">
        <v>19</v>
      </c>
      <c r="X12" s="160"/>
      <c r="Y12" s="160"/>
      <c r="Z12" s="160"/>
      <c r="AA12" s="160"/>
      <c r="AB12" s="160"/>
      <c r="AC12" s="161"/>
      <c r="AD12" s="142" t="s">
        <v>20</v>
      </c>
      <c r="AE12" s="143"/>
      <c r="AF12" s="143"/>
      <c r="AG12" s="143"/>
      <c r="AH12" s="143"/>
      <c r="AI12" s="143"/>
      <c r="AJ12" s="143"/>
      <c r="AK12" s="144"/>
      <c r="AL12" s="131"/>
      <c r="AM12" s="177"/>
      <c r="AN12" s="131"/>
      <c r="AO12" s="177"/>
      <c r="AP12" s="181"/>
    </row>
    <row r="13" spans="1:42" s="33" customFormat="1" ht="17.149999999999999" customHeight="1">
      <c r="A13" s="154" t="s">
        <v>21</v>
      </c>
      <c r="B13" s="155"/>
      <c r="C13" s="155"/>
      <c r="D13" s="155"/>
      <c r="E13" s="156"/>
      <c r="F13" s="75"/>
      <c r="G13" s="76">
        <v>1</v>
      </c>
      <c r="H13" s="76">
        <v>2</v>
      </c>
      <c r="I13" s="76">
        <v>3</v>
      </c>
      <c r="J13" s="76">
        <v>4</v>
      </c>
      <c r="K13" s="76">
        <v>5</v>
      </c>
      <c r="L13" s="76">
        <v>6</v>
      </c>
      <c r="M13" s="76">
        <v>7</v>
      </c>
      <c r="N13" s="76">
        <v>8</v>
      </c>
      <c r="O13" s="77">
        <v>9</v>
      </c>
      <c r="P13" s="77">
        <v>10</v>
      </c>
      <c r="Q13" s="77">
        <v>11</v>
      </c>
      <c r="R13" s="77">
        <v>12</v>
      </c>
      <c r="S13" s="77">
        <v>13</v>
      </c>
      <c r="T13" s="77">
        <v>14</v>
      </c>
      <c r="U13" s="78">
        <v>15</v>
      </c>
      <c r="V13" s="77">
        <v>16</v>
      </c>
      <c r="W13" s="77">
        <v>17</v>
      </c>
      <c r="X13" s="77">
        <v>18</v>
      </c>
      <c r="Y13" s="77">
        <v>19</v>
      </c>
      <c r="Z13" s="77">
        <v>20</v>
      </c>
      <c r="AA13" s="77">
        <v>21</v>
      </c>
      <c r="AB13" s="77">
        <v>22</v>
      </c>
      <c r="AC13" s="77">
        <v>23</v>
      </c>
      <c r="AD13" s="77">
        <v>24</v>
      </c>
      <c r="AE13" s="77">
        <v>25</v>
      </c>
      <c r="AF13" s="77">
        <v>26</v>
      </c>
      <c r="AG13" s="77">
        <v>27</v>
      </c>
      <c r="AH13" s="77">
        <v>28</v>
      </c>
      <c r="AI13" s="77">
        <v>29</v>
      </c>
      <c r="AJ13" s="77">
        <v>30</v>
      </c>
      <c r="AK13" s="79">
        <v>31</v>
      </c>
      <c r="AL13" s="132"/>
      <c r="AM13" s="178"/>
      <c r="AN13" s="132"/>
      <c r="AO13" s="178"/>
      <c r="AP13" s="182"/>
    </row>
    <row r="14" spans="1:42" s="3" customFormat="1" ht="17.149999999999999" customHeight="1">
      <c r="A14" s="154" t="s">
        <v>22</v>
      </c>
      <c r="B14" s="155"/>
      <c r="C14" s="155"/>
      <c r="D14" s="155"/>
      <c r="E14" s="156"/>
      <c r="F14" s="36"/>
      <c r="G14" s="72" t="s">
        <v>23</v>
      </c>
      <c r="H14" s="34" t="s">
        <v>24</v>
      </c>
      <c r="I14" s="34" t="s">
        <v>24</v>
      </c>
      <c r="J14" s="34" t="s">
        <v>24</v>
      </c>
      <c r="K14" s="34" t="s">
        <v>24</v>
      </c>
      <c r="L14" s="34" t="s">
        <v>24</v>
      </c>
      <c r="M14" s="34" t="s">
        <v>24</v>
      </c>
      <c r="N14" s="34" t="s">
        <v>24</v>
      </c>
      <c r="O14" s="34" t="s">
        <v>24</v>
      </c>
      <c r="P14" s="34" t="s">
        <v>24</v>
      </c>
      <c r="Q14" s="34" t="s">
        <v>24</v>
      </c>
      <c r="R14" s="34" t="s">
        <v>24</v>
      </c>
      <c r="S14" s="34" t="s">
        <v>24</v>
      </c>
      <c r="T14" s="34" t="s">
        <v>24</v>
      </c>
      <c r="U14" s="34" t="s">
        <v>24</v>
      </c>
      <c r="V14" s="34" t="s">
        <v>24</v>
      </c>
      <c r="W14" s="44" t="s">
        <v>25</v>
      </c>
      <c r="X14" s="35" t="s">
        <v>25</v>
      </c>
      <c r="Y14" s="35" t="s">
        <v>25</v>
      </c>
      <c r="Z14" s="35" t="s">
        <v>25</v>
      </c>
      <c r="AA14" s="35" t="s">
        <v>25</v>
      </c>
      <c r="AB14" s="35" t="s">
        <v>25</v>
      </c>
      <c r="AC14" s="35" t="s">
        <v>25</v>
      </c>
      <c r="AD14" s="35" t="s">
        <v>25</v>
      </c>
      <c r="AE14" s="35" t="s">
        <v>25</v>
      </c>
      <c r="AF14" s="44" t="s">
        <v>25</v>
      </c>
      <c r="AG14" s="44" t="s">
        <v>25</v>
      </c>
      <c r="AH14" s="35" t="s">
        <v>25</v>
      </c>
      <c r="AI14" s="35" t="s">
        <v>25</v>
      </c>
      <c r="AJ14" s="44" t="s">
        <v>25</v>
      </c>
      <c r="AK14" s="44" t="s">
        <v>25</v>
      </c>
      <c r="AL14" s="104">
        <f>COUNTIF(G14:AK14,"L")</f>
        <v>0</v>
      </c>
      <c r="AM14" s="105"/>
      <c r="AN14" s="104"/>
      <c r="AO14" s="105"/>
      <c r="AP14" s="83">
        <f>(AL14)</f>
        <v>0</v>
      </c>
    </row>
    <row r="15" spans="1:42" s="3" customFormat="1" ht="14">
      <c r="A15" s="95" t="s">
        <v>26</v>
      </c>
      <c r="B15" s="96"/>
      <c r="C15" s="96"/>
      <c r="D15" s="96"/>
      <c r="E15" s="97"/>
      <c r="F15" s="36"/>
      <c r="G15" s="73" t="s">
        <v>27</v>
      </c>
      <c r="H15" s="73" t="s">
        <v>27</v>
      </c>
      <c r="I15" s="47" t="s">
        <v>28</v>
      </c>
      <c r="J15" s="16" t="s">
        <v>29</v>
      </c>
      <c r="K15" s="16" t="s">
        <v>30</v>
      </c>
      <c r="L15" s="47" t="s">
        <v>28</v>
      </c>
      <c r="M15" s="47" t="s">
        <v>28</v>
      </c>
      <c r="N15" s="47" t="s">
        <v>28</v>
      </c>
      <c r="O15" s="47" t="s">
        <v>28</v>
      </c>
      <c r="P15" s="47" t="s">
        <v>28</v>
      </c>
      <c r="Q15" s="16" t="s">
        <v>29</v>
      </c>
      <c r="R15" s="16" t="s">
        <v>30</v>
      </c>
      <c r="S15" s="47" t="s">
        <v>28</v>
      </c>
      <c r="T15" s="47" t="s">
        <v>28</v>
      </c>
      <c r="U15" s="47" t="s">
        <v>28</v>
      </c>
      <c r="V15" s="47" t="s">
        <v>28</v>
      </c>
      <c r="W15" s="47" t="s">
        <v>28</v>
      </c>
      <c r="X15" s="16" t="s">
        <v>29</v>
      </c>
      <c r="Y15" s="16" t="s">
        <v>30</v>
      </c>
      <c r="Z15" s="44" t="s">
        <v>25</v>
      </c>
      <c r="AA15" s="44" t="s">
        <v>25</v>
      </c>
      <c r="AB15" s="47" t="s">
        <v>28</v>
      </c>
      <c r="AC15" s="47" t="s">
        <v>28</v>
      </c>
      <c r="AD15" s="47" t="s">
        <v>28</v>
      </c>
      <c r="AE15" s="16" t="s">
        <v>29</v>
      </c>
      <c r="AF15" s="16" t="s">
        <v>30</v>
      </c>
      <c r="AG15" s="47" t="s">
        <v>28</v>
      </c>
      <c r="AH15" s="23" t="s">
        <v>31</v>
      </c>
      <c r="AI15" s="38"/>
      <c r="AJ15" s="38"/>
      <c r="AK15" s="38"/>
      <c r="AL15" s="104">
        <f>COUNTIF(G15:AK15,"L")</f>
        <v>15</v>
      </c>
      <c r="AM15" s="105"/>
      <c r="AN15" s="104"/>
      <c r="AO15" s="105"/>
      <c r="AP15" s="83">
        <f t="shared" ref="AP15:AP19" si="0">(AL15)</f>
        <v>15</v>
      </c>
    </row>
    <row r="16" spans="1:42" s="3" customFormat="1" ht="17.149999999999999" customHeight="1">
      <c r="A16" s="95" t="s">
        <v>32</v>
      </c>
      <c r="B16" s="96"/>
      <c r="C16" s="96"/>
      <c r="D16" s="96"/>
      <c r="E16" s="97"/>
      <c r="F16" s="36"/>
      <c r="G16" s="47" t="s">
        <v>28</v>
      </c>
      <c r="H16" s="47" t="s">
        <v>28</v>
      </c>
      <c r="I16" s="47" t="s">
        <v>28</v>
      </c>
      <c r="J16" s="90" t="s">
        <v>33</v>
      </c>
      <c r="K16" s="16" t="s">
        <v>30</v>
      </c>
      <c r="L16" s="47" t="s">
        <v>28</v>
      </c>
      <c r="M16" s="47" t="s">
        <v>28</v>
      </c>
      <c r="N16" s="47" t="s">
        <v>28</v>
      </c>
      <c r="O16" s="47" t="s">
        <v>28</v>
      </c>
      <c r="P16" s="47" t="s">
        <v>28</v>
      </c>
      <c r="Q16" s="16" t="s">
        <v>29</v>
      </c>
      <c r="R16" s="16" t="s">
        <v>30</v>
      </c>
      <c r="S16" s="47" t="s">
        <v>28</v>
      </c>
      <c r="T16" s="47" t="s">
        <v>28</v>
      </c>
      <c r="U16" s="47" t="s">
        <v>28</v>
      </c>
      <c r="V16" s="47" t="s">
        <v>28</v>
      </c>
      <c r="W16" s="47" t="s">
        <v>28</v>
      </c>
      <c r="X16" s="16" t="s">
        <v>29</v>
      </c>
      <c r="Y16" s="16" t="s">
        <v>30</v>
      </c>
      <c r="Z16" s="47" t="s">
        <v>28</v>
      </c>
      <c r="AA16" s="47" t="s">
        <v>28</v>
      </c>
      <c r="AB16" s="47" t="s">
        <v>28</v>
      </c>
      <c r="AC16" s="47" t="s">
        <v>28</v>
      </c>
      <c r="AD16" s="47" t="s">
        <v>28</v>
      </c>
      <c r="AE16" s="16" t="s">
        <v>29</v>
      </c>
      <c r="AF16" s="16" t="s">
        <v>30</v>
      </c>
      <c r="AG16" s="47" t="s">
        <v>28</v>
      </c>
      <c r="AH16" s="47" t="s">
        <v>28</v>
      </c>
      <c r="AI16" s="50" t="s">
        <v>28</v>
      </c>
      <c r="AJ16" s="50" t="s">
        <v>28</v>
      </c>
      <c r="AK16" s="50" t="s">
        <v>28</v>
      </c>
      <c r="AL16" s="104">
        <f>COUNTIF(G16:AK16,"L")+1</f>
        <v>24</v>
      </c>
      <c r="AM16" s="105"/>
      <c r="AN16" s="104"/>
      <c r="AO16" s="105"/>
      <c r="AP16" s="83">
        <f t="shared" si="0"/>
        <v>24</v>
      </c>
    </row>
    <row r="17" spans="1:44" s="3" customFormat="1" ht="17.149999999999999" customHeight="1">
      <c r="A17" s="95" t="s">
        <v>34</v>
      </c>
      <c r="B17" s="96"/>
      <c r="C17" s="96"/>
      <c r="D17" s="96"/>
      <c r="E17" s="97"/>
      <c r="F17" s="36"/>
      <c r="G17" s="16" t="s">
        <v>29</v>
      </c>
      <c r="H17" s="16" t="s">
        <v>30</v>
      </c>
      <c r="I17" s="47" t="s">
        <v>28</v>
      </c>
      <c r="J17" s="47" t="s">
        <v>28</v>
      </c>
      <c r="K17" s="47" t="s">
        <v>28</v>
      </c>
      <c r="L17" s="47" t="s">
        <v>28</v>
      </c>
      <c r="M17" s="72" t="s">
        <v>23</v>
      </c>
      <c r="N17" s="16" t="s">
        <v>29</v>
      </c>
      <c r="O17" s="16" t="s">
        <v>30</v>
      </c>
      <c r="P17" s="47" t="s">
        <v>28</v>
      </c>
      <c r="Q17" s="47" t="s">
        <v>28</v>
      </c>
      <c r="R17" s="47" t="s">
        <v>28</v>
      </c>
      <c r="S17" s="37" t="s">
        <v>35</v>
      </c>
      <c r="T17" s="37" t="s">
        <v>35</v>
      </c>
      <c r="U17" s="16" t="s">
        <v>29</v>
      </c>
      <c r="V17" s="16" t="s">
        <v>30</v>
      </c>
      <c r="W17" s="37" t="s">
        <v>35</v>
      </c>
      <c r="X17" s="37" t="s">
        <v>35</v>
      </c>
      <c r="Y17" s="37" t="s">
        <v>35</v>
      </c>
      <c r="Z17" s="39" t="s">
        <v>36</v>
      </c>
      <c r="AA17" s="72" t="s">
        <v>23</v>
      </c>
      <c r="AB17" s="16" t="s">
        <v>29</v>
      </c>
      <c r="AC17" s="16" t="s">
        <v>30</v>
      </c>
      <c r="AD17" s="47" t="s">
        <v>28</v>
      </c>
      <c r="AE17" s="47" t="s">
        <v>28</v>
      </c>
      <c r="AF17" s="47" t="s">
        <v>28</v>
      </c>
      <c r="AG17" s="47" t="s">
        <v>28</v>
      </c>
      <c r="AH17" s="47" t="s">
        <v>28</v>
      </c>
      <c r="AI17" s="16" t="s">
        <v>29</v>
      </c>
      <c r="AJ17" s="16" t="s">
        <v>30</v>
      </c>
      <c r="AK17" s="38"/>
      <c r="AL17" s="104">
        <f>COUNTIF(G17:AK17,"L")+1+5</f>
        <v>18</v>
      </c>
      <c r="AM17" s="105"/>
      <c r="AN17" s="104" t="s">
        <v>37</v>
      </c>
      <c r="AO17" s="105"/>
      <c r="AP17" s="83">
        <f t="shared" si="0"/>
        <v>18</v>
      </c>
    </row>
    <row r="18" spans="1:44" s="3" customFormat="1" ht="17.149999999999999" customHeight="1">
      <c r="A18" s="95" t="s">
        <v>38</v>
      </c>
      <c r="B18" s="96"/>
      <c r="C18" s="96"/>
      <c r="D18" s="96"/>
      <c r="E18" s="97"/>
      <c r="F18" s="36"/>
      <c r="G18" s="72" t="s">
        <v>23</v>
      </c>
      <c r="H18" s="47" t="s">
        <v>28</v>
      </c>
      <c r="I18" s="47" t="s">
        <v>28</v>
      </c>
      <c r="J18" s="47" t="s">
        <v>28</v>
      </c>
      <c r="K18" s="47" t="s">
        <v>28</v>
      </c>
      <c r="L18" s="16" t="s">
        <v>29</v>
      </c>
      <c r="M18" s="16" t="s">
        <v>30</v>
      </c>
      <c r="N18" s="47" t="s">
        <v>28</v>
      </c>
      <c r="O18" s="47" t="s">
        <v>28</v>
      </c>
      <c r="P18" s="47" t="s">
        <v>28</v>
      </c>
      <c r="Q18" s="47" t="s">
        <v>28</v>
      </c>
      <c r="R18" s="47" t="s">
        <v>28</v>
      </c>
      <c r="S18" s="16" t="s">
        <v>29</v>
      </c>
      <c r="T18" s="16" t="s">
        <v>30</v>
      </c>
      <c r="U18" s="47" t="s">
        <v>28</v>
      </c>
      <c r="V18" s="47" t="s">
        <v>28</v>
      </c>
      <c r="W18" s="47" t="s">
        <v>28</v>
      </c>
      <c r="X18" s="47" t="s">
        <v>28</v>
      </c>
      <c r="Y18" s="47" t="s">
        <v>28</v>
      </c>
      <c r="Z18" s="16" t="s">
        <v>29</v>
      </c>
      <c r="AA18" s="16" t="s">
        <v>30</v>
      </c>
      <c r="AB18" s="47" t="s">
        <v>28</v>
      </c>
      <c r="AC18" s="47" t="s">
        <v>28</v>
      </c>
      <c r="AD18" s="47" t="s">
        <v>28</v>
      </c>
      <c r="AE18" s="47" t="s">
        <v>28</v>
      </c>
      <c r="AF18" s="47" t="s">
        <v>28</v>
      </c>
      <c r="AG18" s="16" t="s">
        <v>29</v>
      </c>
      <c r="AH18" s="16" t="s">
        <v>30</v>
      </c>
      <c r="AI18" s="47" t="s">
        <v>28</v>
      </c>
      <c r="AJ18" s="47" t="s">
        <v>28</v>
      </c>
      <c r="AK18" s="50" t="s">
        <v>28</v>
      </c>
      <c r="AL18" s="104">
        <f t="shared" ref="AL18" si="1">COUNTIF(G18:AK18,"L")</f>
        <v>22</v>
      </c>
      <c r="AM18" s="105"/>
      <c r="AN18" s="104"/>
      <c r="AO18" s="105"/>
      <c r="AP18" s="83">
        <f t="shared" si="0"/>
        <v>22</v>
      </c>
    </row>
    <row r="19" spans="1:44" s="3" customFormat="1" ht="17.149999999999999" customHeight="1">
      <c r="A19" s="95" t="s">
        <v>39</v>
      </c>
      <c r="B19" s="96"/>
      <c r="C19" s="96"/>
      <c r="D19" s="96"/>
      <c r="E19" s="97"/>
      <c r="F19" s="36"/>
      <c r="G19" s="47" t="s">
        <v>28</v>
      </c>
      <c r="H19" s="47" t="s">
        <v>28</v>
      </c>
      <c r="I19" s="16" t="s">
        <v>29</v>
      </c>
      <c r="J19" s="16" t="s">
        <v>30</v>
      </c>
      <c r="K19" s="47" t="s">
        <v>28</v>
      </c>
      <c r="L19" s="47" t="s">
        <v>28</v>
      </c>
      <c r="M19" s="47" t="s">
        <v>28</v>
      </c>
      <c r="N19" s="72" t="s">
        <v>23</v>
      </c>
      <c r="O19" s="47" t="s">
        <v>28</v>
      </c>
      <c r="P19" s="16" t="s">
        <v>29</v>
      </c>
      <c r="Q19" s="16" t="s">
        <v>30</v>
      </c>
      <c r="R19" s="47" t="s">
        <v>28</v>
      </c>
      <c r="S19" s="47" t="s">
        <v>28</v>
      </c>
      <c r="T19" s="47" t="s">
        <v>28</v>
      </c>
      <c r="U19" s="47" t="s">
        <v>28</v>
      </c>
      <c r="V19" s="23" t="s">
        <v>31</v>
      </c>
      <c r="W19" s="16" t="s">
        <v>29</v>
      </c>
      <c r="X19" s="16" t="s">
        <v>30</v>
      </c>
      <c r="Y19" s="47" t="s">
        <v>28</v>
      </c>
      <c r="Z19" s="47" t="s">
        <v>28</v>
      </c>
      <c r="AA19" s="47" t="s">
        <v>28</v>
      </c>
      <c r="AB19" s="47" t="s">
        <v>28</v>
      </c>
      <c r="AC19" s="37" t="s">
        <v>35</v>
      </c>
      <c r="AD19" s="90" t="s">
        <v>33</v>
      </c>
      <c r="AE19" s="16" t="s">
        <v>30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9" t="s">
        <v>36</v>
      </c>
      <c r="AK19" s="38"/>
      <c r="AL19" s="104">
        <f>COUNTIF(G19:AK19,"L")+1+5+1</f>
        <v>21</v>
      </c>
      <c r="AM19" s="105"/>
      <c r="AN19" s="104"/>
      <c r="AO19" s="105"/>
      <c r="AP19" s="83">
        <f t="shared" si="0"/>
        <v>21</v>
      </c>
    </row>
    <row r="20" spans="1:44" s="3" customFormat="1" ht="17.149999999999999" customHeight="1" thickBot="1">
      <c r="A20" s="95" t="s">
        <v>40</v>
      </c>
      <c r="B20" s="96"/>
      <c r="C20" s="96"/>
      <c r="D20" s="96"/>
      <c r="E20" s="97"/>
      <c r="F20" s="36"/>
      <c r="G20" s="16" t="s">
        <v>29</v>
      </c>
      <c r="H20" s="16" t="s">
        <v>30</v>
      </c>
      <c r="I20" s="34" t="s">
        <v>24</v>
      </c>
      <c r="J20" s="34" t="s">
        <v>24</v>
      </c>
      <c r="K20" s="34" t="s">
        <v>24</v>
      </c>
      <c r="L20" s="34" t="s">
        <v>24</v>
      </c>
      <c r="M20" s="34" t="s">
        <v>24</v>
      </c>
      <c r="N20" s="34" t="s">
        <v>24</v>
      </c>
      <c r="O20" s="34" t="s">
        <v>24</v>
      </c>
      <c r="P20" s="34" t="s">
        <v>24</v>
      </c>
      <c r="Q20" s="34" t="s">
        <v>24</v>
      </c>
      <c r="R20" s="34" t="s">
        <v>24</v>
      </c>
      <c r="S20" s="34" t="s">
        <v>24</v>
      </c>
      <c r="T20" s="34" t="s">
        <v>24</v>
      </c>
      <c r="U20" s="34" t="s">
        <v>24</v>
      </c>
      <c r="V20" s="34" t="s">
        <v>24</v>
      </c>
      <c r="W20" s="34" t="s">
        <v>24</v>
      </c>
      <c r="X20" s="35" t="s">
        <v>25</v>
      </c>
      <c r="Y20" s="35" t="s">
        <v>25</v>
      </c>
      <c r="Z20" s="35" t="s">
        <v>25</v>
      </c>
      <c r="AA20" s="35" t="s">
        <v>25</v>
      </c>
      <c r="AB20" s="35" t="s">
        <v>25</v>
      </c>
      <c r="AC20" s="35" t="s">
        <v>25</v>
      </c>
      <c r="AD20" s="94" t="s">
        <v>41</v>
      </c>
      <c r="AE20" s="47" t="s">
        <v>28</v>
      </c>
      <c r="AF20" s="47" t="s">
        <v>28</v>
      </c>
      <c r="AG20" s="47" t="s">
        <v>28</v>
      </c>
      <c r="AH20" s="47" t="s">
        <v>28</v>
      </c>
      <c r="AI20" s="16" t="s">
        <v>29</v>
      </c>
      <c r="AJ20" s="16" t="s">
        <v>30</v>
      </c>
      <c r="AK20" s="47" t="s">
        <v>28</v>
      </c>
      <c r="AL20" s="104"/>
      <c r="AM20" s="105"/>
      <c r="AN20" s="104">
        <f>COUNTIF(G20:AK20,"L")</f>
        <v>5</v>
      </c>
      <c r="AO20" s="105"/>
      <c r="AP20" s="83">
        <f>(AN20)</f>
        <v>5</v>
      </c>
    </row>
    <row r="21" spans="1:44" s="3" customFormat="1" ht="17.149999999999999" customHeight="1">
      <c r="A21" s="95" t="s">
        <v>42</v>
      </c>
      <c r="B21" s="96"/>
      <c r="C21" s="96"/>
      <c r="D21" s="96"/>
      <c r="E21" s="97"/>
      <c r="F21" s="36"/>
      <c r="G21" s="47" t="s">
        <v>28</v>
      </c>
      <c r="H21" s="47" t="s">
        <v>28</v>
      </c>
      <c r="I21" s="47" t="s">
        <v>28</v>
      </c>
      <c r="J21" s="47" t="s">
        <v>28</v>
      </c>
      <c r="K21" s="16" t="s">
        <v>29</v>
      </c>
      <c r="L21" s="16" t="s">
        <v>30</v>
      </c>
      <c r="M21" s="47" t="s">
        <v>28</v>
      </c>
      <c r="N21" s="47" t="s">
        <v>28</v>
      </c>
      <c r="O21" s="47" t="s">
        <v>28</v>
      </c>
      <c r="P21" s="47" t="s">
        <v>28</v>
      </c>
      <c r="Q21" s="47" t="s">
        <v>28</v>
      </c>
      <c r="R21" s="16" t="s">
        <v>29</v>
      </c>
      <c r="S21" s="16" t="s">
        <v>30</v>
      </c>
      <c r="T21" s="47" t="s">
        <v>28</v>
      </c>
      <c r="U21" s="47" t="s">
        <v>28</v>
      </c>
      <c r="V21" s="47" t="s">
        <v>28</v>
      </c>
      <c r="W21" s="47" t="s">
        <v>28</v>
      </c>
      <c r="X21" s="47" t="s">
        <v>28</v>
      </c>
      <c r="Y21" s="16" t="s">
        <v>29</v>
      </c>
      <c r="Z21" s="16" t="s">
        <v>30</v>
      </c>
      <c r="AA21" s="47" t="s">
        <v>28</v>
      </c>
      <c r="AB21" s="47" t="s">
        <v>28</v>
      </c>
      <c r="AC21" s="47" t="s">
        <v>28</v>
      </c>
      <c r="AD21" s="47" t="s">
        <v>28</v>
      </c>
      <c r="AE21" s="47" t="s">
        <v>28</v>
      </c>
      <c r="AF21" s="16" t="s">
        <v>29</v>
      </c>
      <c r="AG21" s="16" t="s">
        <v>30</v>
      </c>
      <c r="AH21" s="47" t="s">
        <v>28</v>
      </c>
      <c r="AI21" s="47" t="s">
        <v>28</v>
      </c>
      <c r="AJ21" s="47" t="s">
        <v>28</v>
      </c>
      <c r="AK21" s="50" t="s">
        <v>28</v>
      </c>
      <c r="AL21" s="104"/>
      <c r="AM21" s="105"/>
      <c r="AN21" s="104">
        <f t="shared" ref="AN21" si="2">COUNTIF(G21:AK21,"L")</f>
        <v>23</v>
      </c>
      <c r="AO21" s="105"/>
      <c r="AP21" s="83">
        <f t="shared" ref="AP21:AP25" si="3">(AN21)</f>
        <v>23</v>
      </c>
    </row>
    <row r="22" spans="1:44" s="3" customFormat="1" ht="17.149999999999999" customHeight="1">
      <c r="A22" s="95" t="s">
        <v>43</v>
      </c>
      <c r="B22" s="96"/>
      <c r="C22" s="96"/>
      <c r="D22" s="96"/>
      <c r="E22" s="97"/>
      <c r="F22" s="36"/>
      <c r="G22" s="47" t="s">
        <v>28</v>
      </c>
      <c r="H22" s="16" t="s">
        <v>29</v>
      </c>
      <c r="I22" s="16" t="s">
        <v>30</v>
      </c>
      <c r="J22" s="47" t="s">
        <v>28</v>
      </c>
      <c r="K22" s="47" t="s">
        <v>28</v>
      </c>
      <c r="L22" s="47" t="s">
        <v>28</v>
      </c>
      <c r="M22" s="72" t="s">
        <v>23</v>
      </c>
      <c r="N22" s="47" t="s">
        <v>28</v>
      </c>
      <c r="O22" s="16" t="s">
        <v>29</v>
      </c>
      <c r="P22" s="16" t="s">
        <v>30</v>
      </c>
      <c r="Q22" s="47" t="s">
        <v>28</v>
      </c>
      <c r="R22" s="47" t="s">
        <v>28</v>
      </c>
      <c r="S22" s="47" t="s">
        <v>28</v>
      </c>
      <c r="T22" s="47" t="s">
        <v>28</v>
      </c>
      <c r="U22" s="47" t="s">
        <v>28</v>
      </c>
      <c r="V22" s="16" t="s">
        <v>29</v>
      </c>
      <c r="W22" s="16" t="s">
        <v>30</v>
      </c>
      <c r="X22" s="47" t="s">
        <v>28</v>
      </c>
      <c r="Y22" s="47" t="s">
        <v>28</v>
      </c>
      <c r="Z22" s="47" t="s">
        <v>28</v>
      </c>
      <c r="AA22" s="47" t="s">
        <v>28</v>
      </c>
      <c r="AB22" s="47" t="s">
        <v>28</v>
      </c>
      <c r="AC22" s="16" t="s">
        <v>29</v>
      </c>
      <c r="AD22" s="16" t="s">
        <v>30</v>
      </c>
      <c r="AE22" s="47" t="s">
        <v>28</v>
      </c>
      <c r="AF22" s="47" t="s">
        <v>28</v>
      </c>
      <c r="AG22" s="47" t="s">
        <v>28</v>
      </c>
      <c r="AH22" s="47" t="s">
        <v>28</v>
      </c>
      <c r="AI22" s="37" t="s">
        <v>35</v>
      </c>
      <c r="AJ22" s="16" t="s">
        <v>29</v>
      </c>
      <c r="AK22" s="38"/>
      <c r="AL22" s="104"/>
      <c r="AM22" s="105"/>
      <c r="AN22" s="104">
        <f>COUNTIF(G22:AK22,"L")+1+0</f>
        <v>20</v>
      </c>
      <c r="AO22" s="105"/>
      <c r="AP22" s="83">
        <f t="shared" si="3"/>
        <v>20</v>
      </c>
    </row>
    <row r="23" spans="1:44" s="3" customFormat="1" ht="17.149999999999999" customHeight="1">
      <c r="A23" s="95" t="s">
        <v>44</v>
      </c>
      <c r="B23" s="96"/>
      <c r="C23" s="96"/>
      <c r="D23" s="96"/>
      <c r="E23" s="97"/>
      <c r="F23" s="36"/>
      <c r="G23" s="16" t="s">
        <v>30</v>
      </c>
      <c r="H23" s="37" t="s">
        <v>35</v>
      </c>
      <c r="I23" s="37" t="s">
        <v>35</v>
      </c>
      <c r="J23" s="37" t="s">
        <v>35</v>
      </c>
      <c r="K23" s="37" t="s">
        <v>35</v>
      </c>
      <c r="L23" s="39" t="s">
        <v>36</v>
      </c>
      <c r="M23" s="16" t="s">
        <v>29</v>
      </c>
      <c r="N23" s="16" t="s">
        <v>30</v>
      </c>
      <c r="O23" s="47" t="s">
        <v>28</v>
      </c>
      <c r="P23" s="47" t="s">
        <v>28</v>
      </c>
      <c r="Q23" s="47" t="s">
        <v>28</v>
      </c>
      <c r="R23" s="72" t="s">
        <v>23</v>
      </c>
      <c r="S23" s="47" t="s">
        <v>28</v>
      </c>
      <c r="T23" s="16" t="s">
        <v>29</v>
      </c>
      <c r="U23" s="16" t="s">
        <v>30</v>
      </c>
      <c r="V23" s="47" t="s">
        <v>28</v>
      </c>
      <c r="W23" s="47" t="s">
        <v>28</v>
      </c>
      <c r="X23" s="47" t="s">
        <v>28</v>
      </c>
      <c r="Y23" s="47" t="s">
        <v>28</v>
      </c>
      <c r="Z23" s="47" t="s">
        <v>28</v>
      </c>
      <c r="AA23" s="16" t="s">
        <v>29</v>
      </c>
      <c r="AB23" s="16" t="s">
        <v>30</v>
      </c>
      <c r="AC23" s="47" t="s">
        <v>28</v>
      </c>
      <c r="AD23" s="47" t="s">
        <v>28</v>
      </c>
      <c r="AE23" s="47" t="s">
        <v>28</v>
      </c>
      <c r="AF23" s="47" t="s">
        <v>28</v>
      </c>
      <c r="AG23" s="47" t="s">
        <v>28</v>
      </c>
      <c r="AH23" s="16" t="s">
        <v>29</v>
      </c>
      <c r="AI23" s="16" t="s">
        <v>30</v>
      </c>
      <c r="AJ23" s="47" t="s">
        <v>28</v>
      </c>
      <c r="AK23" s="47" t="s">
        <v>28</v>
      </c>
      <c r="AL23" s="104"/>
      <c r="AM23" s="105"/>
      <c r="AN23" s="104">
        <f>COUNTIF(G23:AK23,"L")+1+4</f>
        <v>21</v>
      </c>
      <c r="AO23" s="105"/>
      <c r="AP23" s="83">
        <f t="shared" si="3"/>
        <v>21</v>
      </c>
    </row>
    <row r="24" spans="1:44" s="3" customFormat="1" ht="17.149999999999999" customHeight="1">
      <c r="A24" s="95" t="s">
        <v>45</v>
      </c>
      <c r="B24" s="96"/>
      <c r="C24" s="96"/>
      <c r="D24" s="96"/>
      <c r="E24" s="97"/>
      <c r="F24" s="36"/>
      <c r="G24" s="47" t="s">
        <v>28</v>
      </c>
      <c r="H24" s="72" t="s">
        <v>23</v>
      </c>
      <c r="I24" s="47" t="s">
        <v>28</v>
      </c>
      <c r="J24" s="16" t="s">
        <v>29</v>
      </c>
      <c r="K24" s="16" t="s">
        <v>30</v>
      </c>
      <c r="L24" s="47" t="s">
        <v>28</v>
      </c>
      <c r="M24" s="47" t="s">
        <v>28</v>
      </c>
      <c r="N24" s="47" t="s">
        <v>28</v>
      </c>
      <c r="O24" s="47" t="s">
        <v>28</v>
      </c>
      <c r="P24" s="47" t="s">
        <v>28</v>
      </c>
      <c r="Q24" s="16" t="s">
        <v>29</v>
      </c>
      <c r="R24" s="16" t="s">
        <v>30</v>
      </c>
      <c r="S24" s="47" t="s">
        <v>28</v>
      </c>
      <c r="T24" s="47" t="s">
        <v>28</v>
      </c>
      <c r="U24" s="72" t="s">
        <v>23</v>
      </c>
      <c r="V24" s="47" t="s">
        <v>28</v>
      </c>
      <c r="W24" s="47" t="s">
        <v>28</v>
      </c>
      <c r="X24" s="16" t="s">
        <v>29</v>
      </c>
      <c r="Y24" s="16" t="s">
        <v>30</v>
      </c>
      <c r="Z24" s="47" t="s">
        <v>28</v>
      </c>
      <c r="AA24" s="47" t="s">
        <v>28</v>
      </c>
      <c r="AB24" s="47" t="s">
        <v>28</v>
      </c>
      <c r="AC24" s="47" t="s">
        <v>28</v>
      </c>
      <c r="AD24" s="47" t="s">
        <v>28</v>
      </c>
      <c r="AE24" s="16" t="s">
        <v>29</v>
      </c>
      <c r="AF24" s="16" t="s">
        <v>30</v>
      </c>
      <c r="AG24" s="47" t="s">
        <v>28</v>
      </c>
      <c r="AH24" s="47" t="s">
        <v>28</v>
      </c>
      <c r="AI24" s="50" t="s">
        <v>28</v>
      </c>
      <c r="AJ24" s="50" t="s">
        <v>28</v>
      </c>
      <c r="AK24" s="38"/>
      <c r="AL24" s="104"/>
      <c r="AM24" s="105"/>
      <c r="AN24" s="104">
        <f>COUNTIF(G24:AK24,"L")</f>
        <v>20</v>
      </c>
      <c r="AO24" s="105"/>
      <c r="AP24" s="83">
        <f t="shared" si="3"/>
        <v>20</v>
      </c>
    </row>
    <row r="25" spans="1:44" s="3" customFormat="1" ht="17.149999999999999" customHeight="1">
      <c r="A25" s="95" t="s">
        <v>46</v>
      </c>
      <c r="B25" s="96"/>
      <c r="C25" s="96"/>
      <c r="D25" s="96"/>
      <c r="E25" s="97"/>
      <c r="F25" s="36"/>
      <c r="G25" s="85" t="s">
        <v>28</v>
      </c>
      <c r="H25" s="86" t="s">
        <v>29</v>
      </c>
      <c r="I25" s="86" t="s">
        <v>30</v>
      </c>
      <c r="J25" s="85" t="s">
        <v>28</v>
      </c>
      <c r="K25" s="85" t="s">
        <v>28</v>
      </c>
      <c r="L25" s="85" t="s">
        <v>28</v>
      </c>
      <c r="M25" s="87" t="s">
        <v>35</v>
      </c>
      <c r="N25" s="87" t="s">
        <v>35</v>
      </c>
      <c r="O25" s="86" t="s">
        <v>29</v>
      </c>
      <c r="P25" s="86" t="s">
        <v>30</v>
      </c>
      <c r="Q25" s="87" t="s">
        <v>35</v>
      </c>
      <c r="R25" s="87" t="s">
        <v>35</v>
      </c>
      <c r="S25" s="87" t="s">
        <v>35</v>
      </c>
      <c r="T25" s="88" t="s">
        <v>36</v>
      </c>
      <c r="U25" s="48" t="s">
        <v>47</v>
      </c>
      <c r="V25" s="86" t="s">
        <v>29</v>
      </c>
      <c r="W25" s="86" t="s">
        <v>30</v>
      </c>
      <c r="X25" s="89" t="s">
        <v>25</v>
      </c>
      <c r="Y25" s="89" t="s">
        <v>25</v>
      </c>
      <c r="Z25" s="89" t="s">
        <v>25</v>
      </c>
      <c r="AA25" s="89" t="s">
        <v>25</v>
      </c>
      <c r="AB25" s="89" t="s">
        <v>25</v>
      </c>
      <c r="AC25" s="16" t="s">
        <v>29</v>
      </c>
      <c r="AD25" s="16" t="s">
        <v>30</v>
      </c>
      <c r="AE25" s="72" t="s">
        <v>23</v>
      </c>
      <c r="AF25" s="44" t="s">
        <v>25</v>
      </c>
      <c r="AG25" s="44" t="s">
        <v>25</v>
      </c>
      <c r="AH25" s="44" t="s">
        <v>25</v>
      </c>
      <c r="AI25" s="35" t="s">
        <v>25</v>
      </c>
      <c r="AJ25" s="16" t="s">
        <v>29</v>
      </c>
      <c r="AK25" s="16" t="s">
        <v>30</v>
      </c>
      <c r="AL25" s="104"/>
      <c r="AM25" s="105"/>
      <c r="AN25" s="104">
        <f>COUNTIF(G25:AK25,"L")+1+5+1</f>
        <v>11</v>
      </c>
      <c r="AO25" s="105"/>
      <c r="AP25" s="83">
        <f t="shared" si="3"/>
        <v>11</v>
      </c>
    </row>
    <row r="26" spans="1:44" ht="15.75" customHeight="1">
      <c r="A26" s="263" t="s">
        <v>48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5"/>
      <c r="AC26" s="189" t="s">
        <v>49</v>
      </c>
      <c r="AD26" s="190"/>
      <c r="AE26" s="190"/>
      <c r="AF26" s="190"/>
      <c r="AG26" s="190"/>
      <c r="AH26" s="190"/>
      <c r="AI26" s="190"/>
      <c r="AJ26" s="190"/>
      <c r="AK26" s="191"/>
      <c r="AL26" s="120">
        <f>SUM(AL14:AL25)</f>
        <v>100</v>
      </c>
      <c r="AM26" s="121"/>
      <c r="AN26" s="120">
        <f>SUM(AN20:AN25)</f>
        <v>100</v>
      </c>
      <c r="AO26" s="121"/>
      <c r="AP26" s="84">
        <f>SUM(AP14:AP25)</f>
        <v>200</v>
      </c>
    </row>
    <row r="27" spans="1:44" ht="7" customHeight="1" thickBot="1">
      <c r="A27" s="21"/>
      <c r="AP27" s="22"/>
    </row>
    <row r="28" spans="1:44" s="4" customFormat="1" ht="16" customHeight="1">
      <c r="A28" s="41" t="s">
        <v>24</v>
      </c>
      <c r="B28" s="98" t="s">
        <v>50</v>
      </c>
      <c r="C28" s="99"/>
      <c r="D28" s="99"/>
      <c r="E28" s="99"/>
      <c r="F28" s="99"/>
      <c r="G28" s="100"/>
      <c r="H28" s="42" t="s">
        <v>51</v>
      </c>
      <c r="I28" s="98" t="s">
        <v>52</v>
      </c>
      <c r="J28" s="99"/>
      <c r="K28" s="99"/>
      <c r="L28" s="99"/>
      <c r="M28" s="100"/>
      <c r="N28" s="43" t="s">
        <v>53</v>
      </c>
      <c r="O28" s="68" t="s">
        <v>54</v>
      </c>
      <c r="P28" s="68"/>
      <c r="Q28" s="68"/>
      <c r="R28" s="69"/>
      <c r="S28" s="70"/>
      <c r="T28" s="106" t="s">
        <v>55</v>
      </c>
      <c r="U28" s="107"/>
      <c r="V28" s="107"/>
      <c r="W28" s="108"/>
      <c r="X28" s="109" t="s">
        <v>56</v>
      </c>
      <c r="Y28" s="110"/>
      <c r="Z28" s="125">
        <v>45036</v>
      </c>
      <c r="AA28" s="126"/>
      <c r="AB28" s="56"/>
      <c r="AC28" s="127" t="s">
        <v>57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9"/>
      <c r="AQ28" s="5"/>
      <c r="AR28" s="5"/>
    </row>
    <row r="29" spans="1:44" s="4" customFormat="1" ht="16" customHeight="1">
      <c r="A29" s="44" t="s">
        <v>25</v>
      </c>
      <c r="B29" s="101" t="s">
        <v>58</v>
      </c>
      <c r="C29" s="102"/>
      <c r="D29" s="102"/>
      <c r="E29" s="102"/>
      <c r="F29" s="102"/>
      <c r="G29" s="103"/>
      <c r="H29" s="39" t="s">
        <v>36</v>
      </c>
      <c r="I29" s="101" t="s">
        <v>59</v>
      </c>
      <c r="J29" s="102"/>
      <c r="K29" s="102"/>
      <c r="L29" s="102"/>
      <c r="M29" s="103"/>
      <c r="N29" s="23" t="s">
        <v>31</v>
      </c>
      <c r="O29" s="56" t="s">
        <v>60</v>
      </c>
      <c r="P29" s="56"/>
      <c r="Q29" s="56"/>
      <c r="R29" s="71"/>
      <c r="S29" s="70"/>
      <c r="T29" s="122" t="s">
        <v>61</v>
      </c>
      <c r="U29" s="123"/>
      <c r="V29" s="123"/>
      <c r="W29" s="124"/>
      <c r="X29" s="111" t="s">
        <v>62</v>
      </c>
      <c r="Y29" s="112"/>
      <c r="Z29" s="113">
        <v>45107</v>
      </c>
      <c r="AA29" s="114"/>
      <c r="AB29" s="56"/>
      <c r="AC29" s="268" t="s">
        <v>63</v>
      </c>
      <c r="AD29" s="269"/>
      <c r="AE29" s="115" t="s">
        <v>64</v>
      </c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7"/>
    </row>
    <row r="30" spans="1:44" s="4" customFormat="1" ht="16" customHeight="1">
      <c r="A30" s="45" t="s">
        <v>29</v>
      </c>
      <c r="B30" s="101" t="s">
        <v>65</v>
      </c>
      <c r="C30" s="102"/>
      <c r="D30" s="102"/>
      <c r="E30" s="102"/>
      <c r="F30" s="102"/>
      <c r="G30" s="103"/>
      <c r="H30" s="50" t="s">
        <v>28</v>
      </c>
      <c r="I30" s="101" t="s">
        <v>66</v>
      </c>
      <c r="J30" s="102"/>
      <c r="K30" s="102"/>
      <c r="L30" s="102"/>
      <c r="M30" s="103"/>
      <c r="N30" s="24" t="s">
        <v>67</v>
      </c>
      <c r="O30" s="56" t="s">
        <v>68</v>
      </c>
      <c r="P30" s="56"/>
      <c r="Q30" s="56"/>
      <c r="R30" s="71"/>
      <c r="S30" s="70"/>
      <c r="T30" s="122" t="s">
        <v>69</v>
      </c>
      <c r="U30" s="123"/>
      <c r="V30" s="123"/>
      <c r="W30" s="124"/>
      <c r="X30" s="192" t="s">
        <v>70</v>
      </c>
      <c r="Y30" s="193"/>
      <c r="Z30" s="194">
        <v>45205</v>
      </c>
      <c r="AA30" s="195"/>
      <c r="AB30" s="56"/>
      <c r="AC30" s="196"/>
      <c r="AD30" s="197"/>
      <c r="AE30" s="198" t="s">
        <v>71</v>
      </c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</row>
    <row r="31" spans="1:44" s="4" customFormat="1" ht="16" customHeight="1" thickBot="1">
      <c r="A31" s="45" t="s">
        <v>30</v>
      </c>
      <c r="B31" s="101" t="s">
        <v>72</v>
      </c>
      <c r="C31" s="102"/>
      <c r="D31" s="102"/>
      <c r="E31" s="102"/>
      <c r="F31" s="102"/>
      <c r="G31" s="103"/>
      <c r="H31" s="37" t="s">
        <v>35</v>
      </c>
      <c r="I31" s="101" t="s">
        <v>73</v>
      </c>
      <c r="J31" s="102"/>
      <c r="K31" s="102"/>
      <c r="L31" s="102"/>
      <c r="M31" s="103"/>
      <c r="N31" s="72" t="s">
        <v>23</v>
      </c>
      <c r="O31" s="270" t="s">
        <v>74</v>
      </c>
      <c r="P31" s="271"/>
      <c r="Q31" s="271"/>
      <c r="R31" s="272"/>
      <c r="S31" s="70"/>
      <c r="T31" s="273" t="s">
        <v>75</v>
      </c>
      <c r="U31" s="274"/>
      <c r="V31" s="274"/>
      <c r="W31" s="275"/>
      <c r="X31" s="209" t="s">
        <v>76</v>
      </c>
      <c r="Y31" s="210"/>
      <c r="Z31" s="211">
        <v>45274</v>
      </c>
      <c r="AA31" s="212"/>
      <c r="AB31" s="56"/>
      <c r="AC31" s="196"/>
      <c r="AD31" s="197"/>
      <c r="AE31" s="256" t="s">
        <v>77</v>
      </c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8"/>
    </row>
    <row r="32" spans="1:44" s="4" customFormat="1" ht="16" customHeight="1">
      <c r="A32" s="46" t="s">
        <v>78</v>
      </c>
      <c r="B32" s="270" t="s">
        <v>79</v>
      </c>
      <c r="C32" s="271"/>
      <c r="D32" s="271"/>
      <c r="E32" s="271"/>
      <c r="F32" s="271"/>
      <c r="G32" s="290"/>
      <c r="H32" s="73" t="s">
        <v>27</v>
      </c>
      <c r="I32" s="101" t="s">
        <v>80</v>
      </c>
      <c r="J32" s="102"/>
      <c r="K32" s="102"/>
      <c r="L32" s="102"/>
      <c r="M32" s="103"/>
      <c r="N32" s="48" t="s">
        <v>47</v>
      </c>
      <c r="O32" s="270" t="s">
        <v>81</v>
      </c>
      <c r="P32" s="271"/>
      <c r="Q32" s="271"/>
      <c r="R32" s="272"/>
      <c r="S32" s="74"/>
      <c r="T32" s="201" t="s">
        <v>82</v>
      </c>
      <c r="U32" s="202"/>
      <c r="V32" s="202"/>
      <c r="W32" s="202"/>
      <c r="X32" s="202"/>
      <c r="Y32" s="202"/>
      <c r="Z32" s="202"/>
      <c r="AA32" s="203"/>
      <c r="AB32" s="56"/>
      <c r="AC32" s="196"/>
      <c r="AD32" s="197"/>
      <c r="AE32" s="186" t="s">
        <v>83</v>
      </c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8"/>
    </row>
    <row r="33" spans="1:42" s="4" customFormat="1" ht="16" customHeight="1" thickBot="1">
      <c r="A33" s="93"/>
      <c r="B33" s="91"/>
      <c r="C33" s="92"/>
      <c r="D33" s="92"/>
      <c r="E33" s="92"/>
      <c r="F33" s="92"/>
      <c r="G33" s="92"/>
      <c r="H33" s="94" t="s">
        <v>41</v>
      </c>
      <c r="I33" s="279" t="s">
        <v>84</v>
      </c>
      <c r="J33" s="279"/>
      <c r="K33" s="279"/>
      <c r="L33" s="279"/>
      <c r="M33" s="280"/>
      <c r="N33" s="90" t="s">
        <v>33</v>
      </c>
      <c r="O33" s="266" t="s">
        <v>85</v>
      </c>
      <c r="P33" s="266"/>
      <c r="Q33" s="266"/>
      <c r="R33" s="267"/>
      <c r="S33" s="74"/>
      <c r="T33" s="204"/>
      <c r="U33" s="205"/>
      <c r="V33" s="205"/>
      <c r="W33" s="205"/>
      <c r="X33" s="205"/>
      <c r="Y33" s="205"/>
      <c r="Z33" s="205"/>
      <c r="AA33" s="206"/>
      <c r="AB33" s="56"/>
      <c r="AC33" s="217" t="s">
        <v>86</v>
      </c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9"/>
    </row>
    <row r="34" spans="1:42" s="4" customFormat="1" ht="7" customHeigh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2"/>
      <c r="AP34" s="6"/>
    </row>
    <row r="35" spans="1:42" s="10" customFormat="1" ht="16" customHeight="1">
      <c r="A35" s="276" t="s">
        <v>87</v>
      </c>
      <c r="B35" s="220" t="s">
        <v>88</v>
      </c>
      <c r="C35" s="221"/>
      <c r="D35" s="221"/>
      <c r="E35" s="221"/>
      <c r="F35" s="221"/>
      <c r="G35" s="221"/>
      <c r="H35" s="221"/>
      <c r="I35" s="221"/>
      <c r="J35" s="221"/>
      <c r="K35" s="222"/>
      <c r="L35" s="223" t="s">
        <v>89</v>
      </c>
      <c r="M35" s="224"/>
      <c r="N35" s="224"/>
      <c r="O35" s="224"/>
      <c r="P35" s="224"/>
      <c r="Q35" s="224"/>
      <c r="R35" s="224"/>
      <c r="S35" s="224"/>
      <c r="T35" s="224"/>
      <c r="U35" s="224"/>
      <c r="V35" s="225"/>
      <c r="W35" s="53"/>
      <c r="X35" s="214" t="s">
        <v>90</v>
      </c>
      <c r="Y35" s="215"/>
      <c r="Z35" s="215"/>
      <c r="AA35" s="215"/>
      <c r="AB35" s="216"/>
      <c r="AC35" s="223" t="s">
        <v>91</v>
      </c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5"/>
    </row>
    <row r="36" spans="1:42" s="10" customFormat="1" ht="4" customHeight="1">
      <c r="A36" s="277"/>
      <c r="B36" s="207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11"/>
      <c r="AC36" s="54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55"/>
    </row>
    <row r="37" spans="1:42" s="10" customFormat="1" ht="16" customHeight="1">
      <c r="A37" s="277"/>
      <c r="B37" s="226" t="s">
        <v>92</v>
      </c>
      <c r="C37" s="227"/>
      <c r="D37" s="227"/>
      <c r="E37" s="227"/>
      <c r="F37" s="227"/>
      <c r="G37" s="227"/>
      <c r="H37" s="227"/>
      <c r="I37" s="227"/>
      <c r="J37" s="227"/>
      <c r="K37" s="228"/>
      <c r="L37" s="229" t="s">
        <v>93</v>
      </c>
      <c r="M37" s="230"/>
      <c r="N37" s="230"/>
      <c r="O37" s="230"/>
      <c r="P37" s="230"/>
      <c r="Q37" s="230"/>
      <c r="R37" s="230"/>
      <c r="S37" s="230"/>
      <c r="T37" s="230"/>
      <c r="U37" s="230"/>
      <c r="V37" s="231"/>
      <c r="W37" s="40"/>
      <c r="X37" s="214" t="s">
        <v>94</v>
      </c>
      <c r="Y37" s="215"/>
      <c r="Z37" s="215"/>
      <c r="AA37" s="215"/>
      <c r="AB37" s="216"/>
      <c r="AC37" s="223" t="s">
        <v>95</v>
      </c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5"/>
    </row>
    <row r="38" spans="1:42" s="10" customFormat="1" ht="4" customHeight="1" thickBot="1">
      <c r="A38" s="277"/>
      <c r="B38" s="207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56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s="10" customFormat="1" ht="16" customHeight="1">
      <c r="A39" s="277"/>
      <c r="B39" s="220" t="s">
        <v>96</v>
      </c>
      <c r="C39" s="221"/>
      <c r="D39" s="221"/>
      <c r="E39" s="221"/>
      <c r="F39" s="221"/>
      <c r="G39" s="221"/>
      <c r="H39" s="221"/>
      <c r="I39" s="221"/>
      <c r="J39" s="221"/>
      <c r="K39" s="222"/>
      <c r="L39" s="229" t="s">
        <v>97</v>
      </c>
      <c r="M39" s="230"/>
      <c r="N39" s="230"/>
      <c r="O39" s="230"/>
      <c r="P39" s="230"/>
      <c r="Q39" s="230"/>
      <c r="R39" s="230"/>
      <c r="S39" s="230"/>
      <c r="T39" s="230"/>
      <c r="U39" s="230"/>
      <c r="V39" s="231"/>
      <c r="W39" s="40"/>
      <c r="X39" s="40"/>
      <c r="Y39" s="40"/>
      <c r="Z39" s="40"/>
      <c r="AA39" s="40"/>
      <c r="AB39" s="56"/>
      <c r="AC39" s="232" t="s">
        <v>98</v>
      </c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4"/>
    </row>
    <row r="40" spans="1:42" s="10" customFormat="1" ht="4" customHeight="1">
      <c r="A40" s="277"/>
      <c r="B40" s="207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56"/>
      <c r="AC40" s="57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58"/>
    </row>
    <row r="41" spans="1:42" s="10" customFormat="1" ht="16" customHeight="1">
      <c r="A41" s="277"/>
      <c r="B41" s="220" t="s">
        <v>99</v>
      </c>
      <c r="C41" s="221"/>
      <c r="D41" s="221"/>
      <c r="E41" s="221"/>
      <c r="F41" s="221"/>
      <c r="G41" s="221"/>
      <c r="H41" s="221"/>
      <c r="I41" s="221"/>
      <c r="J41" s="221"/>
      <c r="K41" s="222"/>
      <c r="L41" s="229" t="s">
        <v>100</v>
      </c>
      <c r="M41" s="230"/>
      <c r="N41" s="230"/>
      <c r="O41" s="230"/>
      <c r="P41" s="230"/>
      <c r="Q41" s="230"/>
      <c r="R41" s="230"/>
      <c r="S41" s="230"/>
      <c r="T41" s="230"/>
      <c r="U41" s="230"/>
      <c r="V41" s="231"/>
      <c r="W41" s="40"/>
      <c r="X41" s="40"/>
      <c r="Y41" s="40"/>
      <c r="Z41" s="40"/>
      <c r="AA41" s="40"/>
      <c r="AB41" s="56"/>
      <c r="AC41" s="59"/>
      <c r="AD41" s="235" t="s">
        <v>101</v>
      </c>
      <c r="AE41" s="236"/>
      <c r="AF41" s="236"/>
      <c r="AG41" s="236"/>
      <c r="AH41" s="237"/>
      <c r="AI41" s="238" t="s">
        <v>102</v>
      </c>
      <c r="AJ41" s="239"/>
      <c r="AK41" s="239"/>
      <c r="AL41" s="239"/>
      <c r="AM41" s="239"/>
      <c r="AN41" s="239"/>
      <c r="AO41" s="240"/>
      <c r="AP41" s="60"/>
    </row>
    <row r="42" spans="1:42" s="10" customFormat="1" ht="4" customHeight="1">
      <c r="A42" s="277"/>
      <c r="B42" s="207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56"/>
      <c r="AC42" s="57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14"/>
      <c r="AP42" s="58"/>
    </row>
    <row r="43" spans="1:42" s="10" customFormat="1" ht="16" customHeight="1">
      <c r="A43" s="277"/>
      <c r="B43" s="241" t="s">
        <v>103</v>
      </c>
      <c r="C43" s="242"/>
      <c r="D43" s="242"/>
      <c r="E43" s="242"/>
      <c r="F43" s="242"/>
      <c r="G43" s="242"/>
      <c r="H43" s="242"/>
      <c r="I43" s="242"/>
      <c r="J43" s="242"/>
      <c r="K43" s="243"/>
      <c r="L43" s="281" t="s">
        <v>104</v>
      </c>
      <c r="M43" s="282"/>
      <c r="N43" s="282"/>
      <c r="O43" s="282"/>
      <c r="P43" s="282"/>
      <c r="Q43" s="282"/>
      <c r="R43" s="282"/>
      <c r="S43" s="282"/>
      <c r="T43" s="282"/>
      <c r="U43" s="282"/>
      <c r="V43" s="283"/>
      <c r="W43" s="52"/>
      <c r="X43" s="52"/>
      <c r="Y43" s="52"/>
      <c r="Z43" s="52"/>
      <c r="AA43" s="52"/>
      <c r="AB43" s="14"/>
      <c r="AC43" s="61"/>
      <c r="AD43" s="253" t="s">
        <v>105</v>
      </c>
      <c r="AE43" s="254"/>
      <c r="AF43" s="254"/>
      <c r="AG43" s="254"/>
      <c r="AH43" s="255"/>
      <c r="AI43" s="250" t="s">
        <v>106</v>
      </c>
      <c r="AJ43" s="251"/>
      <c r="AK43" s="251"/>
      <c r="AL43" s="251"/>
      <c r="AM43" s="251"/>
      <c r="AN43" s="251"/>
      <c r="AO43" s="252"/>
      <c r="AP43" s="62"/>
    </row>
    <row r="44" spans="1:42" s="10" customFormat="1" ht="4" customHeight="1" thickBot="1">
      <c r="A44" s="277"/>
      <c r="B44" s="244"/>
      <c r="C44" s="245"/>
      <c r="D44" s="245"/>
      <c r="E44" s="245"/>
      <c r="F44" s="245"/>
      <c r="G44" s="245"/>
      <c r="H44" s="245"/>
      <c r="I44" s="245"/>
      <c r="J44" s="245"/>
      <c r="K44" s="246"/>
      <c r="L44" s="284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2"/>
      <c r="X44" s="52"/>
      <c r="Y44" s="52"/>
      <c r="Z44" s="52"/>
      <c r="AA44" s="52"/>
      <c r="AB44" s="56"/>
      <c r="AC44" s="63"/>
      <c r="AD44" s="64"/>
      <c r="AE44" s="64"/>
      <c r="AF44" s="64"/>
      <c r="AG44" s="64"/>
      <c r="AH44" s="64"/>
      <c r="AI44" s="65"/>
      <c r="AJ44" s="65"/>
      <c r="AK44" s="65"/>
      <c r="AL44" s="65"/>
      <c r="AM44" s="65"/>
      <c r="AN44" s="65"/>
      <c r="AO44" s="65"/>
      <c r="AP44" s="66"/>
    </row>
    <row r="45" spans="1:42" s="10" customFormat="1" ht="16" customHeight="1">
      <c r="A45" s="278"/>
      <c r="B45" s="247"/>
      <c r="C45" s="248"/>
      <c r="D45" s="248"/>
      <c r="E45" s="248"/>
      <c r="F45" s="248"/>
      <c r="G45" s="248"/>
      <c r="H45" s="248"/>
      <c r="I45" s="248"/>
      <c r="J45" s="248"/>
      <c r="K45" s="249"/>
      <c r="L45" s="287"/>
      <c r="M45" s="288"/>
      <c r="N45" s="288"/>
      <c r="O45" s="288"/>
      <c r="P45" s="288"/>
      <c r="Q45" s="288"/>
      <c r="R45" s="288"/>
      <c r="S45" s="288"/>
      <c r="T45" s="288"/>
      <c r="U45" s="288"/>
      <c r="V45" s="289"/>
      <c r="W45" s="52"/>
      <c r="X45" s="52"/>
      <c r="Y45" s="52"/>
      <c r="Z45" s="52"/>
      <c r="AA45" s="52"/>
      <c r="AB45" s="14"/>
      <c r="AC45" s="14"/>
      <c r="AD45" s="14"/>
      <c r="AE45" s="14"/>
      <c r="AF45" s="14"/>
      <c r="AG45" s="14"/>
      <c r="AH45" s="14"/>
      <c r="AI45" s="67"/>
      <c r="AJ45" s="14"/>
      <c r="AK45" s="14"/>
      <c r="AL45" s="14"/>
      <c r="AM45" s="14"/>
      <c r="AN45" s="14"/>
      <c r="AO45" s="67"/>
      <c r="AP45" s="67"/>
    </row>
    <row r="46" spans="1:42" s="4" customFormat="1" ht="24" customHeight="1">
      <c r="A46" s="13"/>
      <c r="G46" s="10"/>
      <c r="M46" s="213"/>
      <c r="N46" s="213"/>
      <c r="O46" s="213"/>
      <c r="P46" s="213"/>
      <c r="Q46" s="213"/>
      <c r="R46" s="213"/>
      <c r="S46" s="213"/>
      <c r="T46" s="213"/>
      <c r="U46" s="213"/>
      <c r="W46" s="25"/>
      <c r="X46" s="25"/>
      <c r="AA46" s="25"/>
      <c r="AB46" s="25"/>
    </row>
    <row r="47" spans="1:42" s="4" customFormat="1" ht="4" customHeight="1">
      <c r="A47" s="13"/>
      <c r="G47" s="25"/>
      <c r="N47" s="7"/>
      <c r="T47" s="8"/>
      <c r="AA47" s="9"/>
    </row>
    <row r="48" spans="1:42" s="4" customFormat="1" ht="16" customHeight="1">
      <c r="A48" s="3"/>
      <c r="B48" s="29"/>
      <c r="C48" s="1"/>
      <c r="D48" s="1"/>
      <c r="E48" s="1"/>
      <c r="F48" s="1"/>
      <c r="G48" s="1"/>
      <c r="H48" s="1"/>
      <c r="I48" s="1"/>
      <c r="J48" s="1"/>
      <c r="K48" s="1"/>
      <c r="T48" s="8"/>
      <c r="AA48" s="9"/>
    </row>
    <row r="49" spans="1:42" s="4" customFormat="1" ht="4" customHeight="1">
      <c r="A49" s="3"/>
      <c r="B49" s="29"/>
      <c r="C49" s="1"/>
      <c r="D49" s="1"/>
      <c r="E49" s="1"/>
      <c r="F49" s="1"/>
      <c r="G49" s="26"/>
      <c r="H49" s="1"/>
      <c r="I49" s="1"/>
      <c r="J49" s="1"/>
      <c r="K49" s="1"/>
      <c r="N49" s="7"/>
      <c r="T49" s="8"/>
      <c r="Y49" s="1"/>
      <c r="Z49" s="1"/>
      <c r="AA49" s="1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60" spans="1:42" ht="13" customHeight="1"/>
    <row r="77" ht="15.65" customHeight="1"/>
    <row r="78" ht="14.15" customHeight="1"/>
    <row r="79" ht="15.65" customHeight="1"/>
    <row r="80" ht="16" customHeight="1"/>
    <row r="81" ht="15.65" customHeight="1"/>
    <row r="84" ht="13" customHeight="1"/>
  </sheetData>
  <mergeCells count="140">
    <mergeCell ref="AC35:AP35"/>
    <mergeCell ref="AC37:AP37"/>
    <mergeCell ref="J1:V2"/>
    <mergeCell ref="I30:M30"/>
    <mergeCell ref="I29:M29"/>
    <mergeCell ref="I28:M28"/>
    <mergeCell ref="I32:M32"/>
    <mergeCell ref="I31:M31"/>
    <mergeCell ref="A34:AB34"/>
    <mergeCell ref="A26:AB26"/>
    <mergeCell ref="O33:R33"/>
    <mergeCell ref="AC29:AD29"/>
    <mergeCell ref="B30:G30"/>
    <mergeCell ref="B31:G31"/>
    <mergeCell ref="O31:R31"/>
    <mergeCell ref="T31:W31"/>
    <mergeCell ref="B36:AA36"/>
    <mergeCell ref="A35:A45"/>
    <mergeCell ref="I33:M33"/>
    <mergeCell ref="L43:V45"/>
    <mergeCell ref="B32:G32"/>
    <mergeCell ref="O32:R32"/>
    <mergeCell ref="B41:K41"/>
    <mergeCell ref="L41:V41"/>
    <mergeCell ref="B38:AA38"/>
    <mergeCell ref="B40:AA40"/>
    <mergeCell ref="X31:Y31"/>
    <mergeCell ref="Z31:AA31"/>
    <mergeCell ref="M46:U46"/>
    <mergeCell ref="X35:AB35"/>
    <mergeCell ref="X37:AB37"/>
    <mergeCell ref="AC33:AP33"/>
    <mergeCell ref="T30:W30"/>
    <mergeCell ref="B35:K35"/>
    <mergeCell ref="L35:V35"/>
    <mergeCell ref="B37:K37"/>
    <mergeCell ref="L37:V37"/>
    <mergeCell ref="B39:K39"/>
    <mergeCell ref="L39:V39"/>
    <mergeCell ref="AC39:AP39"/>
    <mergeCell ref="AD41:AH41"/>
    <mergeCell ref="AI41:AO41"/>
    <mergeCell ref="B43:K45"/>
    <mergeCell ref="AI43:AO43"/>
    <mergeCell ref="AD43:AH43"/>
    <mergeCell ref="B42:AA42"/>
    <mergeCell ref="AC31:AD31"/>
    <mergeCell ref="AE31:AP31"/>
    <mergeCell ref="AE32:AP32"/>
    <mergeCell ref="AN23:AO23"/>
    <mergeCell ref="AL21:AM21"/>
    <mergeCell ref="AC26:AK26"/>
    <mergeCell ref="X30:Y30"/>
    <mergeCell ref="Z30:AA30"/>
    <mergeCell ref="AC30:AD30"/>
    <mergeCell ref="AE30:AP30"/>
    <mergeCell ref="AN24:AO24"/>
    <mergeCell ref="AN25:AO25"/>
    <mergeCell ref="AN26:AO26"/>
    <mergeCell ref="AC32:AD32"/>
    <mergeCell ref="AN22:AO22"/>
    <mergeCell ref="T32:AA33"/>
    <mergeCell ref="A1:E1"/>
    <mergeCell ref="A3:E3"/>
    <mergeCell ref="A5:E5"/>
    <mergeCell ref="A7:E7"/>
    <mergeCell ref="W12:AC12"/>
    <mergeCell ref="AD3:AF3"/>
    <mergeCell ref="AD5:AF5"/>
    <mergeCell ref="AD7:AF7"/>
    <mergeCell ref="O12:V12"/>
    <mergeCell ref="AD12:AK12"/>
    <mergeCell ref="AD1:AF1"/>
    <mergeCell ref="AJ1:AP1"/>
    <mergeCell ref="AG3:AJ3"/>
    <mergeCell ref="AK3:AP3"/>
    <mergeCell ref="AG5:AJ5"/>
    <mergeCell ref="AK5:AP5"/>
    <mergeCell ref="AM11:AM13"/>
    <mergeCell ref="A13:E13"/>
    <mergeCell ref="AL11:AL13"/>
    <mergeCell ref="AO11:AO13"/>
    <mergeCell ref="J3:V4"/>
    <mergeCell ref="J5:V6"/>
    <mergeCell ref="AP11:AP13"/>
    <mergeCell ref="T9:AB9"/>
    <mergeCell ref="AG9:AJ9"/>
    <mergeCell ref="A12:E12"/>
    <mergeCell ref="AK9:AP9"/>
    <mergeCell ref="AN15:AO15"/>
    <mergeCell ref="AN16:AO16"/>
    <mergeCell ref="AN17:AO17"/>
    <mergeCell ref="A16:E16"/>
    <mergeCell ref="A15:E15"/>
    <mergeCell ref="A14:E14"/>
    <mergeCell ref="A17:E17"/>
    <mergeCell ref="AN14:AO14"/>
    <mergeCell ref="AG1:AI1"/>
    <mergeCell ref="AL26:AM26"/>
    <mergeCell ref="AL25:AM25"/>
    <mergeCell ref="AL23:AM23"/>
    <mergeCell ref="T29:W29"/>
    <mergeCell ref="Z28:AA28"/>
    <mergeCell ref="AC28:AP28"/>
    <mergeCell ref="AN21:AO21"/>
    <mergeCell ref="AN11:AN13"/>
    <mergeCell ref="AL22:AM22"/>
    <mergeCell ref="AL19:AM19"/>
    <mergeCell ref="AL16:AM16"/>
    <mergeCell ref="AL17:AM17"/>
    <mergeCell ref="AL18:AM18"/>
    <mergeCell ref="AL14:AM14"/>
    <mergeCell ref="AL15:AM15"/>
    <mergeCell ref="AG7:AJ7"/>
    <mergeCell ref="A11:AK11"/>
    <mergeCell ref="A24:E24"/>
    <mergeCell ref="AK7:AP7"/>
    <mergeCell ref="A9:E9"/>
    <mergeCell ref="AD9:AF9"/>
    <mergeCell ref="F9:R9"/>
    <mergeCell ref="G12:N12"/>
    <mergeCell ref="A20:E20"/>
    <mergeCell ref="A23:E23"/>
    <mergeCell ref="B28:G28"/>
    <mergeCell ref="B29:G29"/>
    <mergeCell ref="A25:E25"/>
    <mergeCell ref="A22:E22"/>
    <mergeCell ref="AL24:AM24"/>
    <mergeCell ref="AL20:AM20"/>
    <mergeCell ref="AN18:AO18"/>
    <mergeCell ref="AN19:AO19"/>
    <mergeCell ref="AN20:AO20"/>
    <mergeCell ref="A18:E18"/>
    <mergeCell ref="A19:E19"/>
    <mergeCell ref="T28:W28"/>
    <mergeCell ref="X28:Y28"/>
    <mergeCell ref="A21:E21"/>
    <mergeCell ref="X29:Y29"/>
    <mergeCell ref="Z29:AA29"/>
    <mergeCell ref="AE29:AP29"/>
  </mergeCells>
  <phoneticPr fontId="0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78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D2BD-0460-45EE-80E2-6EEECFEE129C}">
  <sheetPr>
    <tabColor rgb="FF00B0F0"/>
    <pageSetUpPr fitToPage="1"/>
  </sheetPr>
  <dimension ref="A1:AP92"/>
  <sheetViews>
    <sheetView zoomScale="95" zoomScaleNormal="95" workbookViewId="0">
      <selection activeCell="AG5" sqref="AG5:AJ5"/>
    </sheetView>
  </sheetViews>
  <sheetFormatPr defaultRowHeight="12.5"/>
  <cols>
    <col min="1" max="1" width="4.453125" customWidth="1"/>
    <col min="2" max="5" width="2.7265625" customWidth="1"/>
    <col min="6" max="6" width="1.54296875" customWidth="1"/>
    <col min="7" max="9" width="4.453125" customWidth="1"/>
    <col min="10" max="10" width="4.1796875" customWidth="1"/>
    <col min="11" max="28" width="4.453125" customWidth="1"/>
    <col min="29" max="29" width="4.81640625" customWidth="1"/>
    <col min="30" max="30" width="5" customWidth="1"/>
    <col min="31" max="36" width="4.453125" customWidth="1"/>
    <col min="37" max="37" width="3.81640625" customWidth="1"/>
    <col min="38" max="38" width="3" customWidth="1"/>
    <col min="39" max="39" width="1.81640625" customWidth="1"/>
    <col min="40" max="40" width="2.1796875" customWidth="1"/>
    <col min="41" max="41" width="2.81640625" customWidth="1"/>
    <col min="42" max="42" width="7.453125" customWidth="1"/>
  </cols>
  <sheetData>
    <row r="1" spans="1:42" ht="17.5">
      <c r="A1" s="157"/>
      <c r="B1" s="158"/>
      <c r="C1" s="158"/>
      <c r="D1" s="158"/>
      <c r="E1" s="158"/>
      <c r="F1" s="17"/>
      <c r="G1" s="17"/>
      <c r="H1" s="17"/>
      <c r="I1" s="82"/>
      <c r="J1" s="259" t="s">
        <v>0</v>
      </c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17"/>
      <c r="X1" s="17"/>
      <c r="Y1" s="17"/>
      <c r="Z1" s="17"/>
      <c r="AA1" s="17"/>
      <c r="AB1" s="17"/>
      <c r="AC1" s="17"/>
      <c r="AD1" s="165" t="s">
        <v>1</v>
      </c>
      <c r="AE1" s="166"/>
      <c r="AF1" s="166"/>
      <c r="AG1" s="118">
        <v>44960</v>
      </c>
      <c r="AH1" s="118"/>
      <c r="AI1" s="119"/>
      <c r="AJ1" s="167" t="s">
        <v>2</v>
      </c>
      <c r="AK1" s="168"/>
      <c r="AL1" s="168"/>
      <c r="AM1" s="168"/>
      <c r="AN1" s="168"/>
      <c r="AO1" s="168"/>
      <c r="AP1" s="169"/>
    </row>
    <row r="2" spans="1:42" ht="3.75" customHeight="1">
      <c r="A2" s="18"/>
      <c r="B2" s="2"/>
      <c r="C2" s="2"/>
      <c r="D2" s="2"/>
      <c r="E2" s="2"/>
      <c r="F2" s="2"/>
      <c r="G2" s="2"/>
      <c r="H2" s="2"/>
      <c r="I2" s="75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26"/>
      <c r="AM2" s="26"/>
      <c r="AN2" s="26"/>
      <c r="AO2" s="26"/>
      <c r="AP2" s="27"/>
    </row>
    <row r="3" spans="1:42" ht="17.5">
      <c r="A3" s="139"/>
      <c r="B3" s="140"/>
      <c r="C3" s="140"/>
      <c r="D3" s="140"/>
      <c r="E3" s="140"/>
      <c r="F3" s="2"/>
      <c r="G3" s="2"/>
      <c r="H3" s="2"/>
      <c r="I3" s="75"/>
      <c r="J3" s="179" t="s">
        <v>3</v>
      </c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2"/>
      <c r="X3" s="2"/>
      <c r="Y3" s="2"/>
      <c r="Z3" s="2"/>
      <c r="AA3" s="2"/>
      <c r="AB3" s="2"/>
      <c r="AC3" s="2"/>
      <c r="AD3" s="148" t="s">
        <v>4</v>
      </c>
      <c r="AE3" s="149"/>
      <c r="AF3" s="150"/>
      <c r="AG3" s="170">
        <v>44960</v>
      </c>
      <c r="AH3" s="171"/>
      <c r="AI3" s="171"/>
      <c r="AJ3" s="172"/>
      <c r="AK3" s="170">
        <v>45036</v>
      </c>
      <c r="AL3" s="171"/>
      <c r="AM3" s="171"/>
      <c r="AN3" s="171"/>
      <c r="AO3" s="171"/>
      <c r="AP3" s="172"/>
    </row>
    <row r="4" spans="1:42" ht="3.75" customHeight="1">
      <c r="A4" s="18"/>
      <c r="B4" s="2"/>
      <c r="C4" s="2"/>
      <c r="D4" s="2"/>
      <c r="E4" s="2"/>
      <c r="F4" s="2"/>
      <c r="G4" s="2"/>
      <c r="H4" s="2"/>
      <c r="I4" s="75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2"/>
      <c r="X4" s="2"/>
      <c r="Y4" s="2"/>
      <c r="Z4" s="2"/>
      <c r="AA4" s="2"/>
      <c r="AB4" s="2"/>
      <c r="AC4" s="2"/>
      <c r="AD4" s="51"/>
      <c r="AE4" s="51"/>
      <c r="AF4" s="51"/>
      <c r="AG4" s="80"/>
      <c r="AH4" s="80"/>
      <c r="AI4" s="80"/>
      <c r="AJ4" s="80"/>
      <c r="AK4" s="80"/>
      <c r="AL4" s="80"/>
      <c r="AM4" s="80"/>
      <c r="AN4" s="80"/>
      <c r="AO4" s="80"/>
      <c r="AP4" s="81"/>
    </row>
    <row r="5" spans="1:42" ht="17.5">
      <c r="A5" s="139"/>
      <c r="B5" s="140"/>
      <c r="C5" s="140"/>
      <c r="D5" s="140"/>
      <c r="E5" s="140"/>
      <c r="F5" s="2"/>
      <c r="G5" s="2"/>
      <c r="H5" s="2"/>
      <c r="I5" s="75"/>
      <c r="J5" s="179" t="s">
        <v>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2"/>
      <c r="X5" s="2"/>
      <c r="Y5" s="2"/>
      <c r="Z5" s="2"/>
      <c r="AA5" s="2"/>
      <c r="AB5" s="2"/>
      <c r="AC5" s="2"/>
      <c r="AD5" s="162" t="s">
        <v>6</v>
      </c>
      <c r="AE5" s="163"/>
      <c r="AF5" s="164"/>
      <c r="AG5" s="173">
        <v>45040</v>
      </c>
      <c r="AH5" s="174"/>
      <c r="AI5" s="174"/>
      <c r="AJ5" s="174"/>
      <c r="AK5" s="174">
        <v>45107</v>
      </c>
      <c r="AL5" s="174"/>
      <c r="AM5" s="174"/>
      <c r="AN5" s="174"/>
      <c r="AO5" s="174"/>
      <c r="AP5" s="175"/>
    </row>
    <row r="6" spans="1:42" ht="3.75" customHeight="1">
      <c r="A6" s="18"/>
      <c r="B6" s="2"/>
      <c r="C6" s="2"/>
      <c r="D6" s="2"/>
      <c r="E6" s="2"/>
      <c r="F6" s="2"/>
      <c r="G6" s="2"/>
      <c r="H6" s="2"/>
      <c r="I6" s="2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2"/>
      <c r="X6" s="2"/>
      <c r="Y6" s="2"/>
      <c r="Z6" s="2"/>
      <c r="AA6" s="2"/>
      <c r="AB6" s="2"/>
      <c r="AC6" s="2"/>
      <c r="AD6" s="51"/>
      <c r="AE6" s="51"/>
      <c r="AF6" s="51"/>
      <c r="AG6" s="15"/>
      <c r="AH6" s="15"/>
      <c r="AI6" s="15"/>
      <c r="AJ6" s="15"/>
      <c r="AK6" s="15"/>
      <c r="AL6" s="15"/>
      <c r="AM6" s="15"/>
      <c r="AN6" s="15"/>
      <c r="AO6" s="15"/>
      <c r="AP6" s="19"/>
    </row>
    <row r="7" spans="1:42" ht="18">
      <c r="A7" s="139"/>
      <c r="B7" s="140"/>
      <c r="C7" s="140"/>
      <c r="D7" s="140"/>
      <c r="E7" s="140"/>
      <c r="F7" s="28"/>
      <c r="G7" s="28"/>
      <c r="H7" s="28"/>
      <c r="I7" s="28"/>
      <c r="J7" s="28"/>
      <c r="K7" s="28"/>
      <c r="L7" s="28"/>
      <c r="M7" s="28"/>
      <c r="N7" s="2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59" t="s">
        <v>7</v>
      </c>
      <c r="AE7" s="160"/>
      <c r="AF7" s="161"/>
      <c r="AG7" s="133">
        <v>45132</v>
      </c>
      <c r="AH7" s="134"/>
      <c r="AI7" s="134"/>
      <c r="AJ7" s="135"/>
      <c r="AK7" s="133">
        <v>45205</v>
      </c>
      <c r="AL7" s="134"/>
      <c r="AM7" s="134"/>
      <c r="AN7" s="134"/>
      <c r="AO7" s="134"/>
      <c r="AP7" s="135"/>
    </row>
    <row r="8" spans="1:42" ht="3.75" customHeight="1" thickBot="1">
      <c r="A8" s="1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51"/>
      <c r="AE8" s="51"/>
      <c r="AF8" s="51"/>
      <c r="AG8" s="15"/>
      <c r="AH8" s="15"/>
      <c r="AI8" s="15"/>
      <c r="AJ8" s="15"/>
      <c r="AK8" s="15"/>
      <c r="AL8" s="15"/>
      <c r="AM8" s="15"/>
      <c r="AN8" s="15"/>
      <c r="AO8" s="15"/>
      <c r="AP8" s="19"/>
    </row>
    <row r="9" spans="1:42" ht="18" thickBot="1">
      <c r="A9" s="139"/>
      <c r="B9" s="140"/>
      <c r="C9" s="140"/>
      <c r="D9" s="140"/>
      <c r="E9" s="141"/>
      <c r="F9" s="145" t="s">
        <v>8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  <c r="S9" s="31"/>
      <c r="T9" s="183" t="s">
        <v>107</v>
      </c>
      <c r="U9" s="184"/>
      <c r="V9" s="184"/>
      <c r="W9" s="184"/>
      <c r="X9" s="184"/>
      <c r="Y9" s="184"/>
      <c r="Z9" s="184"/>
      <c r="AA9" s="184"/>
      <c r="AB9" s="185"/>
      <c r="AC9" s="2"/>
      <c r="AD9" s="142" t="s">
        <v>10</v>
      </c>
      <c r="AE9" s="143"/>
      <c r="AF9" s="144"/>
      <c r="AG9" s="151">
        <v>45208</v>
      </c>
      <c r="AH9" s="152"/>
      <c r="AI9" s="152"/>
      <c r="AJ9" s="153"/>
      <c r="AK9" s="151">
        <v>45275</v>
      </c>
      <c r="AL9" s="152"/>
      <c r="AM9" s="152"/>
      <c r="AN9" s="152"/>
      <c r="AO9" s="152"/>
      <c r="AP9" s="153"/>
    </row>
    <row r="10" spans="1:42" ht="3.75" customHeight="1">
      <c r="A10" s="18"/>
      <c r="B10" s="2"/>
      <c r="C10" s="2"/>
      <c r="D10" s="2"/>
      <c r="E10" s="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2"/>
      <c r="T10" s="2"/>
      <c r="U10" s="2"/>
      <c r="V10" s="2"/>
      <c r="W10" s="2"/>
      <c r="X10" s="49"/>
      <c r="Y10" s="49"/>
      <c r="Z10" s="49"/>
      <c r="AA10" s="49"/>
      <c r="AB10" s="49"/>
      <c r="AC10" s="2"/>
      <c r="AD10" s="49"/>
      <c r="AE10" s="49"/>
      <c r="AF10" s="49"/>
      <c r="AG10" s="49"/>
      <c r="AH10" s="49"/>
      <c r="AI10" s="49"/>
      <c r="AJ10" s="49"/>
      <c r="AK10" s="49"/>
      <c r="AL10" s="2"/>
      <c r="AM10" s="2"/>
      <c r="AN10" s="2"/>
      <c r="AO10" s="2"/>
      <c r="AP10" s="20"/>
    </row>
    <row r="11" spans="1:42" ht="13" customHeight="1">
      <c r="A11" s="136" t="s">
        <v>11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30" t="s">
        <v>12</v>
      </c>
      <c r="AM11" s="176" t="s">
        <v>13</v>
      </c>
      <c r="AN11" s="130" t="s">
        <v>12</v>
      </c>
      <c r="AO11" s="176" t="s">
        <v>14</v>
      </c>
      <c r="AP11" s="180" t="s">
        <v>15</v>
      </c>
    </row>
    <row r="12" spans="1:42" ht="17.5">
      <c r="A12" s="154" t="s">
        <v>16</v>
      </c>
      <c r="B12" s="155"/>
      <c r="C12" s="155"/>
      <c r="D12" s="155"/>
      <c r="E12" s="156"/>
      <c r="F12" s="75"/>
      <c r="G12" s="148" t="s">
        <v>17</v>
      </c>
      <c r="H12" s="149"/>
      <c r="I12" s="149"/>
      <c r="J12" s="149"/>
      <c r="K12" s="149"/>
      <c r="L12" s="149"/>
      <c r="M12" s="149"/>
      <c r="N12" s="150"/>
      <c r="O12" s="162" t="s">
        <v>18</v>
      </c>
      <c r="P12" s="163"/>
      <c r="Q12" s="163"/>
      <c r="R12" s="163"/>
      <c r="S12" s="163"/>
      <c r="T12" s="163"/>
      <c r="U12" s="163"/>
      <c r="V12" s="164"/>
      <c r="W12" s="159" t="s">
        <v>19</v>
      </c>
      <c r="X12" s="160"/>
      <c r="Y12" s="160"/>
      <c r="Z12" s="160"/>
      <c r="AA12" s="160"/>
      <c r="AB12" s="160"/>
      <c r="AC12" s="161"/>
      <c r="AD12" s="142" t="s">
        <v>20</v>
      </c>
      <c r="AE12" s="143"/>
      <c r="AF12" s="143"/>
      <c r="AG12" s="143"/>
      <c r="AH12" s="143"/>
      <c r="AI12" s="143"/>
      <c r="AJ12" s="143"/>
      <c r="AK12" s="144"/>
      <c r="AL12" s="131"/>
      <c r="AM12" s="177"/>
      <c r="AN12" s="131"/>
      <c r="AO12" s="177"/>
      <c r="AP12" s="181"/>
    </row>
    <row r="13" spans="1:42" ht="17.5">
      <c r="A13" s="154" t="s">
        <v>21</v>
      </c>
      <c r="B13" s="155"/>
      <c r="C13" s="155"/>
      <c r="D13" s="155"/>
      <c r="E13" s="156"/>
      <c r="F13" s="75"/>
      <c r="G13" s="76">
        <v>1</v>
      </c>
      <c r="H13" s="76">
        <v>2</v>
      </c>
      <c r="I13" s="76">
        <v>3</v>
      </c>
      <c r="J13" s="76">
        <v>4</v>
      </c>
      <c r="K13" s="76">
        <v>5</v>
      </c>
      <c r="L13" s="76">
        <v>6</v>
      </c>
      <c r="M13" s="76">
        <v>7</v>
      </c>
      <c r="N13" s="76">
        <v>8</v>
      </c>
      <c r="O13" s="77">
        <v>9</v>
      </c>
      <c r="P13" s="77">
        <v>10</v>
      </c>
      <c r="Q13" s="77">
        <v>11</v>
      </c>
      <c r="R13" s="77">
        <v>12</v>
      </c>
      <c r="S13" s="77">
        <v>13</v>
      </c>
      <c r="T13" s="77">
        <v>14</v>
      </c>
      <c r="U13" s="78">
        <v>15</v>
      </c>
      <c r="V13" s="77">
        <v>16</v>
      </c>
      <c r="W13" s="77">
        <v>17</v>
      </c>
      <c r="X13" s="77">
        <v>18</v>
      </c>
      <c r="Y13" s="77">
        <v>19</v>
      </c>
      <c r="Z13" s="77">
        <v>20</v>
      </c>
      <c r="AA13" s="77">
        <v>21</v>
      </c>
      <c r="AB13" s="77">
        <v>22</v>
      </c>
      <c r="AC13" s="77">
        <v>23</v>
      </c>
      <c r="AD13" s="77">
        <v>24</v>
      </c>
      <c r="AE13" s="77">
        <v>25</v>
      </c>
      <c r="AF13" s="77">
        <v>26</v>
      </c>
      <c r="AG13" s="77">
        <v>27</v>
      </c>
      <c r="AH13" s="77">
        <v>28</v>
      </c>
      <c r="AI13" s="77">
        <v>29</v>
      </c>
      <c r="AJ13" s="77">
        <v>30</v>
      </c>
      <c r="AK13" s="79">
        <v>31</v>
      </c>
      <c r="AL13" s="132"/>
      <c r="AM13" s="178"/>
      <c r="AN13" s="132"/>
      <c r="AO13" s="178"/>
      <c r="AP13" s="182"/>
    </row>
    <row r="14" spans="1:42" ht="14">
      <c r="A14" s="154" t="s">
        <v>22</v>
      </c>
      <c r="B14" s="155"/>
      <c r="C14" s="155"/>
      <c r="D14" s="155"/>
      <c r="E14" s="156"/>
      <c r="F14" s="36"/>
      <c r="G14" s="72" t="s">
        <v>23</v>
      </c>
      <c r="H14" s="34" t="s">
        <v>24</v>
      </c>
      <c r="I14" s="34" t="s">
        <v>24</v>
      </c>
      <c r="J14" s="34" t="s">
        <v>24</v>
      </c>
      <c r="K14" s="34" t="s">
        <v>24</v>
      </c>
      <c r="L14" s="34" t="s">
        <v>24</v>
      </c>
      <c r="M14" s="34" t="s">
        <v>24</v>
      </c>
      <c r="N14" s="34" t="s">
        <v>24</v>
      </c>
      <c r="O14" s="34" t="s">
        <v>24</v>
      </c>
      <c r="P14" s="34" t="s">
        <v>24</v>
      </c>
      <c r="Q14" s="34" t="s">
        <v>24</v>
      </c>
      <c r="R14" s="34" t="s">
        <v>24</v>
      </c>
      <c r="S14" s="34" t="s">
        <v>24</v>
      </c>
      <c r="T14" s="34" t="s">
        <v>24</v>
      </c>
      <c r="U14" s="34" t="s">
        <v>24</v>
      </c>
      <c r="V14" s="34" t="s">
        <v>24</v>
      </c>
      <c r="W14" s="44" t="s">
        <v>25</v>
      </c>
      <c r="X14" s="35" t="s">
        <v>25</v>
      </c>
      <c r="Y14" s="35" t="s">
        <v>25</v>
      </c>
      <c r="Z14" s="35" t="s">
        <v>25</v>
      </c>
      <c r="AA14" s="35" t="s">
        <v>25</v>
      </c>
      <c r="AB14" s="35" t="s">
        <v>25</v>
      </c>
      <c r="AC14" s="35" t="s">
        <v>25</v>
      </c>
      <c r="AD14" s="35" t="s">
        <v>25</v>
      </c>
      <c r="AE14" s="35" t="s">
        <v>25</v>
      </c>
      <c r="AF14" s="44" t="s">
        <v>25</v>
      </c>
      <c r="AG14" s="44" t="s">
        <v>25</v>
      </c>
      <c r="AH14" s="35" t="s">
        <v>25</v>
      </c>
      <c r="AI14" s="35" t="s">
        <v>25</v>
      </c>
      <c r="AJ14" s="44" t="s">
        <v>25</v>
      </c>
      <c r="AK14" s="44" t="s">
        <v>25</v>
      </c>
      <c r="AL14" s="104">
        <f>COUNTIF(G14:AK14,"L")</f>
        <v>0</v>
      </c>
      <c r="AM14" s="105"/>
      <c r="AN14" s="104"/>
      <c r="AO14" s="105"/>
      <c r="AP14" s="83">
        <f>(AL14)</f>
        <v>0</v>
      </c>
    </row>
    <row r="15" spans="1:42" ht="14">
      <c r="A15" s="95" t="s">
        <v>26</v>
      </c>
      <c r="B15" s="96"/>
      <c r="C15" s="96"/>
      <c r="D15" s="96"/>
      <c r="E15" s="97"/>
      <c r="F15" s="36"/>
      <c r="G15" s="73" t="s">
        <v>27</v>
      </c>
      <c r="H15" s="73" t="s">
        <v>27</v>
      </c>
      <c r="I15" s="47" t="s">
        <v>28</v>
      </c>
      <c r="J15" s="16" t="s">
        <v>29</v>
      </c>
      <c r="K15" s="16" t="s">
        <v>30</v>
      </c>
      <c r="L15" s="47" t="s">
        <v>28</v>
      </c>
      <c r="M15" s="47" t="s">
        <v>28</v>
      </c>
      <c r="N15" s="47" t="s">
        <v>28</v>
      </c>
      <c r="O15" s="47" t="s">
        <v>28</v>
      </c>
      <c r="P15" s="47" t="s">
        <v>28</v>
      </c>
      <c r="Q15" s="16" t="s">
        <v>29</v>
      </c>
      <c r="R15" s="16" t="s">
        <v>30</v>
      </c>
      <c r="S15" s="47" t="s">
        <v>28</v>
      </c>
      <c r="T15" s="47" t="s">
        <v>28</v>
      </c>
      <c r="U15" s="47" t="s">
        <v>28</v>
      </c>
      <c r="V15" s="47" t="s">
        <v>28</v>
      </c>
      <c r="W15" s="47" t="s">
        <v>28</v>
      </c>
      <c r="X15" s="16" t="s">
        <v>29</v>
      </c>
      <c r="Y15" s="16" t="s">
        <v>30</v>
      </c>
      <c r="Z15" s="44" t="s">
        <v>25</v>
      </c>
      <c r="AA15" s="44" t="s">
        <v>25</v>
      </c>
      <c r="AB15" s="47" t="s">
        <v>28</v>
      </c>
      <c r="AC15" s="47" t="s">
        <v>28</v>
      </c>
      <c r="AD15" s="47" t="s">
        <v>28</v>
      </c>
      <c r="AE15" s="16" t="s">
        <v>29</v>
      </c>
      <c r="AF15" s="16" t="s">
        <v>30</v>
      </c>
      <c r="AG15" s="47" t="s">
        <v>28</v>
      </c>
      <c r="AH15" s="47" t="s">
        <v>28</v>
      </c>
      <c r="AI15" s="38"/>
      <c r="AJ15" s="38"/>
      <c r="AK15" s="38"/>
      <c r="AL15" s="104">
        <f>COUNTIF(G15:AK15,"L")</f>
        <v>16</v>
      </c>
      <c r="AM15" s="105"/>
      <c r="AN15" s="104"/>
      <c r="AO15" s="105"/>
      <c r="AP15" s="83">
        <f t="shared" ref="AP15:AP19" si="0">(AL15)</f>
        <v>16</v>
      </c>
    </row>
    <row r="16" spans="1:42" ht="14">
      <c r="A16" s="95" t="s">
        <v>32</v>
      </c>
      <c r="B16" s="96"/>
      <c r="C16" s="96"/>
      <c r="D16" s="96"/>
      <c r="E16" s="97"/>
      <c r="F16" s="36"/>
      <c r="G16" s="47" t="s">
        <v>28</v>
      </c>
      <c r="H16" s="47" t="s">
        <v>28</v>
      </c>
      <c r="I16" s="47" t="s">
        <v>28</v>
      </c>
      <c r="J16" s="16" t="s">
        <v>29</v>
      </c>
      <c r="K16" s="16" t="s">
        <v>30</v>
      </c>
      <c r="L16" s="47" t="s">
        <v>28</v>
      </c>
      <c r="M16" s="47" t="s">
        <v>28</v>
      </c>
      <c r="N16" s="47" t="s">
        <v>28</v>
      </c>
      <c r="O16" s="47" t="s">
        <v>28</v>
      </c>
      <c r="P16" s="47" t="s">
        <v>28</v>
      </c>
      <c r="Q16" s="16" t="s">
        <v>29</v>
      </c>
      <c r="R16" s="16" t="s">
        <v>30</v>
      </c>
      <c r="S16" s="47" t="s">
        <v>28</v>
      </c>
      <c r="T16" s="47" t="s">
        <v>28</v>
      </c>
      <c r="U16" s="47" t="s">
        <v>28</v>
      </c>
      <c r="V16" s="47" t="s">
        <v>28</v>
      </c>
      <c r="W16" s="47" t="s">
        <v>28</v>
      </c>
      <c r="X16" s="16" t="s">
        <v>29</v>
      </c>
      <c r="Y16" s="16" t="s">
        <v>30</v>
      </c>
      <c r="Z16" s="47" t="s">
        <v>28</v>
      </c>
      <c r="AA16" s="47" t="s">
        <v>28</v>
      </c>
      <c r="AB16" s="47" t="s">
        <v>28</v>
      </c>
      <c r="AC16" s="47" t="s">
        <v>28</v>
      </c>
      <c r="AD16" s="47" t="s">
        <v>28</v>
      </c>
      <c r="AE16" s="16" t="s">
        <v>29</v>
      </c>
      <c r="AF16" s="16" t="s">
        <v>30</v>
      </c>
      <c r="AG16" s="47" t="s">
        <v>28</v>
      </c>
      <c r="AH16" s="47" t="s">
        <v>28</v>
      </c>
      <c r="AI16" s="50" t="s">
        <v>28</v>
      </c>
      <c r="AJ16" s="50" t="s">
        <v>28</v>
      </c>
      <c r="AK16" s="50" t="s">
        <v>28</v>
      </c>
      <c r="AL16" s="104">
        <f t="shared" ref="AL16" si="1">COUNTIF(G16:AK16,"L")</f>
        <v>23</v>
      </c>
      <c r="AM16" s="105"/>
      <c r="AN16" s="104"/>
      <c r="AO16" s="105"/>
      <c r="AP16" s="83">
        <f t="shared" si="0"/>
        <v>23</v>
      </c>
    </row>
    <row r="17" spans="1:42" ht="14">
      <c r="A17" s="95" t="s">
        <v>34</v>
      </c>
      <c r="B17" s="96"/>
      <c r="C17" s="96"/>
      <c r="D17" s="96"/>
      <c r="E17" s="97"/>
      <c r="F17" s="36"/>
      <c r="G17" s="16" t="s">
        <v>29</v>
      </c>
      <c r="H17" s="16" t="s">
        <v>30</v>
      </c>
      <c r="I17" s="47" t="s">
        <v>28</v>
      </c>
      <c r="J17" s="47" t="s">
        <v>28</v>
      </c>
      <c r="K17" s="47" t="s">
        <v>28</v>
      </c>
      <c r="L17" s="47" t="s">
        <v>28</v>
      </c>
      <c r="M17" s="72" t="s">
        <v>23</v>
      </c>
      <c r="N17" s="16" t="s">
        <v>29</v>
      </c>
      <c r="O17" s="16" t="s">
        <v>30</v>
      </c>
      <c r="P17" s="47" t="s">
        <v>28</v>
      </c>
      <c r="Q17" s="47" t="s">
        <v>28</v>
      </c>
      <c r="R17" s="47" t="s">
        <v>28</v>
      </c>
      <c r="S17" s="37" t="s">
        <v>35</v>
      </c>
      <c r="T17" s="37" t="s">
        <v>35</v>
      </c>
      <c r="U17" s="16" t="s">
        <v>29</v>
      </c>
      <c r="V17" s="16" t="s">
        <v>30</v>
      </c>
      <c r="W17" s="37" t="s">
        <v>35</v>
      </c>
      <c r="X17" s="37" t="s">
        <v>35</v>
      </c>
      <c r="Y17" s="37" t="s">
        <v>35</v>
      </c>
      <c r="Z17" s="39" t="s">
        <v>36</v>
      </c>
      <c r="AA17" s="72" t="s">
        <v>23</v>
      </c>
      <c r="AB17" s="16" t="s">
        <v>29</v>
      </c>
      <c r="AC17" s="16" t="s">
        <v>30</v>
      </c>
      <c r="AD17" s="47" t="s">
        <v>28</v>
      </c>
      <c r="AE17" s="47" t="s">
        <v>28</v>
      </c>
      <c r="AF17" s="47" t="s">
        <v>28</v>
      </c>
      <c r="AG17" s="47" t="s">
        <v>28</v>
      </c>
      <c r="AH17" s="47" t="s">
        <v>28</v>
      </c>
      <c r="AI17" s="16" t="s">
        <v>29</v>
      </c>
      <c r="AJ17" s="16" t="s">
        <v>30</v>
      </c>
      <c r="AK17" s="38"/>
      <c r="AL17" s="104">
        <f>COUNTIF(G17:AK17,"L")+1+5</f>
        <v>18</v>
      </c>
      <c r="AM17" s="105"/>
      <c r="AN17" s="104" t="s">
        <v>37</v>
      </c>
      <c r="AO17" s="105"/>
      <c r="AP17" s="83">
        <f t="shared" si="0"/>
        <v>18</v>
      </c>
    </row>
    <row r="18" spans="1:42" ht="14">
      <c r="A18" s="95" t="s">
        <v>38</v>
      </c>
      <c r="B18" s="96"/>
      <c r="C18" s="96"/>
      <c r="D18" s="96"/>
      <c r="E18" s="97"/>
      <c r="F18" s="36"/>
      <c r="G18" s="72" t="s">
        <v>23</v>
      </c>
      <c r="H18" s="47" t="s">
        <v>28</v>
      </c>
      <c r="I18" s="47" t="s">
        <v>28</v>
      </c>
      <c r="J18" s="47" t="s">
        <v>28</v>
      </c>
      <c r="K18" s="47" t="s">
        <v>28</v>
      </c>
      <c r="L18" s="16" t="s">
        <v>29</v>
      </c>
      <c r="M18" s="16" t="s">
        <v>30</v>
      </c>
      <c r="N18" s="47" t="s">
        <v>28</v>
      </c>
      <c r="O18" s="47" t="s">
        <v>28</v>
      </c>
      <c r="P18" s="47" t="s">
        <v>28</v>
      </c>
      <c r="Q18" s="47" t="s">
        <v>28</v>
      </c>
      <c r="R18" s="47" t="s">
        <v>28</v>
      </c>
      <c r="S18" s="16" t="s">
        <v>29</v>
      </c>
      <c r="T18" s="16" t="s">
        <v>30</v>
      </c>
      <c r="U18" s="47" t="s">
        <v>28</v>
      </c>
      <c r="V18" s="47" t="s">
        <v>28</v>
      </c>
      <c r="W18" s="47" t="s">
        <v>28</v>
      </c>
      <c r="X18" s="47" t="s">
        <v>28</v>
      </c>
      <c r="Y18" s="23" t="s">
        <v>31</v>
      </c>
      <c r="Z18" s="16" t="s">
        <v>29</v>
      </c>
      <c r="AA18" s="16" t="s">
        <v>30</v>
      </c>
      <c r="AB18" s="47" t="s">
        <v>28</v>
      </c>
      <c r="AC18" s="47" t="s">
        <v>28</v>
      </c>
      <c r="AD18" s="47" t="s">
        <v>28</v>
      </c>
      <c r="AE18" s="47" t="s">
        <v>28</v>
      </c>
      <c r="AF18" s="47" t="s">
        <v>28</v>
      </c>
      <c r="AG18" s="90" t="s">
        <v>33</v>
      </c>
      <c r="AH18" s="16" t="s">
        <v>30</v>
      </c>
      <c r="AI18" s="47" t="s">
        <v>28</v>
      </c>
      <c r="AJ18" s="47" t="s">
        <v>28</v>
      </c>
      <c r="AK18" s="50" t="s">
        <v>28</v>
      </c>
      <c r="AL18" s="104">
        <f>COUNTIF(G18:AK18,"L")+1</f>
        <v>22</v>
      </c>
      <c r="AM18" s="105"/>
      <c r="AN18" s="104"/>
      <c r="AO18" s="105"/>
      <c r="AP18" s="83">
        <f t="shared" si="0"/>
        <v>22</v>
      </c>
    </row>
    <row r="19" spans="1:42" ht="14">
      <c r="A19" s="95" t="s">
        <v>39</v>
      </c>
      <c r="B19" s="96"/>
      <c r="C19" s="96"/>
      <c r="D19" s="96"/>
      <c r="E19" s="97"/>
      <c r="F19" s="36"/>
      <c r="G19" s="47" t="s">
        <v>28</v>
      </c>
      <c r="H19" s="47" t="s">
        <v>28</v>
      </c>
      <c r="I19" s="16" t="s">
        <v>29</v>
      </c>
      <c r="J19" s="16" t="s">
        <v>30</v>
      </c>
      <c r="K19" s="47" t="s">
        <v>28</v>
      </c>
      <c r="L19" s="47" t="s">
        <v>28</v>
      </c>
      <c r="M19" s="47" t="s">
        <v>28</v>
      </c>
      <c r="N19" s="72" t="s">
        <v>23</v>
      </c>
      <c r="O19" s="47" t="s">
        <v>28</v>
      </c>
      <c r="P19" s="16" t="s">
        <v>29</v>
      </c>
      <c r="Q19" s="16" t="s">
        <v>30</v>
      </c>
      <c r="R19" s="47" t="s">
        <v>28</v>
      </c>
      <c r="S19" s="47" t="s">
        <v>28</v>
      </c>
      <c r="T19" s="47" t="s">
        <v>28</v>
      </c>
      <c r="U19" s="47" t="s">
        <v>28</v>
      </c>
      <c r="V19" s="47" t="s">
        <v>28</v>
      </c>
      <c r="W19" s="16" t="s">
        <v>29</v>
      </c>
      <c r="X19" s="16" t="s">
        <v>30</v>
      </c>
      <c r="Y19" s="47" t="s">
        <v>28</v>
      </c>
      <c r="Z19" s="47" t="s">
        <v>28</v>
      </c>
      <c r="AA19" s="47" t="s">
        <v>28</v>
      </c>
      <c r="AB19" s="47" t="s">
        <v>28</v>
      </c>
      <c r="AC19" s="37" t="s">
        <v>35</v>
      </c>
      <c r="AD19" s="16" t="s">
        <v>29</v>
      </c>
      <c r="AE19" s="16" t="s">
        <v>30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9" t="s">
        <v>36</v>
      </c>
      <c r="AK19" s="38"/>
      <c r="AL19" s="104">
        <f>COUNTIF(G19:AK19,"L")+1+5</f>
        <v>21</v>
      </c>
      <c r="AM19" s="105"/>
      <c r="AN19" s="104"/>
      <c r="AO19" s="105"/>
      <c r="AP19" s="83">
        <f t="shared" si="0"/>
        <v>21</v>
      </c>
    </row>
    <row r="20" spans="1:42" ht="14.5" thickBot="1">
      <c r="A20" s="95" t="s">
        <v>40</v>
      </c>
      <c r="B20" s="96"/>
      <c r="C20" s="96"/>
      <c r="D20" s="96"/>
      <c r="E20" s="97"/>
      <c r="F20" s="36"/>
      <c r="G20" s="16" t="s">
        <v>29</v>
      </c>
      <c r="H20" s="16" t="s">
        <v>30</v>
      </c>
      <c r="I20" s="34" t="s">
        <v>24</v>
      </c>
      <c r="J20" s="34" t="s">
        <v>24</v>
      </c>
      <c r="K20" s="34" t="s">
        <v>24</v>
      </c>
      <c r="L20" s="34" t="s">
        <v>24</v>
      </c>
      <c r="M20" s="34" t="s">
        <v>24</v>
      </c>
      <c r="N20" s="34" t="s">
        <v>24</v>
      </c>
      <c r="O20" s="34" t="s">
        <v>24</v>
      </c>
      <c r="P20" s="34" t="s">
        <v>24</v>
      </c>
      <c r="Q20" s="34" t="s">
        <v>24</v>
      </c>
      <c r="R20" s="34" t="s">
        <v>24</v>
      </c>
      <c r="S20" s="34" t="s">
        <v>24</v>
      </c>
      <c r="T20" s="34" t="s">
        <v>24</v>
      </c>
      <c r="U20" s="34" t="s">
        <v>24</v>
      </c>
      <c r="V20" s="34" t="s">
        <v>24</v>
      </c>
      <c r="W20" s="34" t="s">
        <v>24</v>
      </c>
      <c r="X20" s="35" t="s">
        <v>25</v>
      </c>
      <c r="Y20" s="35" t="s">
        <v>25</v>
      </c>
      <c r="Z20" s="35" t="s">
        <v>25</v>
      </c>
      <c r="AA20" s="35" t="s">
        <v>25</v>
      </c>
      <c r="AB20" s="35" t="s">
        <v>25</v>
      </c>
      <c r="AC20" s="35" t="s">
        <v>25</v>
      </c>
      <c r="AD20" s="94" t="s">
        <v>41</v>
      </c>
      <c r="AE20" s="47" t="s">
        <v>28</v>
      </c>
      <c r="AF20" s="47" t="s">
        <v>28</v>
      </c>
      <c r="AG20" s="47" t="s">
        <v>28</v>
      </c>
      <c r="AH20" s="47" t="s">
        <v>28</v>
      </c>
      <c r="AI20" s="16" t="s">
        <v>29</v>
      </c>
      <c r="AJ20" s="16" t="s">
        <v>30</v>
      </c>
      <c r="AK20" s="47" t="s">
        <v>28</v>
      </c>
      <c r="AL20" s="104"/>
      <c r="AM20" s="105"/>
      <c r="AN20" s="104">
        <f>COUNTIF(G20:AK20,"L")</f>
        <v>5</v>
      </c>
      <c r="AO20" s="105"/>
      <c r="AP20" s="83">
        <f>(AN20)</f>
        <v>5</v>
      </c>
    </row>
    <row r="21" spans="1:42" ht="14">
      <c r="A21" s="95" t="s">
        <v>42</v>
      </c>
      <c r="B21" s="96"/>
      <c r="C21" s="96"/>
      <c r="D21" s="96"/>
      <c r="E21" s="97"/>
      <c r="F21" s="36"/>
      <c r="G21" s="47" t="s">
        <v>28</v>
      </c>
      <c r="H21" s="47" t="s">
        <v>28</v>
      </c>
      <c r="I21" s="47" t="s">
        <v>28</v>
      </c>
      <c r="J21" s="47" t="s">
        <v>28</v>
      </c>
      <c r="K21" s="16" t="s">
        <v>29</v>
      </c>
      <c r="L21" s="16" t="s">
        <v>30</v>
      </c>
      <c r="M21" s="47" t="s">
        <v>28</v>
      </c>
      <c r="N21" s="47" t="s">
        <v>28</v>
      </c>
      <c r="O21" s="47" t="s">
        <v>28</v>
      </c>
      <c r="P21" s="47" t="s">
        <v>28</v>
      </c>
      <c r="Q21" s="47" t="s">
        <v>28</v>
      </c>
      <c r="R21" s="16" t="s">
        <v>29</v>
      </c>
      <c r="S21" s="16" t="s">
        <v>30</v>
      </c>
      <c r="T21" s="47" t="s">
        <v>28</v>
      </c>
      <c r="U21" s="47" t="s">
        <v>28</v>
      </c>
      <c r="V21" s="47" t="s">
        <v>28</v>
      </c>
      <c r="W21" s="47" t="s">
        <v>28</v>
      </c>
      <c r="X21" s="47" t="s">
        <v>28</v>
      </c>
      <c r="Y21" s="16" t="s">
        <v>29</v>
      </c>
      <c r="Z21" s="16" t="s">
        <v>30</v>
      </c>
      <c r="AA21" s="47" t="s">
        <v>28</v>
      </c>
      <c r="AB21" s="47" t="s">
        <v>28</v>
      </c>
      <c r="AC21" s="47" t="s">
        <v>28</v>
      </c>
      <c r="AD21" s="47" t="s">
        <v>28</v>
      </c>
      <c r="AE21" s="47" t="s">
        <v>28</v>
      </c>
      <c r="AF21" s="16" t="s">
        <v>29</v>
      </c>
      <c r="AG21" s="16" t="s">
        <v>30</v>
      </c>
      <c r="AH21" s="47" t="s">
        <v>28</v>
      </c>
      <c r="AI21" s="47" t="s">
        <v>28</v>
      </c>
      <c r="AJ21" s="47" t="s">
        <v>28</v>
      </c>
      <c r="AK21" s="50" t="s">
        <v>28</v>
      </c>
      <c r="AL21" s="104"/>
      <c r="AM21" s="105"/>
      <c r="AN21" s="104">
        <f t="shared" ref="AN21" si="2">COUNTIF(G21:AK21,"L")</f>
        <v>23</v>
      </c>
      <c r="AO21" s="105"/>
      <c r="AP21" s="83">
        <f t="shared" ref="AP21:AP25" si="3">(AN21)</f>
        <v>23</v>
      </c>
    </row>
    <row r="22" spans="1:42" ht="14">
      <c r="A22" s="95" t="s">
        <v>43</v>
      </c>
      <c r="B22" s="96"/>
      <c r="C22" s="96"/>
      <c r="D22" s="96"/>
      <c r="E22" s="97"/>
      <c r="F22" s="36"/>
      <c r="G22" s="47" t="s">
        <v>28</v>
      </c>
      <c r="H22" s="16" t="s">
        <v>29</v>
      </c>
      <c r="I22" s="16" t="s">
        <v>30</v>
      </c>
      <c r="J22" s="47" t="s">
        <v>28</v>
      </c>
      <c r="K22" s="47" t="s">
        <v>28</v>
      </c>
      <c r="L22" s="47" t="s">
        <v>28</v>
      </c>
      <c r="M22" s="72" t="s">
        <v>23</v>
      </c>
      <c r="N22" s="47" t="s">
        <v>28</v>
      </c>
      <c r="O22" s="16" t="s">
        <v>29</v>
      </c>
      <c r="P22" s="16" t="s">
        <v>30</v>
      </c>
      <c r="Q22" s="47" t="s">
        <v>28</v>
      </c>
      <c r="R22" s="47" t="s">
        <v>28</v>
      </c>
      <c r="S22" s="47" t="s">
        <v>28</v>
      </c>
      <c r="T22" s="47" t="s">
        <v>28</v>
      </c>
      <c r="U22" s="47" t="s">
        <v>28</v>
      </c>
      <c r="V22" s="16" t="s">
        <v>29</v>
      </c>
      <c r="W22" s="16" t="s">
        <v>30</v>
      </c>
      <c r="X22" s="47" t="s">
        <v>28</v>
      </c>
      <c r="Y22" s="47" t="s">
        <v>28</v>
      </c>
      <c r="Z22" s="47" t="s">
        <v>28</v>
      </c>
      <c r="AA22" s="47" t="s">
        <v>28</v>
      </c>
      <c r="AB22" s="47" t="s">
        <v>28</v>
      </c>
      <c r="AC22" s="16" t="s">
        <v>29</v>
      </c>
      <c r="AD22" s="16" t="s">
        <v>30</v>
      </c>
      <c r="AE22" s="47" t="s">
        <v>28</v>
      </c>
      <c r="AF22" s="47" t="s">
        <v>28</v>
      </c>
      <c r="AG22" s="47" t="s">
        <v>28</v>
      </c>
      <c r="AH22" s="47" t="s">
        <v>28</v>
      </c>
      <c r="AI22" s="37" t="s">
        <v>35</v>
      </c>
      <c r="AJ22" s="16" t="s">
        <v>29</v>
      </c>
      <c r="AK22" s="38"/>
      <c r="AL22" s="104"/>
      <c r="AM22" s="105"/>
      <c r="AN22" s="104">
        <f>COUNTIF(G22:AK22,"L")+1</f>
        <v>20</v>
      </c>
      <c r="AO22" s="105"/>
      <c r="AP22" s="83">
        <f t="shared" si="3"/>
        <v>20</v>
      </c>
    </row>
    <row r="23" spans="1:42" ht="14">
      <c r="A23" s="95" t="s">
        <v>44</v>
      </c>
      <c r="B23" s="96"/>
      <c r="C23" s="96"/>
      <c r="D23" s="96"/>
      <c r="E23" s="97"/>
      <c r="F23" s="36"/>
      <c r="G23" s="16" t="s">
        <v>30</v>
      </c>
      <c r="H23" s="37" t="s">
        <v>35</v>
      </c>
      <c r="I23" s="37" t="s">
        <v>35</v>
      </c>
      <c r="J23" s="37" t="s">
        <v>35</v>
      </c>
      <c r="K23" s="37" t="s">
        <v>35</v>
      </c>
      <c r="L23" s="39" t="s">
        <v>36</v>
      </c>
      <c r="M23" s="16" t="s">
        <v>29</v>
      </c>
      <c r="N23" s="16" t="s">
        <v>30</v>
      </c>
      <c r="O23" s="47" t="s">
        <v>28</v>
      </c>
      <c r="P23" s="47" t="s">
        <v>28</v>
      </c>
      <c r="Q23" s="47" t="s">
        <v>28</v>
      </c>
      <c r="R23" s="72" t="s">
        <v>23</v>
      </c>
      <c r="S23" s="47" t="s">
        <v>28</v>
      </c>
      <c r="T23" s="16" t="s">
        <v>29</v>
      </c>
      <c r="U23" s="16" t="s">
        <v>30</v>
      </c>
      <c r="V23" s="47" t="s">
        <v>28</v>
      </c>
      <c r="W23" s="47" t="s">
        <v>28</v>
      </c>
      <c r="X23" s="47" t="s">
        <v>28</v>
      </c>
      <c r="Y23" s="47" t="s">
        <v>28</v>
      </c>
      <c r="Z23" s="47" t="s">
        <v>28</v>
      </c>
      <c r="AA23" s="16" t="s">
        <v>29</v>
      </c>
      <c r="AB23" s="16" t="s">
        <v>30</v>
      </c>
      <c r="AC23" s="47" t="s">
        <v>28</v>
      </c>
      <c r="AD23" s="47" t="s">
        <v>28</v>
      </c>
      <c r="AE23" s="47" t="s">
        <v>28</v>
      </c>
      <c r="AF23" s="47" t="s">
        <v>28</v>
      </c>
      <c r="AG23" s="47" t="s">
        <v>28</v>
      </c>
      <c r="AH23" s="16" t="s">
        <v>29</v>
      </c>
      <c r="AI23" s="16" t="s">
        <v>30</v>
      </c>
      <c r="AJ23" s="47" t="s">
        <v>28</v>
      </c>
      <c r="AK23" s="47" t="s">
        <v>28</v>
      </c>
      <c r="AL23" s="104"/>
      <c r="AM23" s="105"/>
      <c r="AN23" s="104">
        <f>COUNTIF(G23:AK23,"L")+1+4</f>
        <v>21</v>
      </c>
      <c r="AO23" s="105"/>
      <c r="AP23" s="83">
        <f t="shared" si="3"/>
        <v>21</v>
      </c>
    </row>
    <row r="24" spans="1:42" ht="14">
      <c r="A24" s="95" t="s">
        <v>45</v>
      </c>
      <c r="B24" s="96"/>
      <c r="C24" s="96"/>
      <c r="D24" s="96"/>
      <c r="E24" s="97"/>
      <c r="F24" s="36"/>
      <c r="G24" s="47" t="s">
        <v>28</v>
      </c>
      <c r="H24" s="72" t="s">
        <v>23</v>
      </c>
      <c r="I24" s="47" t="s">
        <v>28</v>
      </c>
      <c r="J24" s="16" t="s">
        <v>29</v>
      </c>
      <c r="K24" s="16" t="s">
        <v>30</v>
      </c>
      <c r="L24" s="47" t="s">
        <v>28</v>
      </c>
      <c r="M24" s="47" t="s">
        <v>28</v>
      </c>
      <c r="N24" s="47" t="s">
        <v>28</v>
      </c>
      <c r="O24" s="47" t="s">
        <v>28</v>
      </c>
      <c r="P24" s="47" t="s">
        <v>28</v>
      </c>
      <c r="Q24" s="16" t="s">
        <v>29</v>
      </c>
      <c r="R24" s="16" t="s">
        <v>30</v>
      </c>
      <c r="S24" s="47" t="s">
        <v>28</v>
      </c>
      <c r="T24" s="47" t="s">
        <v>28</v>
      </c>
      <c r="U24" s="72" t="s">
        <v>23</v>
      </c>
      <c r="V24" s="47" t="s">
        <v>28</v>
      </c>
      <c r="W24" s="47" t="s">
        <v>28</v>
      </c>
      <c r="X24" s="16" t="s">
        <v>29</v>
      </c>
      <c r="Y24" s="16" t="s">
        <v>30</v>
      </c>
      <c r="Z24" s="47" t="s">
        <v>28</v>
      </c>
      <c r="AA24" s="47" t="s">
        <v>28</v>
      </c>
      <c r="AB24" s="47" t="s">
        <v>28</v>
      </c>
      <c r="AC24" s="47" t="s">
        <v>28</v>
      </c>
      <c r="AD24" s="47" t="s">
        <v>28</v>
      </c>
      <c r="AE24" s="16" t="s">
        <v>29</v>
      </c>
      <c r="AF24" s="16" t="s">
        <v>30</v>
      </c>
      <c r="AG24" s="47" t="s">
        <v>28</v>
      </c>
      <c r="AH24" s="47" t="s">
        <v>28</v>
      </c>
      <c r="AI24" s="50" t="s">
        <v>28</v>
      </c>
      <c r="AJ24" s="50" t="s">
        <v>28</v>
      </c>
      <c r="AK24" s="38"/>
      <c r="AL24" s="104"/>
      <c r="AM24" s="105"/>
      <c r="AN24" s="104">
        <f>COUNTIF(G24:AK24,"L")</f>
        <v>20</v>
      </c>
      <c r="AO24" s="105"/>
      <c r="AP24" s="83">
        <f t="shared" si="3"/>
        <v>20</v>
      </c>
    </row>
    <row r="25" spans="1:42" ht="14">
      <c r="A25" s="95" t="s">
        <v>46</v>
      </c>
      <c r="B25" s="96"/>
      <c r="C25" s="96"/>
      <c r="D25" s="96"/>
      <c r="E25" s="97"/>
      <c r="F25" s="36"/>
      <c r="G25" s="85" t="s">
        <v>28</v>
      </c>
      <c r="H25" s="86" t="s">
        <v>29</v>
      </c>
      <c r="I25" s="86" t="s">
        <v>30</v>
      </c>
      <c r="J25" s="85" t="s">
        <v>28</v>
      </c>
      <c r="K25" s="85" t="s">
        <v>28</v>
      </c>
      <c r="L25" s="85" t="s">
        <v>28</v>
      </c>
      <c r="M25" s="87" t="s">
        <v>35</v>
      </c>
      <c r="N25" s="87" t="s">
        <v>35</v>
      </c>
      <c r="O25" s="86" t="s">
        <v>29</v>
      </c>
      <c r="P25" s="86" t="s">
        <v>30</v>
      </c>
      <c r="Q25" s="87" t="s">
        <v>35</v>
      </c>
      <c r="R25" s="87" t="s">
        <v>35</v>
      </c>
      <c r="S25" s="87" t="s">
        <v>35</v>
      </c>
      <c r="T25" s="88" t="s">
        <v>36</v>
      </c>
      <c r="U25" s="48" t="s">
        <v>47</v>
      </c>
      <c r="V25" s="86" t="s">
        <v>29</v>
      </c>
      <c r="W25" s="86" t="s">
        <v>30</v>
      </c>
      <c r="X25" s="89" t="s">
        <v>25</v>
      </c>
      <c r="Y25" s="89" t="s">
        <v>25</v>
      </c>
      <c r="Z25" s="89" t="s">
        <v>25</v>
      </c>
      <c r="AA25" s="89" t="s">
        <v>25</v>
      </c>
      <c r="AB25" s="89" t="s">
        <v>25</v>
      </c>
      <c r="AC25" s="16" t="s">
        <v>29</v>
      </c>
      <c r="AD25" s="16" t="s">
        <v>30</v>
      </c>
      <c r="AE25" s="72" t="s">
        <v>23</v>
      </c>
      <c r="AF25" s="44" t="s">
        <v>25</v>
      </c>
      <c r="AG25" s="44" t="s">
        <v>25</v>
      </c>
      <c r="AH25" s="44" t="s">
        <v>25</v>
      </c>
      <c r="AI25" s="35" t="s">
        <v>25</v>
      </c>
      <c r="AJ25" s="16" t="s">
        <v>29</v>
      </c>
      <c r="AK25" s="16" t="s">
        <v>30</v>
      </c>
      <c r="AL25" s="104"/>
      <c r="AM25" s="105"/>
      <c r="AN25" s="104">
        <f>COUNTIF(G25:AK25,"L")+1+5+1</f>
        <v>11</v>
      </c>
      <c r="AO25" s="105"/>
      <c r="AP25" s="83">
        <f t="shared" si="3"/>
        <v>11</v>
      </c>
    </row>
    <row r="26" spans="1:42" ht="15.5">
      <c r="A26" s="263" t="s">
        <v>48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5"/>
      <c r="AC26" s="189" t="s">
        <v>49</v>
      </c>
      <c r="AD26" s="190"/>
      <c r="AE26" s="190"/>
      <c r="AF26" s="190"/>
      <c r="AG26" s="190"/>
      <c r="AH26" s="190"/>
      <c r="AI26" s="190"/>
      <c r="AJ26" s="190"/>
      <c r="AK26" s="191"/>
      <c r="AL26" s="120">
        <f>SUM(AL14:AL25)</f>
        <v>100</v>
      </c>
      <c r="AM26" s="121"/>
      <c r="AN26" s="120">
        <f>SUM(AN20:AN25)</f>
        <v>100</v>
      </c>
      <c r="AO26" s="121"/>
      <c r="AP26" s="84">
        <f>SUM(AP14:AP25)</f>
        <v>200</v>
      </c>
    </row>
    <row r="27" spans="1:42" ht="3.75" customHeight="1" thickBot="1">
      <c r="A27" s="21"/>
      <c r="AP27" s="22"/>
    </row>
    <row r="28" spans="1:42" ht="15.65" customHeight="1">
      <c r="A28" s="41" t="s">
        <v>24</v>
      </c>
      <c r="B28" s="98" t="s">
        <v>50</v>
      </c>
      <c r="C28" s="99"/>
      <c r="D28" s="99"/>
      <c r="E28" s="99"/>
      <c r="F28" s="99"/>
      <c r="G28" s="100"/>
      <c r="H28" s="42" t="s">
        <v>51</v>
      </c>
      <c r="I28" s="98" t="s">
        <v>52</v>
      </c>
      <c r="J28" s="99"/>
      <c r="K28" s="99"/>
      <c r="L28" s="99"/>
      <c r="M28" s="100"/>
      <c r="N28" s="43" t="s">
        <v>53</v>
      </c>
      <c r="O28" s="68" t="s">
        <v>54</v>
      </c>
      <c r="P28" s="68"/>
      <c r="Q28" s="68"/>
      <c r="R28" s="69"/>
      <c r="S28" s="70"/>
      <c r="T28" s="106" t="s">
        <v>55</v>
      </c>
      <c r="U28" s="107"/>
      <c r="V28" s="107"/>
      <c r="W28" s="108"/>
      <c r="X28" s="109" t="s">
        <v>56</v>
      </c>
      <c r="Y28" s="110"/>
      <c r="Z28" s="125">
        <v>45036</v>
      </c>
      <c r="AA28" s="126"/>
      <c r="AB28" s="56"/>
      <c r="AC28" s="127" t="s">
        <v>57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9"/>
    </row>
    <row r="29" spans="1:42" ht="14.15" customHeight="1">
      <c r="A29" s="44" t="s">
        <v>25</v>
      </c>
      <c r="B29" s="101" t="s">
        <v>58</v>
      </c>
      <c r="C29" s="102"/>
      <c r="D29" s="102"/>
      <c r="E29" s="102"/>
      <c r="F29" s="102"/>
      <c r="G29" s="103"/>
      <c r="H29" s="39" t="s">
        <v>36</v>
      </c>
      <c r="I29" s="101" t="s">
        <v>59</v>
      </c>
      <c r="J29" s="102"/>
      <c r="K29" s="102"/>
      <c r="L29" s="102"/>
      <c r="M29" s="103"/>
      <c r="N29" s="23" t="s">
        <v>31</v>
      </c>
      <c r="O29" s="56" t="s">
        <v>60</v>
      </c>
      <c r="P29" s="56"/>
      <c r="Q29" s="56"/>
      <c r="R29" s="71"/>
      <c r="S29" s="70"/>
      <c r="T29" s="122" t="s">
        <v>61</v>
      </c>
      <c r="U29" s="123"/>
      <c r="V29" s="123"/>
      <c r="W29" s="124"/>
      <c r="X29" s="111" t="s">
        <v>62</v>
      </c>
      <c r="Y29" s="112"/>
      <c r="Z29" s="113">
        <v>45107</v>
      </c>
      <c r="AA29" s="114"/>
      <c r="AB29" s="56"/>
      <c r="AC29" s="268" t="s">
        <v>63</v>
      </c>
      <c r="AD29" s="269"/>
      <c r="AE29" s="115" t="s">
        <v>64</v>
      </c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7"/>
    </row>
    <row r="30" spans="1:42" ht="15.65" customHeight="1">
      <c r="A30" s="45" t="s">
        <v>29</v>
      </c>
      <c r="B30" s="101" t="s">
        <v>65</v>
      </c>
      <c r="C30" s="102"/>
      <c r="D30" s="102"/>
      <c r="E30" s="102"/>
      <c r="F30" s="102"/>
      <c r="G30" s="103"/>
      <c r="H30" s="50" t="s">
        <v>28</v>
      </c>
      <c r="I30" s="101" t="s">
        <v>66</v>
      </c>
      <c r="J30" s="102"/>
      <c r="K30" s="102"/>
      <c r="L30" s="102"/>
      <c r="M30" s="103"/>
      <c r="N30" s="24" t="s">
        <v>67</v>
      </c>
      <c r="O30" s="56" t="s">
        <v>68</v>
      </c>
      <c r="P30" s="56"/>
      <c r="Q30" s="56"/>
      <c r="R30" s="71"/>
      <c r="S30" s="70"/>
      <c r="T30" s="122" t="s">
        <v>69</v>
      </c>
      <c r="U30" s="123"/>
      <c r="V30" s="123"/>
      <c r="W30" s="124"/>
      <c r="X30" s="192" t="s">
        <v>70</v>
      </c>
      <c r="Y30" s="193"/>
      <c r="Z30" s="194">
        <v>45205</v>
      </c>
      <c r="AA30" s="195"/>
      <c r="AB30" s="56"/>
      <c r="AC30" s="196"/>
      <c r="AD30" s="197"/>
      <c r="AE30" s="198" t="s">
        <v>71</v>
      </c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</row>
    <row r="31" spans="1:42" ht="16" customHeight="1" thickBot="1">
      <c r="A31" s="45" t="s">
        <v>30</v>
      </c>
      <c r="B31" s="101" t="s">
        <v>72</v>
      </c>
      <c r="C31" s="102"/>
      <c r="D31" s="102"/>
      <c r="E31" s="102"/>
      <c r="F31" s="102"/>
      <c r="G31" s="103"/>
      <c r="H31" s="37" t="s">
        <v>35</v>
      </c>
      <c r="I31" s="101" t="s">
        <v>73</v>
      </c>
      <c r="J31" s="102"/>
      <c r="K31" s="102"/>
      <c r="L31" s="102"/>
      <c r="M31" s="103"/>
      <c r="N31" s="72" t="s">
        <v>23</v>
      </c>
      <c r="O31" s="270" t="s">
        <v>74</v>
      </c>
      <c r="P31" s="271"/>
      <c r="Q31" s="271"/>
      <c r="R31" s="272"/>
      <c r="S31" s="70"/>
      <c r="T31" s="273" t="s">
        <v>75</v>
      </c>
      <c r="U31" s="274"/>
      <c r="V31" s="274"/>
      <c r="W31" s="275"/>
      <c r="X31" s="209" t="s">
        <v>76</v>
      </c>
      <c r="Y31" s="210"/>
      <c r="Z31" s="211">
        <v>45274</v>
      </c>
      <c r="AA31" s="212"/>
      <c r="AB31" s="56"/>
      <c r="AC31" s="196"/>
      <c r="AD31" s="197"/>
      <c r="AE31" s="256" t="s">
        <v>77</v>
      </c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8"/>
    </row>
    <row r="32" spans="1:42" ht="15.65" customHeight="1">
      <c r="A32" s="46" t="s">
        <v>78</v>
      </c>
      <c r="B32" s="270" t="s">
        <v>79</v>
      </c>
      <c r="C32" s="271"/>
      <c r="D32" s="271"/>
      <c r="E32" s="271"/>
      <c r="F32" s="271"/>
      <c r="G32" s="290"/>
      <c r="H32" s="73" t="s">
        <v>27</v>
      </c>
      <c r="I32" s="101" t="s">
        <v>80</v>
      </c>
      <c r="J32" s="102"/>
      <c r="K32" s="102"/>
      <c r="L32" s="102"/>
      <c r="M32" s="103"/>
      <c r="N32" s="48" t="s">
        <v>47</v>
      </c>
      <c r="O32" s="270" t="s">
        <v>81</v>
      </c>
      <c r="P32" s="271"/>
      <c r="Q32" s="271"/>
      <c r="R32" s="272"/>
      <c r="S32" s="74"/>
      <c r="T32" s="201" t="s">
        <v>82</v>
      </c>
      <c r="U32" s="202"/>
      <c r="V32" s="202"/>
      <c r="W32" s="202"/>
      <c r="X32" s="202"/>
      <c r="Y32" s="202"/>
      <c r="Z32" s="202"/>
      <c r="AA32" s="203"/>
      <c r="AB32" s="56"/>
      <c r="AC32" s="196"/>
      <c r="AD32" s="197"/>
      <c r="AE32" s="186" t="s">
        <v>83</v>
      </c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8"/>
    </row>
    <row r="33" spans="1:42" ht="16" thickBot="1">
      <c r="A33" s="93"/>
      <c r="B33" s="91"/>
      <c r="C33" s="92"/>
      <c r="D33" s="92"/>
      <c r="E33" s="92"/>
      <c r="F33" s="92"/>
      <c r="G33" s="92"/>
      <c r="H33" s="94" t="s">
        <v>41</v>
      </c>
      <c r="I33" s="279" t="s">
        <v>84</v>
      </c>
      <c r="J33" s="279"/>
      <c r="K33" s="279"/>
      <c r="L33" s="279"/>
      <c r="M33" s="280"/>
      <c r="N33" s="90" t="s">
        <v>33</v>
      </c>
      <c r="O33" s="292" t="s">
        <v>85</v>
      </c>
      <c r="P33" s="266"/>
      <c r="Q33" s="266"/>
      <c r="R33" s="267"/>
      <c r="S33" s="74"/>
      <c r="T33" s="204"/>
      <c r="U33" s="205"/>
      <c r="V33" s="205"/>
      <c r="W33" s="205"/>
      <c r="X33" s="205"/>
      <c r="Y33" s="205"/>
      <c r="Z33" s="205"/>
      <c r="AA33" s="206"/>
      <c r="AB33" s="56"/>
      <c r="AC33" s="217" t="s">
        <v>86</v>
      </c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9"/>
    </row>
    <row r="34" spans="1:42" ht="3.75" customHeigh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2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6"/>
    </row>
    <row r="35" spans="1:42" ht="13" customHeight="1">
      <c r="A35" s="276" t="s">
        <v>87</v>
      </c>
      <c r="B35" s="220" t="s">
        <v>88</v>
      </c>
      <c r="C35" s="221"/>
      <c r="D35" s="221"/>
      <c r="E35" s="221"/>
      <c r="F35" s="221"/>
      <c r="G35" s="221"/>
      <c r="H35" s="221"/>
      <c r="I35" s="221"/>
      <c r="J35" s="221"/>
      <c r="K35" s="222"/>
      <c r="L35" s="223" t="s">
        <v>89</v>
      </c>
      <c r="M35" s="224"/>
      <c r="N35" s="224"/>
      <c r="O35" s="224"/>
      <c r="P35" s="224"/>
      <c r="Q35" s="224"/>
      <c r="R35" s="224"/>
      <c r="S35" s="224"/>
      <c r="T35" s="224"/>
      <c r="U35" s="224"/>
      <c r="V35" s="225"/>
      <c r="W35" s="53"/>
      <c r="X35" s="214" t="s">
        <v>90</v>
      </c>
      <c r="Y35" s="215"/>
      <c r="Z35" s="215"/>
      <c r="AA35" s="215"/>
      <c r="AB35" s="216"/>
      <c r="AC35" s="223" t="s">
        <v>108</v>
      </c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5"/>
    </row>
    <row r="36" spans="1:42" ht="3.75" customHeight="1">
      <c r="A36" s="277"/>
      <c r="B36" s="207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11"/>
      <c r="AC36" s="54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55"/>
    </row>
    <row r="37" spans="1:42" ht="13">
      <c r="A37" s="277"/>
      <c r="B37" s="226" t="s">
        <v>92</v>
      </c>
      <c r="C37" s="227"/>
      <c r="D37" s="227"/>
      <c r="E37" s="227"/>
      <c r="F37" s="227"/>
      <c r="G37" s="227"/>
      <c r="H37" s="227"/>
      <c r="I37" s="227"/>
      <c r="J37" s="227"/>
      <c r="K37" s="228"/>
      <c r="L37" s="229" t="s">
        <v>93</v>
      </c>
      <c r="M37" s="230"/>
      <c r="N37" s="230"/>
      <c r="O37" s="230"/>
      <c r="P37" s="230"/>
      <c r="Q37" s="230"/>
      <c r="R37" s="230"/>
      <c r="S37" s="230"/>
      <c r="T37" s="230"/>
      <c r="U37" s="230"/>
      <c r="V37" s="231"/>
      <c r="W37" s="40"/>
      <c r="X37" s="214" t="s">
        <v>94</v>
      </c>
      <c r="Y37" s="215"/>
      <c r="Z37" s="215"/>
      <c r="AA37" s="215"/>
      <c r="AB37" s="216"/>
      <c r="AC37" s="223" t="s">
        <v>95</v>
      </c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5"/>
    </row>
    <row r="38" spans="1:42" ht="3.75" customHeight="1" thickBot="1">
      <c r="A38" s="277"/>
      <c r="B38" s="207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56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14">
      <c r="A39" s="277"/>
      <c r="B39" s="220" t="s">
        <v>96</v>
      </c>
      <c r="C39" s="221"/>
      <c r="D39" s="221"/>
      <c r="E39" s="221"/>
      <c r="F39" s="221"/>
      <c r="G39" s="221"/>
      <c r="H39" s="221"/>
      <c r="I39" s="221"/>
      <c r="J39" s="221"/>
      <c r="K39" s="222"/>
      <c r="L39" s="229" t="s">
        <v>97</v>
      </c>
      <c r="M39" s="230"/>
      <c r="N39" s="230"/>
      <c r="O39" s="230"/>
      <c r="P39" s="230"/>
      <c r="Q39" s="230"/>
      <c r="R39" s="230"/>
      <c r="S39" s="230"/>
      <c r="T39" s="230"/>
      <c r="U39" s="230"/>
      <c r="V39" s="231"/>
      <c r="W39" s="40"/>
      <c r="X39" s="40"/>
      <c r="Y39" s="40"/>
      <c r="Z39" s="40"/>
      <c r="AA39" s="40"/>
      <c r="AB39" s="56"/>
      <c r="AC39" s="232" t="s">
        <v>98</v>
      </c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4"/>
    </row>
    <row r="40" spans="1:42" ht="3.75" customHeight="1">
      <c r="A40" s="277"/>
      <c r="B40" s="207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56"/>
      <c r="AC40" s="57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58"/>
    </row>
    <row r="41" spans="1:42" ht="14">
      <c r="A41" s="277"/>
      <c r="B41" s="220" t="s">
        <v>99</v>
      </c>
      <c r="C41" s="221"/>
      <c r="D41" s="221"/>
      <c r="E41" s="221"/>
      <c r="F41" s="221"/>
      <c r="G41" s="221"/>
      <c r="H41" s="221"/>
      <c r="I41" s="221"/>
      <c r="J41" s="221"/>
      <c r="K41" s="222"/>
      <c r="L41" s="229" t="s">
        <v>100</v>
      </c>
      <c r="M41" s="230"/>
      <c r="N41" s="230"/>
      <c r="O41" s="230"/>
      <c r="P41" s="230"/>
      <c r="Q41" s="230"/>
      <c r="R41" s="230"/>
      <c r="S41" s="230"/>
      <c r="T41" s="230"/>
      <c r="U41" s="230"/>
      <c r="V41" s="231"/>
      <c r="W41" s="40"/>
      <c r="X41" s="40"/>
      <c r="Y41" s="40"/>
      <c r="Z41" s="40"/>
      <c r="AA41" s="40"/>
      <c r="AB41" s="56"/>
      <c r="AC41" s="59"/>
      <c r="AD41" s="235" t="s">
        <v>101</v>
      </c>
      <c r="AE41" s="236"/>
      <c r="AF41" s="236"/>
      <c r="AG41" s="236"/>
      <c r="AH41" s="237"/>
      <c r="AI41" s="238" t="s">
        <v>102</v>
      </c>
      <c r="AJ41" s="239"/>
      <c r="AK41" s="239"/>
      <c r="AL41" s="239"/>
      <c r="AM41" s="239"/>
      <c r="AN41" s="239"/>
      <c r="AO41" s="240"/>
      <c r="AP41" s="60"/>
    </row>
    <row r="42" spans="1:42" ht="3.75" customHeight="1">
      <c r="A42" s="277"/>
      <c r="B42" s="207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56"/>
      <c r="AC42" s="57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14"/>
      <c r="AP42" s="58"/>
    </row>
    <row r="43" spans="1:42" ht="13">
      <c r="A43" s="277"/>
      <c r="B43" s="241" t="s">
        <v>103</v>
      </c>
      <c r="C43" s="242"/>
      <c r="D43" s="242"/>
      <c r="E43" s="242"/>
      <c r="F43" s="242"/>
      <c r="G43" s="242"/>
      <c r="H43" s="242"/>
      <c r="I43" s="242"/>
      <c r="J43" s="242"/>
      <c r="K43" s="243"/>
      <c r="L43" s="281" t="s">
        <v>104</v>
      </c>
      <c r="M43" s="282"/>
      <c r="N43" s="282"/>
      <c r="O43" s="282"/>
      <c r="P43" s="282"/>
      <c r="Q43" s="282"/>
      <c r="R43" s="282"/>
      <c r="S43" s="282"/>
      <c r="T43" s="282"/>
      <c r="U43" s="282"/>
      <c r="V43" s="283"/>
      <c r="W43" s="52"/>
      <c r="X43" s="52"/>
      <c r="Y43" s="52"/>
      <c r="Z43" s="52"/>
      <c r="AA43" s="52"/>
      <c r="AB43" s="14"/>
      <c r="AC43" s="61"/>
      <c r="AD43" s="253" t="s">
        <v>105</v>
      </c>
      <c r="AE43" s="254"/>
      <c r="AF43" s="254"/>
      <c r="AG43" s="254"/>
      <c r="AH43" s="255"/>
      <c r="AI43" s="250" t="s">
        <v>106</v>
      </c>
      <c r="AJ43" s="251"/>
      <c r="AK43" s="251"/>
      <c r="AL43" s="251"/>
      <c r="AM43" s="251"/>
      <c r="AN43" s="251"/>
      <c r="AO43" s="252"/>
      <c r="AP43" s="62"/>
    </row>
    <row r="44" spans="1:42" ht="13.5" thickBot="1">
      <c r="A44" s="277"/>
      <c r="B44" s="244"/>
      <c r="C44" s="245"/>
      <c r="D44" s="245"/>
      <c r="E44" s="245"/>
      <c r="F44" s="245"/>
      <c r="G44" s="245"/>
      <c r="H44" s="245"/>
      <c r="I44" s="245"/>
      <c r="J44" s="245"/>
      <c r="K44" s="246"/>
      <c r="L44" s="284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2"/>
      <c r="X44" s="52"/>
      <c r="Y44" s="52"/>
      <c r="Z44" s="52"/>
      <c r="AA44" s="52"/>
      <c r="AB44" s="56"/>
      <c r="AC44" s="63"/>
      <c r="AD44" s="64"/>
      <c r="AE44" s="64"/>
      <c r="AF44" s="64"/>
      <c r="AG44" s="64"/>
      <c r="AH44" s="64"/>
      <c r="AI44" s="65"/>
      <c r="AJ44" s="65"/>
      <c r="AK44" s="65"/>
      <c r="AL44" s="65"/>
      <c r="AM44" s="65"/>
      <c r="AN44" s="65"/>
      <c r="AO44" s="65"/>
      <c r="AP44" s="66"/>
    </row>
    <row r="45" spans="1:42" ht="13">
      <c r="A45" s="278"/>
      <c r="B45" s="247"/>
      <c r="C45" s="248"/>
      <c r="D45" s="248"/>
      <c r="E45" s="248"/>
      <c r="F45" s="248"/>
      <c r="G45" s="248"/>
      <c r="H45" s="248"/>
      <c r="I45" s="248"/>
      <c r="J45" s="248"/>
      <c r="K45" s="249"/>
      <c r="L45" s="287"/>
      <c r="M45" s="288"/>
      <c r="N45" s="288"/>
      <c r="O45" s="288"/>
      <c r="P45" s="288"/>
      <c r="Q45" s="288"/>
      <c r="R45" s="288"/>
      <c r="S45" s="288"/>
      <c r="T45" s="288"/>
      <c r="U45" s="288"/>
      <c r="V45" s="289"/>
      <c r="W45" s="52"/>
      <c r="X45" s="52"/>
      <c r="Y45" s="52"/>
      <c r="Z45" s="52"/>
      <c r="AA45" s="52"/>
      <c r="AB45" s="14"/>
      <c r="AC45" s="14"/>
      <c r="AD45" s="14"/>
      <c r="AE45" s="14"/>
      <c r="AF45" s="14"/>
      <c r="AG45" s="14"/>
      <c r="AH45" s="14"/>
      <c r="AI45" s="67"/>
      <c r="AJ45" s="14"/>
      <c r="AK45" s="14"/>
      <c r="AL45" s="14"/>
      <c r="AM45" s="14"/>
      <c r="AN45" s="14"/>
      <c r="AO45" s="67"/>
      <c r="AP45" s="67"/>
    </row>
    <row r="46" spans="1:42" ht="24" customHeight="1">
      <c r="A46" s="13"/>
      <c r="B46" s="4"/>
      <c r="C46" s="4"/>
      <c r="D46" s="4"/>
      <c r="E46" s="4"/>
      <c r="F46" s="4"/>
      <c r="G46" s="10"/>
      <c r="H46" s="4"/>
      <c r="I46" s="4"/>
      <c r="J46" s="4"/>
      <c r="K46" s="4"/>
      <c r="L46" s="4"/>
      <c r="M46" s="213"/>
      <c r="N46" s="213"/>
      <c r="O46" s="213"/>
      <c r="P46" s="213"/>
      <c r="Q46" s="213"/>
      <c r="R46" s="213"/>
      <c r="S46" s="213"/>
      <c r="T46" s="213"/>
      <c r="U46" s="213"/>
      <c r="V46" s="4"/>
      <c r="W46" s="25"/>
      <c r="X46" s="25"/>
      <c r="Y46" s="4"/>
      <c r="Z46" s="4"/>
      <c r="AA46" s="25"/>
      <c r="AB46" s="2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9" spans="1:42">
      <c r="A49" s="291"/>
      <c r="B49" s="291"/>
      <c r="C49" s="291"/>
      <c r="D49" s="291"/>
      <c r="E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</row>
    <row r="50" spans="1:42"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</row>
    <row r="51" spans="1:42">
      <c r="A51" s="291"/>
      <c r="B51" s="291"/>
      <c r="C51" s="291"/>
      <c r="D51" s="291"/>
      <c r="E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</row>
    <row r="52" spans="1:42"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</row>
    <row r="53" spans="1:42">
      <c r="A53" s="291"/>
      <c r="B53" s="291"/>
      <c r="C53" s="291"/>
      <c r="D53" s="291"/>
      <c r="E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</row>
    <row r="55" spans="1:42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T55" s="291"/>
      <c r="U55" s="291"/>
      <c r="V55" s="291"/>
      <c r="W55" s="291"/>
      <c r="X55" s="291"/>
      <c r="Y55" s="291"/>
      <c r="Z55" s="291"/>
      <c r="AA55" s="291"/>
      <c r="AB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</row>
    <row r="57" spans="1:42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</row>
    <row r="58" spans="1:42">
      <c r="A58" s="291"/>
      <c r="B58" s="291"/>
      <c r="C58" s="291"/>
      <c r="D58" s="291"/>
      <c r="E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</row>
    <row r="59" spans="1:42">
      <c r="A59" s="291"/>
      <c r="B59" s="291"/>
      <c r="C59" s="291"/>
      <c r="D59" s="291"/>
      <c r="E59" s="291"/>
      <c r="AL59" s="291"/>
      <c r="AM59" s="291"/>
      <c r="AN59" s="291"/>
      <c r="AO59" s="291"/>
      <c r="AP59" s="291"/>
    </row>
    <row r="60" spans="1:42">
      <c r="A60" s="291"/>
      <c r="B60" s="291"/>
      <c r="C60" s="291"/>
      <c r="D60" s="291"/>
      <c r="E60" s="291"/>
      <c r="AL60" s="291"/>
      <c r="AM60" s="291"/>
      <c r="AN60" s="291"/>
      <c r="AO60" s="291"/>
    </row>
    <row r="61" spans="1:42">
      <c r="A61" s="291"/>
      <c r="B61" s="291"/>
      <c r="C61" s="291"/>
      <c r="D61" s="291"/>
      <c r="E61" s="291"/>
      <c r="AL61" s="291"/>
      <c r="AM61" s="291"/>
      <c r="AN61" s="291"/>
      <c r="AO61" s="291"/>
    </row>
    <row r="62" spans="1:42">
      <c r="A62" s="291"/>
      <c r="B62" s="291"/>
      <c r="C62" s="291"/>
      <c r="D62" s="291"/>
      <c r="E62" s="291"/>
      <c r="AL62" s="291"/>
      <c r="AM62" s="291"/>
      <c r="AN62" s="291"/>
      <c r="AO62" s="291"/>
    </row>
    <row r="63" spans="1:42">
      <c r="A63" s="291"/>
      <c r="B63" s="291"/>
      <c r="C63" s="291"/>
      <c r="D63" s="291"/>
      <c r="E63" s="291"/>
      <c r="AL63" s="291"/>
      <c r="AM63" s="291"/>
      <c r="AN63" s="291"/>
      <c r="AO63" s="291"/>
    </row>
    <row r="64" spans="1:42">
      <c r="A64" s="291"/>
      <c r="B64" s="291"/>
      <c r="C64" s="291"/>
      <c r="D64" s="291"/>
      <c r="E64" s="291"/>
      <c r="AL64" s="291"/>
      <c r="AM64" s="291"/>
      <c r="AN64" s="291"/>
      <c r="AO64" s="291"/>
    </row>
    <row r="65" spans="1:42">
      <c r="A65" s="291"/>
      <c r="B65" s="291"/>
      <c r="C65" s="291"/>
      <c r="D65" s="291"/>
      <c r="E65" s="291"/>
      <c r="AL65" s="291"/>
      <c r="AM65" s="291"/>
      <c r="AN65" s="291"/>
      <c r="AO65" s="291"/>
    </row>
    <row r="66" spans="1:42">
      <c r="A66" s="291"/>
      <c r="B66" s="291"/>
      <c r="C66" s="291"/>
      <c r="D66" s="291"/>
      <c r="E66" s="291"/>
      <c r="AL66" s="291"/>
      <c r="AM66" s="291"/>
      <c r="AN66" s="291"/>
      <c r="AO66" s="291"/>
    </row>
    <row r="67" spans="1:42">
      <c r="A67" s="291"/>
      <c r="B67" s="291"/>
      <c r="C67" s="291"/>
      <c r="D67" s="291"/>
      <c r="E67" s="291"/>
      <c r="AL67" s="291"/>
      <c r="AM67" s="291"/>
      <c r="AN67" s="291"/>
      <c r="AO67" s="291"/>
    </row>
    <row r="68" spans="1:42">
      <c r="A68" s="291"/>
      <c r="B68" s="291"/>
      <c r="C68" s="291"/>
      <c r="D68" s="291"/>
      <c r="E68" s="291"/>
      <c r="AL68" s="291"/>
      <c r="AM68" s="291"/>
      <c r="AN68" s="291"/>
      <c r="AO68" s="291"/>
    </row>
    <row r="69" spans="1:42">
      <c r="A69" s="291"/>
      <c r="B69" s="291"/>
      <c r="C69" s="291"/>
      <c r="D69" s="291"/>
      <c r="E69" s="291"/>
      <c r="AL69" s="291"/>
      <c r="AM69" s="291"/>
      <c r="AN69" s="291"/>
      <c r="AO69" s="291"/>
    </row>
    <row r="70" spans="1:42">
      <c r="A70" s="291"/>
      <c r="B70" s="291"/>
      <c r="C70" s="291"/>
      <c r="D70" s="291"/>
      <c r="E70" s="291"/>
      <c r="AL70" s="291"/>
      <c r="AM70" s="291"/>
      <c r="AN70" s="291"/>
      <c r="AO70" s="291"/>
    </row>
    <row r="71" spans="1:42">
      <c r="A71" s="291"/>
      <c r="B71" s="291"/>
      <c r="C71" s="291"/>
      <c r="D71" s="291"/>
      <c r="E71" s="291"/>
      <c r="AL71" s="291"/>
      <c r="AM71" s="291"/>
      <c r="AN71" s="291"/>
      <c r="AO71" s="291"/>
    </row>
    <row r="72" spans="1:42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</row>
    <row r="74" spans="1:42">
      <c r="B74" s="291"/>
      <c r="C74" s="291"/>
      <c r="D74" s="291"/>
      <c r="E74" s="291"/>
      <c r="F74" s="291"/>
      <c r="G74" s="291"/>
      <c r="I74" s="291"/>
      <c r="J74" s="291"/>
      <c r="K74" s="291"/>
      <c r="L74" s="291"/>
      <c r="M74" s="291"/>
      <c r="T74" s="291"/>
      <c r="U74" s="291"/>
      <c r="V74" s="291"/>
      <c r="W74" s="291"/>
      <c r="X74" s="291"/>
      <c r="Y74" s="291"/>
      <c r="Z74" s="291"/>
      <c r="AA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</row>
    <row r="75" spans="1:42">
      <c r="B75" s="291"/>
      <c r="C75" s="291"/>
      <c r="D75" s="291"/>
      <c r="E75" s="291"/>
      <c r="F75" s="291"/>
      <c r="G75" s="291"/>
      <c r="I75" s="291"/>
      <c r="J75" s="291"/>
      <c r="K75" s="291"/>
      <c r="L75" s="291"/>
      <c r="M75" s="291"/>
      <c r="T75" s="291"/>
      <c r="U75" s="291"/>
      <c r="V75" s="291"/>
      <c r="W75" s="291"/>
      <c r="X75" s="291"/>
      <c r="Y75" s="291"/>
      <c r="Z75" s="291"/>
      <c r="AA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</row>
    <row r="76" spans="1:42">
      <c r="B76" s="291"/>
      <c r="C76" s="291"/>
      <c r="D76" s="291"/>
      <c r="E76" s="291"/>
      <c r="F76" s="291"/>
      <c r="G76" s="291"/>
      <c r="I76" s="291"/>
      <c r="J76" s="291"/>
      <c r="K76" s="291"/>
      <c r="L76" s="291"/>
      <c r="M76" s="291"/>
      <c r="T76" s="291"/>
      <c r="U76" s="291"/>
      <c r="V76" s="291"/>
      <c r="W76" s="291"/>
      <c r="X76" s="291"/>
      <c r="Y76" s="291"/>
      <c r="Z76" s="291"/>
      <c r="AA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</row>
    <row r="77" spans="1:42">
      <c r="B77" s="291"/>
      <c r="C77" s="291"/>
      <c r="D77" s="291"/>
      <c r="E77" s="291"/>
      <c r="F77" s="291"/>
      <c r="G77" s="291"/>
      <c r="I77" s="291"/>
      <c r="J77" s="291"/>
      <c r="K77" s="291"/>
      <c r="L77" s="291"/>
      <c r="M77" s="291"/>
      <c r="O77" s="291"/>
      <c r="P77" s="291"/>
      <c r="Q77" s="291"/>
      <c r="R77" s="291"/>
      <c r="T77" s="291"/>
      <c r="U77" s="291"/>
      <c r="V77" s="291"/>
      <c r="W77" s="291"/>
      <c r="X77" s="291"/>
      <c r="Y77" s="291"/>
      <c r="Z77" s="291"/>
      <c r="AA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</row>
    <row r="78" spans="1:42">
      <c r="B78" s="291"/>
      <c r="C78" s="291"/>
      <c r="D78" s="291"/>
      <c r="E78" s="291"/>
      <c r="F78" s="291"/>
      <c r="G78" s="291"/>
      <c r="I78" s="291"/>
      <c r="J78" s="291"/>
      <c r="K78" s="291"/>
      <c r="L78" s="291"/>
      <c r="M78" s="291"/>
      <c r="O78" s="291"/>
      <c r="P78" s="291"/>
      <c r="Q78" s="291"/>
      <c r="R78" s="291"/>
      <c r="T78" s="291"/>
      <c r="U78" s="291"/>
      <c r="V78" s="291"/>
      <c r="W78" s="291"/>
      <c r="X78" s="291"/>
      <c r="Y78" s="291"/>
      <c r="Z78" s="291"/>
      <c r="AA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</row>
    <row r="79" spans="1:42">
      <c r="B79" s="291"/>
      <c r="C79" s="291"/>
      <c r="D79" s="291"/>
      <c r="E79" s="291"/>
      <c r="F79" s="291"/>
      <c r="G79" s="291"/>
      <c r="H79" s="291"/>
      <c r="T79" s="291"/>
      <c r="U79" s="291"/>
      <c r="V79" s="291"/>
      <c r="W79" s="291"/>
      <c r="X79" s="291"/>
      <c r="Y79" s="291"/>
      <c r="Z79" s="291"/>
      <c r="AA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</row>
    <row r="80" spans="1:42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</row>
    <row r="81" spans="1:42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  <c r="AP81" s="291"/>
    </row>
    <row r="82" spans="1:42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</row>
    <row r="83" spans="1:42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</row>
    <row r="84" spans="1:42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</row>
    <row r="85" spans="1:42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</row>
    <row r="86" spans="1:42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</row>
    <row r="87" spans="1:42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AD87" s="291"/>
      <c r="AE87" s="291"/>
      <c r="AF87" s="291"/>
      <c r="AG87" s="291"/>
      <c r="AH87" s="291"/>
      <c r="AI87" s="291"/>
      <c r="AJ87" s="291"/>
      <c r="AK87" s="291"/>
      <c r="AL87" s="291"/>
      <c r="AM87" s="291"/>
      <c r="AN87" s="291"/>
      <c r="AO87" s="291"/>
    </row>
    <row r="88" spans="1:42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</row>
    <row r="89" spans="1:42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AD89" s="291"/>
      <c r="AE89" s="291"/>
      <c r="AF89" s="291"/>
      <c r="AG89" s="291"/>
      <c r="AH89" s="291"/>
      <c r="AI89" s="291"/>
      <c r="AJ89" s="291"/>
      <c r="AK89" s="291"/>
      <c r="AL89" s="291"/>
      <c r="AM89" s="291"/>
      <c r="AN89" s="291"/>
      <c r="AO89" s="291"/>
    </row>
    <row r="90" spans="1:42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</row>
    <row r="91" spans="1:42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</row>
    <row r="92" spans="1:42">
      <c r="M92" s="291"/>
      <c r="N92" s="291"/>
      <c r="O92" s="291"/>
      <c r="P92" s="291"/>
      <c r="Q92" s="291"/>
      <c r="R92" s="291"/>
      <c r="S92" s="291"/>
      <c r="T92" s="291"/>
      <c r="U92" s="291"/>
    </row>
  </sheetData>
  <mergeCells count="285">
    <mergeCell ref="M46:U46"/>
    <mergeCell ref="J3:V4"/>
    <mergeCell ref="J5:V6"/>
    <mergeCell ref="O33:R33"/>
    <mergeCell ref="AJ1:AP1"/>
    <mergeCell ref="AG1:AI1"/>
    <mergeCell ref="AD1:AF1"/>
    <mergeCell ref="J1:V2"/>
    <mergeCell ref="A1:E1"/>
    <mergeCell ref="AD43:AH43"/>
    <mergeCell ref="AK3:AP3"/>
    <mergeCell ref="AG3:AJ3"/>
    <mergeCell ref="AD3:AF3"/>
    <mergeCell ref="A3:E3"/>
    <mergeCell ref="AK7:AP7"/>
    <mergeCell ref="AG7:AJ7"/>
    <mergeCell ref="AD7:AF7"/>
    <mergeCell ref="A7:E7"/>
    <mergeCell ref="AK5:AP5"/>
    <mergeCell ref="AG5:AJ5"/>
    <mergeCell ref="AD5:AF5"/>
    <mergeCell ref="A5:E5"/>
    <mergeCell ref="AK9:AP9"/>
    <mergeCell ref="AG9:AJ9"/>
    <mergeCell ref="AD9:AF9"/>
    <mergeCell ref="T9:AB9"/>
    <mergeCell ref="F9:R9"/>
    <mergeCell ref="A9:E9"/>
    <mergeCell ref="A25:E25"/>
    <mergeCell ref="A24:E24"/>
    <mergeCell ref="AP11:AP13"/>
    <mergeCell ref="AO11:AO13"/>
    <mergeCell ref="AN11:AN13"/>
    <mergeCell ref="AM11:AM13"/>
    <mergeCell ref="AL11:AL13"/>
    <mergeCell ref="A11:AK11"/>
    <mergeCell ref="A19:E19"/>
    <mergeCell ref="A18:E18"/>
    <mergeCell ref="A21:E21"/>
    <mergeCell ref="A20:E20"/>
    <mergeCell ref="A23:E23"/>
    <mergeCell ref="A22:E22"/>
    <mergeCell ref="A12:E12"/>
    <mergeCell ref="A15:E15"/>
    <mergeCell ref="A13:E13"/>
    <mergeCell ref="A17:E17"/>
    <mergeCell ref="A16:E16"/>
    <mergeCell ref="AN15:AO15"/>
    <mergeCell ref="W12:AC12"/>
    <mergeCell ref="O12:V12"/>
    <mergeCell ref="G12:N12"/>
    <mergeCell ref="AD12:AK12"/>
    <mergeCell ref="AN23:AO23"/>
    <mergeCell ref="AL23:AM23"/>
    <mergeCell ref="AN22:AO22"/>
    <mergeCell ref="AL22:AM22"/>
    <mergeCell ref="AN25:AO25"/>
    <mergeCell ref="AL25:AM25"/>
    <mergeCell ref="AN24:AO24"/>
    <mergeCell ref="AL24:AM24"/>
    <mergeCell ref="AN19:AO19"/>
    <mergeCell ref="AL19:AM19"/>
    <mergeCell ref="AN18:AO18"/>
    <mergeCell ref="AL18:AM18"/>
    <mergeCell ref="AN21:AO21"/>
    <mergeCell ref="AL21:AM21"/>
    <mergeCell ref="AN20:AO20"/>
    <mergeCell ref="AL20:AM20"/>
    <mergeCell ref="AL15:AM15"/>
    <mergeCell ref="AN14:AO14"/>
    <mergeCell ref="AL14:AM14"/>
    <mergeCell ref="AN17:AO17"/>
    <mergeCell ref="AL17:AM17"/>
    <mergeCell ref="AN16:AO16"/>
    <mergeCell ref="AL16:AM16"/>
    <mergeCell ref="A14:E14"/>
    <mergeCell ref="B28:G28"/>
    <mergeCell ref="AC28:AP28"/>
    <mergeCell ref="Z28:AA28"/>
    <mergeCell ref="AN26:AO26"/>
    <mergeCell ref="AL26:AM26"/>
    <mergeCell ref="AC26:AK26"/>
    <mergeCell ref="A26:AB26"/>
    <mergeCell ref="B29:G29"/>
    <mergeCell ref="B30:G30"/>
    <mergeCell ref="B31:G31"/>
    <mergeCell ref="B32:G32"/>
    <mergeCell ref="X31:Y31"/>
    <mergeCell ref="T31:W31"/>
    <mergeCell ref="I28:M28"/>
    <mergeCell ref="I29:M29"/>
    <mergeCell ref="I30:M30"/>
    <mergeCell ref="I31:M31"/>
    <mergeCell ref="X28:Y28"/>
    <mergeCell ref="T28:W28"/>
    <mergeCell ref="Z29:AA29"/>
    <mergeCell ref="X29:Y29"/>
    <mergeCell ref="T29:W29"/>
    <mergeCell ref="AE30:AP30"/>
    <mergeCell ref="AC30:AD30"/>
    <mergeCell ref="AE29:AP29"/>
    <mergeCell ref="AC29:AD29"/>
    <mergeCell ref="Z30:AA30"/>
    <mergeCell ref="X30:Y30"/>
    <mergeCell ref="T30:W30"/>
    <mergeCell ref="AE32:AP32"/>
    <mergeCell ref="AC32:AD32"/>
    <mergeCell ref="AE31:AP31"/>
    <mergeCell ref="AC31:AD31"/>
    <mergeCell ref="A34:AB34"/>
    <mergeCell ref="T32:AA33"/>
    <mergeCell ref="O31:R31"/>
    <mergeCell ref="O32:R32"/>
    <mergeCell ref="Z31:AA31"/>
    <mergeCell ref="I32:M32"/>
    <mergeCell ref="I33:M33"/>
    <mergeCell ref="AC33:AP33"/>
    <mergeCell ref="X35:AB35"/>
    <mergeCell ref="L35:V35"/>
    <mergeCell ref="B35:K35"/>
    <mergeCell ref="A35:A45"/>
    <mergeCell ref="AI43:AO43"/>
    <mergeCell ref="AC39:AP39"/>
    <mergeCell ref="L39:V39"/>
    <mergeCell ref="B39:K39"/>
    <mergeCell ref="B38:AA38"/>
    <mergeCell ref="AC37:AP37"/>
    <mergeCell ref="X37:AB37"/>
    <mergeCell ref="L37:V37"/>
    <mergeCell ref="B37:K37"/>
    <mergeCell ref="B42:AA42"/>
    <mergeCell ref="AI41:AO41"/>
    <mergeCell ref="AD41:AH41"/>
    <mergeCell ref="L41:V41"/>
    <mergeCell ref="B41:K41"/>
    <mergeCell ref="B40:AA40"/>
    <mergeCell ref="B43:K45"/>
    <mergeCell ref="L43:V45"/>
    <mergeCell ref="B36:AA36"/>
    <mergeCell ref="AC35:AP35"/>
    <mergeCell ref="AD87:AH87"/>
    <mergeCell ref="AI87:AO87"/>
    <mergeCell ref="X83:AB83"/>
    <mergeCell ref="AC83:AP83"/>
    <mergeCell ref="B84:AA84"/>
    <mergeCell ref="B85:K85"/>
    <mergeCell ref="L85:V85"/>
    <mergeCell ref="AC85:AP85"/>
    <mergeCell ref="AE79:AP79"/>
    <mergeCell ref="A80:AB80"/>
    <mergeCell ref="A81:A91"/>
    <mergeCell ref="B81:K81"/>
    <mergeCell ref="L81:V81"/>
    <mergeCell ref="X81:AB81"/>
    <mergeCell ref="AC81:AP81"/>
    <mergeCell ref="B82:AA82"/>
    <mergeCell ref="B83:K83"/>
    <mergeCell ref="L83:V83"/>
    <mergeCell ref="AD89:AH89"/>
    <mergeCell ref="AI89:AO89"/>
    <mergeCell ref="M92:U92"/>
    <mergeCell ref="Q89:Q91"/>
    <mergeCell ref="R89:R91"/>
    <mergeCell ref="S89:S91"/>
    <mergeCell ref="T89:T91"/>
    <mergeCell ref="U89:U91"/>
    <mergeCell ref="V89:V91"/>
    <mergeCell ref="B89:K91"/>
    <mergeCell ref="L89:L91"/>
    <mergeCell ref="M89:M91"/>
    <mergeCell ref="N89:N91"/>
    <mergeCell ref="O89:O91"/>
    <mergeCell ref="P89:P91"/>
    <mergeCell ref="B86:AA86"/>
    <mergeCell ref="B87:K87"/>
    <mergeCell ref="L87:V87"/>
    <mergeCell ref="B88:AA88"/>
    <mergeCell ref="AC77:AD77"/>
    <mergeCell ref="AE77:AP77"/>
    <mergeCell ref="B78:G78"/>
    <mergeCell ref="I78:M78"/>
    <mergeCell ref="O78:R78"/>
    <mergeCell ref="T78:AA79"/>
    <mergeCell ref="AC78:AD78"/>
    <mergeCell ref="AE78:AP78"/>
    <mergeCell ref="B79:H79"/>
    <mergeCell ref="AC79:AD79"/>
    <mergeCell ref="B77:G77"/>
    <mergeCell ref="I77:M77"/>
    <mergeCell ref="O77:R77"/>
    <mergeCell ref="T77:W77"/>
    <mergeCell ref="X77:Y77"/>
    <mergeCell ref="Z77:AA77"/>
    <mergeCell ref="AE75:AP75"/>
    <mergeCell ref="B76:G76"/>
    <mergeCell ref="I76:M76"/>
    <mergeCell ref="T76:W76"/>
    <mergeCell ref="X76:Y76"/>
    <mergeCell ref="Z76:AA76"/>
    <mergeCell ref="AC76:AD76"/>
    <mergeCell ref="AE76:AP76"/>
    <mergeCell ref="B75:G75"/>
    <mergeCell ref="I75:M75"/>
    <mergeCell ref="T75:W75"/>
    <mergeCell ref="X75:Y75"/>
    <mergeCell ref="Z75:AA75"/>
    <mergeCell ref="AC75:AD75"/>
    <mergeCell ref="A72:AB72"/>
    <mergeCell ref="AC72:AK72"/>
    <mergeCell ref="AL72:AM72"/>
    <mergeCell ref="AN72:AO72"/>
    <mergeCell ref="B74:G74"/>
    <mergeCell ref="I74:M74"/>
    <mergeCell ref="T74:W74"/>
    <mergeCell ref="X74:Y74"/>
    <mergeCell ref="Z74:AA74"/>
    <mergeCell ref="AC74:AP74"/>
    <mergeCell ref="A70:E70"/>
    <mergeCell ref="AL70:AM70"/>
    <mergeCell ref="AN70:AO70"/>
    <mergeCell ref="A71:E71"/>
    <mergeCell ref="AL71:AM71"/>
    <mergeCell ref="AN71:AO71"/>
    <mergeCell ref="A68:E68"/>
    <mergeCell ref="AL68:AM68"/>
    <mergeCell ref="AN68:AO68"/>
    <mergeCell ref="A69:E69"/>
    <mergeCell ref="AL69:AM69"/>
    <mergeCell ref="AN69:AO69"/>
    <mergeCell ref="A66:E66"/>
    <mergeCell ref="AL66:AM66"/>
    <mergeCell ref="AN66:AO66"/>
    <mergeCell ref="A67:E67"/>
    <mergeCell ref="AL67:AM67"/>
    <mergeCell ref="AN67:AO67"/>
    <mergeCell ref="A64:E64"/>
    <mergeCell ref="AL64:AM64"/>
    <mergeCell ref="AN64:AO64"/>
    <mergeCell ref="A65:E65"/>
    <mergeCell ref="AL65:AM65"/>
    <mergeCell ref="AN65:AO65"/>
    <mergeCell ref="A62:E62"/>
    <mergeCell ref="AL62:AM62"/>
    <mergeCell ref="AN62:AO62"/>
    <mergeCell ref="A63:E63"/>
    <mergeCell ref="AL63:AM63"/>
    <mergeCell ref="AN63:AO63"/>
    <mergeCell ref="AD58:AK58"/>
    <mergeCell ref="A59:E59"/>
    <mergeCell ref="A60:E60"/>
    <mergeCell ref="AL60:AM60"/>
    <mergeCell ref="AN60:AO60"/>
    <mergeCell ref="A61:E61"/>
    <mergeCell ref="AL61:AM61"/>
    <mergeCell ref="AN61:AO61"/>
    <mergeCell ref="A57:AK57"/>
    <mergeCell ref="AL57:AL59"/>
    <mergeCell ref="AM57:AM59"/>
    <mergeCell ref="AN57:AN59"/>
    <mergeCell ref="AO57:AO59"/>
    <mergeCell ref="AP57:AP59"/>
    <mergeCell ref="A58:E58"/>
    <mergeCell ref="G58:N58"/>
    <mergeCell ref="O58:V58"/>
    <mergeCell ref="W58:AC58"/>
    <mergeCell ref="A49:E49"/>
    <mergeCell ref="J49:U50"/>
    <mergeCell ref="AD49:AF49"/>
    <mergeCell ref="AG49:AJ49"/>
    <mergeCell ref="AK49:AP49"/>
    <mergeCell ref="A55:E55"/>
    <mergeCell ref="F55:R55"/>
    <mergeCell ref="T55:AB55"/>
    <mergeCell ref="AD55:AF55"/>
    <mergeCell ref="AG55:AJ55"/>
    <mergeCell ref="AK55:AP55"/>
    <mergeCell ref="A51:E51"/>
    <mergeCell ref="J51:U52"/>
    <mergeCell ref="AD51:AF51"/>
    <mergeCell ref="AG51:AJ51"/>
    <mergeCell ref="AK51:AP51"/>
    <mergeCell ref="A53:E53"/>
    <mergeCell ref="AD53:AF53"/>
    <mergeCell ref="AG53:AJ53"/>
    <mergeCell ref="AK53:AP53"/>
  </mergeCells>
  <pageMargins left="0.25" right="0.25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C4A3-7218-4471-B681-78F1E8AEA2B2}">
  <sheetPr>
    <tabColor rgb="FF00B050"/>
    <pageSetUpPr fitToPage="1"/>
  </sheetPr>
  <dimension ref="A1:AP46"/>
  <sheetViews>
    <sheetView zoomScale="95" zoomScaleNormal="95" workbookViewId="0">
      <selection activeCell="AG3" sqref="AG3:AJ3"/>
    </sheetView>
  </sheetViews>
  <sheetFormatPr defaultRowHeight="12.5"/>
  <cols>
    <col min="1" max="1" width="4.453125" customWidth="1"/>
    <col min="2" max="5" width="2.7265625" customWidth="1"/>
    <col min="6" max="6" width="1.54296875" customWidth="1"/>
    <col min="7" max="9" width="4.453125" customWidth="1"/>
    <col min="10" max="10" width="4.1796875" customWidth="1"/>
    <col min="11" max="28" width="4.453125" customWidth="1"/>
    <col min="29" max="29" width="4.81640625" customWidth="1"/>
    <col min="30" max="30" width="5" customWidth="1"/>
    <col min="31" max="36" width="4.453125" customWidth="1"/>
    <col min="37" max="37" width="3.81640625" customWidth="1"/>
    <col min="38" max="38" width="3" customWidth="1"/>
    <col min="39" max="39" width="1.81640625" customWidth="1"/>
    <col min="40" max="40" width="2.1796875" customWidth="1"/>
    <col min="41" max="41" width="2.81640625" customWidth="1"/>
    <col min="42" max="42" width="7.453125" customWidth="1"/>
  </cols>
  <sheetData>
    <row r="1" spans="1:42" ht="17.5">
      <c r="A1" s="157"/>
      <c r="B1" s="158"/>
      <c r="C1" s="158"/>
      <c r="D1" s="158"/>
      <c r="E1" s="158"/>
      <c r="F1" s="17"/>
      <c r="G1" s="17"/>
      <c r="H1" s="17"/>
      <c r="I1" s="82"/>
      <c r="J1" s="259" t="s">
        <v>0</v>
      </c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17"/>
      <c r="X1" s="17"/>
      <c r="Y1" s="17"/>
      <c r="Z1" s="17"/>
      <c r="AA1" s="17"/>
      <c r="AB1" s="17"/>
      <c r="AC1" s="17"/>
      <c r="AD1" s="165" t="s">
        <v>1</v>
      </c>
      <c r="AE1" s="166"/>
      <c r="AF1" s="166"/>
      <c r="AG1" s="118">
        <v>44960</v>
      </c>
      <c r="AH1" s="118"/>
      <c r="AI1" s="119"/>
      <c r="AJ1" s="167" t="s">
        <v>2</v>
      </c>
      <c r="AK1" s="168"/>
      <c r="AL1" s="168"/>
      <c r="AM1" s="168"/>
      <c r="AN1" s="168"/>
      <c r="AO1" s="168"/>
      <c r="AP1" s="169"/>
    </row>
    <row r="2" spans="1:42" ht="3.75" customHeight="1">
      <c r="A2" s="18"/>
      <c r="B2" s="2"/>
      <c r="C2" s="2"/>
      <c r="D2" s="2"/>
      <c r="E2" s="2"/>
      <c r="F2" s="2"/>
      <c r="G2" s="2"/>
      <c r="H2" s="2"/>
      <c r="I2" s="75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26"/>
      <c r="AM2" s="26"/>
      <c r="AN2" s="26"/>
      <c r="AO2" s="26"/>
      <c r="AP2" s="27"/>
    </row>
    <row r="3" spans="1:42" ht="17.5">
      <c r="A3" s="139"/>
      <c r="B3" s="140"/>
      <c r="C3" s="140"/>
      <c r="D3" s="140"/>
      <c r="E3" s="140"/>
      <c r="F3" s="2"/>
      <c r="G3" s="2"/>
      <c r="H3" s="2"/>
      <c r="I3" s="75"/>
      <c r="J3" s="179" t="s">
        <v>3</v>
      </c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2"/>
      <c r="X3" s="2"/>
      <c r="Y3" s="2"/>
      <c r="Z3" s="2"/>
      <c r="AA3" s="2"/>
      <c r="AB3" s="2"/>
      <c r="AC3" s="2"/>
      <c r="AD3" s="148" t="s">
        <v>4</v>
      </c>
      <c r="AE3" s="149"/>
      <c r="AF3" s="150"/>
      <c r="AG3" s="170">
        <v>44960</v>
      </c>
      <c r="AH3" s="171"/>
      <c r="AI3" s="171"/>
      <c r="AJ3" s="172"/>
      <c r="AK3" s="170">
        <v>45036</v>
      </c>
      <c r="AL3" s="171"/>
      <c r="AM3" s="171"/>
      <c r="AN3" s="171"/>
      <c r="AO3" s="171"/>
      <c r="AP3" s="172"/>
    </row>
    <row r="4" spans="1:42" ht="3.75" customHeight="1">
      <c r="A4" s="18"/>
      <c r="B4" s="2"/>
      <c r="C4" s="2"/>
      <c r="D4" s="2"/>
      <c r="E4" s="2"/>
      <c r="F4" s="2"/>
      <c r="G4" s="2"/>
      <c r="H4" s="2"/>
      <c r="I4" s="75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2"/>
      <c r="X4" s="2"/>
      <c r="Y4" s="2"/>
      <c r="Z4" s="2"/>
      <c r="AA4" s="2"/>
      <c r="AB4" s="2"/>
      <c r="AC4" s="2"/>
      <c r="AD4" s="51"/>
      <c r="AE4" s="51"/>
      <c r="AF4" s="51"/>
      <c r="AG4" s="80"/>
      <c r="AH4" s="80"/>
      <c r="AI4" s="80"/>
      <c r="AJ4" s="80"/>
      <c r="AK4" s="80"/>
      <c r="AL4" s="80"/>
      <c r="AM4" s="80"/>
      <c r="AN4" s="80"/>
      <c r="AO4" s="80"/>
      <c r="AP4" s="81"/>
    </row>
    <row r="5" spans="1:42" ht="17.5">
      <c r="A5" s="139"/>
      <c r="B5" s="140"/>
      <c r="C5" s="140"/>
      <c r="D5" s="140"/>
      <c r="E5" s="140"/>
      <c r="F5" s="2"/>
      <c r="G5" s="2"/>
      <c r="H5" s="2"/>
      <c r="I5" s="75"/>
      <c r="J5" s="179" t="s">
        <v>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2"/>
      <c r="X5" s="2"/>
      <c r="Y5" s="2"/>
      <c r="Z5" s="2"/>
      <c r="AA5" s="2"/>
      <c r="AB5" s="2"/>
      <c r="AC5" s="2"/>
      <c r="AD5" s="162" t="s">
        <v>6</v>
      </c>
      <c r="AE5" s="163"/>
      <c r="AF5" s="164"/>
      <c r="AG5" s="173">
        <v>45040</v>
      </c>
      <c r="AH5" s="174"/>
      <c r="AI5" s="174"/>
      <c r="AJ5" s="174"/>
      <c r="AK5" s="174">
        <v>45107</v>
      </c>
      <c r="AL5" s="174"/>
      <c r="AM5" s="174"/>
      <c r="AN5" s="174"/>
      <c r="AO5" s="174"/>
      <c r="AP5" s="175"/>
    </row>
    <row r="6" spans="1:42" ht="3.75" customHeight="1">
      <c r="A6" s="18"/>
      <c r="B6" s="2"/>
      <c r="C6" s="2"/>
      <c r="D6" s="2"/>
      <c r="E6" s="2"/>
      <c r="F6" s="2"/>
      <c r="G6" s="2"/>
      <c r="H6" s="2"/>
      <c r="I6" s="2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2"/>
      <c r="X6" s="2"/>
      <c r="Y6" s="2"/>
      <c r="Z6" s="2"/>
      <c r="AA6" s="2"/>
      <c r="AB6" s="2"/>
      <c r="AC6" s="2"/>
      <c r="AD6" s="51"/>
      <c r="AE6" s="51"/>
      <c r="AF6" s="51"/>
      <c r="AG6" s="15"/>
      <c r="AH6" s="15"/>
      <c r="AI6" s="15"/>
      <c r="AJ6" s="15"/>
      <c r="AK6" s="15"/>
      <c r="AL6" s="15"/>
      <c r="AM6" s="15"/>
      <c r="AN6" s="15"/>
      <c r="AO6" s="15"/>
      <c r="AP6" s="19"/>
    </row>
    <row r="7" spans="1:42" ht="18">
      <c r="A7" s="139"/>
      <c r="B7" s="140"/>
      <c r="C7" s="140"/>
      <c r="D7" s="140"/>
      <c r="E7" s="140"/>
      <c r="F7" s="28"/>
      <c r="G7" s="28"/>
      <c r="H7" s="28"/>
      <c r="I7" s="28"/>
      <c r="J7" s="28"/>
      <c r="K7" s="28"/>
      <c r="L7" s="28"/>
      <c r="M7" s="28"/>
      <c r="N7" s="2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59" t="s">
        <v>7</v>
      </c>
      <c r="AE7" s="160"/>
      <c r="AF7" s="161"/>
      <c r="AG7" s="133">
        <v>45132</v>
      </c>
      <c r="AH7" s="134"/>
      <c r="AI7" s="134"/>
      <c r="AJ7" s="135"/>
      <c r="AK7" s="133">
        <v>45205</v>
      </c>
      <c r="AL7" s="134"/>
      <c r="AM7" s="134"/>
      <c r="AN7" s="134"/>
      <c r="AO7" s="134"/>
      <c r="AP7" s="135"/>
    </row>
    <row r="8" spans="1:42" ht="3.75" customHeight="1" thickBot="1">
      <c r="A8" s="1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51"/>
      <c r="AE8" s="51"/>
      <c r="AF8" s="51"/>
      <c r="AG8" s="15"/>
      <c r="AH8" s="15"/>
      <c r="AI8" s="15"/>
      <c r="AJ8" s="15"/>
      <c r="AK8" s="15"/>
      <c r="AL8" s="15"/>
      <c r="AM8" s="15"/>
      <c r="AN8" s="15"/>
      <c r="AO8" s="15"/>
      <c r="AP8" s="19"/>
    </row>
    <row r="9" spans="1:42" ht="18" thickBot="1">
      <c r="A9" s="139"/>
      <c r="B9" s="140"/>
      <c r="C9" s="140"/>
      <c r="D9" s="140"/>
      <c r="E9" s="141"/>
      <c r="F9" s="145" t="s">
        <v>8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  <c r="S9" s="31"/>
      <c r="T9" s="183" t="s">
        <v>109</v>
      </c>
      <c r="U9" s="184"/>
      <c r="V9" s="184"/>
      <c r="W9" s="184"/>
      <c r="X9" s="184"/>
      <c r="Y9" s="184"/>
      <c r="Z9" s="184"/>
      <c r="AA9" s="184"/>
      <c r="AB9" s="185"/>
      <c r="AC9" s="2"/>
      <c r="AD9" s="142" t="s">
        <v>10</v>
      </c>
      <c r="AE9" s="143"/>
      <c r="AF9" s="144"/>
      <c r="AG9" s="151">
        <v>45208</v>
      </c>
      <c r="AH9" s="152"/>
      <c r="AI9" s="152"/>
      <c r="AJ9" s="153"/>
      <c r="AK9" s="151">
        <v>45275</v>
      </c>
      <c r="AL9" s="152"/>
      <c r="AM9" s="152"/>
      <c r="AN9" s="152"/>
      <c r="AO9" s="152"/>
      <c r="AP9" s="153"/>
    </row>
    <row r="10" spans="1:42" ht="3.75" customHeight="1">
      <c r="A10" s="18"/>
      <c r="B10" s="2"/>
      <c r="C10" s="2"/>
      <c r="D10" s="2"/>
      <c r="E10" s="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2"/>
      <c r="T10" s="2"/>
      <c r="U10" s="2"/>
      <c r="V10" s="2"/>
      <c r="W10" s="2"/>
      <c r="X10" s="49"/>
      <c r="Y10" s="49"/>
      <c r="Z10" s="49"/>
      <c r="AA10" s="49"/>
      <c r="AB10" s="49"/>
      <c r="AC10" s="2"/>
      <c r="AD10" s="49"/>
      <c r="AE10" s="49"/>
      <c r="AF10" s="49"/>
      <c r="AG10" s="49"/>
      <c r="AH10" s="49"/>
      <c r="AI10" s="49"/>
      <c r="AJ10" s="49"/>
      <c r="AK10" s="49"/>
      <c r="AL10" s="2"/>
      <c r="AM10" s="2"/>
      <c r="AN10" s="2"/>
      <c r="AO10" s="2"/>
      <c r="AP10" s="20"/>
    </row>
    <row r="11" spans="1:42" ht="13">
      <c r="A11" s="136" t="s">
        <v>11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30" t="s">
        <v>12</v>
      </c>
      <c r="AM11" s="176" t="s">
        <v>13</v>
      </c>
      <c r="AN11" s="130" t="s">
        <v>12</v>
      </c>
      <c r="AO11" s="176" t="s">
        <v>14</v>
      </c>
      <c r="AP11" s="180" t="s">
        <v>15</v>
      </c>
    </row>
    <row r="12" spans="1:42" ht="17.5">
      <c r="A12" s="154" t="s">
        <v>16</v>
      </c>
      <c r="B12" s="155"/>
      <c r="C12" s="155"/>
      <c r="D12" s="155"/>
      <c r="E12" s="156"/>
      <c r="F12" s="75"/>
      <c r="G12" s="148" t="s">
        <v>17</v>
      </c>
      <c r="H12" s="149"/>
      <c r="I12" s="149"/>
      <c r="J12" s="149"/>
      <c r="K12" s="149"/>
      <c r="L12" s="149"/>
      <c r="M12" s="149"/>
      <c r="N12" s="150"/>
      <c r="O12" s="162" t="s">
        <v>18</v>
      </c>
      <c r="P12" s="163"/>
      <c r="Q12" s="163"/>
      <c r="R12" s="163"/>
      <c r="S12" s="163"/>
      <c r="T12" s="163"/>
      <c r="U12" s="163"/>
      <c r="V12" s="164"/>
      <c r="W12" s="159" t="s">
        <v>110</v>
      </c>
      <c r="X12" s="160"/>
      <c r="Y12" s="160"/>
      <c r="Z12" s="160"/>
      <c r="AA12" s="160"/>
      <c r="AB12" s="160"/>
      <c r="AC12" s="161"/>
      <c r="AD12" s="142" t="s">
        <v>111</v>
      </c>
      <c r="AE12" s="143"/>
      <c r="AF12" s="143"/>
      <c r="AG12" s="143"/>
      <c r="AH12" s="143"/>
      <c r="AI12" s="143"/>
      <c r="AJ12" s="143"/>
      <c r="AK12" s="144"/>
      <c r="AL12" s="131"/>
      <c r="AM12" s="177"/>
      <c r="AN12" s="131"/>
      <c r="AO12" s="177"/>
      <c r="AP12" s="181"/>
    </row>
    <row r="13" spans="1:42" ht="17.5">
      <c r="A13" s="154" t="s">
        <v>21</v>
      </c>
      <c r="B13" s="155"/>
      <c r="C13" s="155"/>
      <c r="D13" s="155"/>
      <c r="E13" s="156"/>
      <c r="F13" s="75"/>
      <c r="G13" s="76">
        <v>1</v>
      </c>
      <c r="H13" s="76">
        <v>2</v>
      </c>
      <c r="I13" s="76">
        <v>3</v>
      </c>
      <c r="J13" s="76">
        <v>4</v>
      </c>
      <c r="K13" s="76">
        <v>5</v>
      </c>
      <c r="L13" s="76">
        <v>6</v>
      </c>
      <c r="M13" s="76">
        <v>7</v>
      </c>
      <c r="N13" s="76">
        <v>8</v>
      </c>
      <c r="O13" s="77">
        <v>9</v>
      </c>
      <c r="P13" s="77">
        <v>10</v>
      </c>
      <c r="Q13" s="77">
        <v>11</v>
      </c>
      <c r="R13" s="77">
        <v>12</v>
      </c>
      <c r="S13" s="77">
        <v>13</v>
      </c>
      <c r="T13" s="77">
        <v>14</v>
      </c>
      <c r="U13" s="78">
        <v>15</v>
      </c>
      <c r="V13" s="77">
        <v>16</v>
      </c>
      <c r="W13" s="77">
        <v>17</v>
      </c>
      <c r="X13" s="77">
        <v>18</v>
      </c>
      <c r="Y13" s="77">
        <v>19</v>
      </c>
      <c r="Z13" s="77">
        <v>20</v>
      </c>
      <c r="AA13" s="77">
        <v>21</v>
      </c>
      <c r="AB13" s="77">
        <v>22</v>
      </c>
      <c r="AC13" s="77">
        <v>23</v>
      </c>
      <c r="AD13" s="77">
        <v>24</v>
      </c>
      <c r="AE13" s="77">
        <v>25</v>
      </c>
      <c r="AF13" s="77">
        <v>26</v>
      </c>
      <c r="AG13" s="77">
        <v>27</v>
      </c>
      <c r="AH13" s="77">
        <v>28</v>
      </c>
      <c r="AI13" s="77">
        <v>29</v>
      </c>
      <c r="AJ13" s="77">
        <v>30</v>
      </c>
      <c r="AK13" s="79">
        <v>31</v>
      </c>
      <c r="AL13" s="132"/>
      <c r="AM13" s="178"/>
      <c r="AN13" s="132"/>
      <c r="AO13" s="178"/>
      <c r="AP13" s="182"/>
    </row>
    <row r="14" spans="1:42" ht="14">
      <c r="A14" s="154" t="s">
        <v>22</v>
      </c>
      <c r="B14" s="155"/>
      <c r="C14" s="155"/>
      <c r="D14" s="155"/>
      <c r="E14" s="156"/>
      <c r="F14" s="36"/>
      <c r="G14" s="72" t="s">
        <v>23</v>
      </c>
      <c r="H14" s="34" t="s">
        <v>24</v>
      </c>
      <c r="I14" s="34" t="s">
        <v>24</v>
      </c>
      <c r="J14" s="34" t="s">
        <v>24</v>
      </c>
      <c r="K14" s="34" t="s">
        <v>24</v>
      </c>
      <c r="L14" s="34" t="s">
        <v>24</v>
      </c>
      <c r="M14" s="34" t="s">
        <v>24</v>
      </c>
      <c r="N14" s="34" t="s">
        <v>24</v>
      </c>
      <c r="O14" s="34" t="s">
        <v>24</v>
      </c>
      <c r="P14" s="34" t="s">
        <v>24</v>
      </c>
      <c r="Q14" s="34" t="s">
        <v>24</v>
      </c>
      <c r="R14" s="34" t="s">
        <v>24</v>
      </c>
      <c r="S14" s="34" t="s">
        <v>24</v>
      </c>
      <c r="T14" s="34" t="s">
        <v>24</v>
      </c>
      <c r="U14" s="34" t="s">
        <v>24</v>
      </c>
      <c r="V14" s="34" t="s">
        <v>24</v>
      </c>
      <c r="W14" s="44" t="s">
        <v>25</v>
      </c>
      <c r="X14" s="35" t="s">
        <v>25</v>
      </c>
      <c r="Y14" s="35" t="s">
        <v>25</v>
      </c>
      <c r="Z14" s="35" t="s">
        <v>25</v>
      </c>
      <c r="AA14" s="35" t="s">
        <v>25</v>
      </c>
      <c r="AB14" s="35" t="s">
        <v>25</v>
      </c>
      <c r="AC14" s="35" t="s">
        <v>25</v>
      </c>
      <c r="AD14" s="35" t="s">
        <v>25</v>
      </c>
      <c r="AE14" s="35" t="s">
        <v>25</v>
      </c>
      <c r="AF14" s="44" t="s">
        <v>25</v>
      </c>
      <c r="AG14" s="44" t="s">
        <v>25</v>
      </c>
      <c r="AH14" s="35" t="s">
        <v>25</v>
      </c>
      <c r="AI14" s="35" t="s">
        <v>25</v>
      </c>
      <c r="AJ14" s="44" t="s">
        <v>25</v>
      </c>
      <c r="AK14" s="44" t="s">
        <v>25</v>
      </c>
      <c r="AL14" s="104">
        <f>COUNTIF(G14:AK14,"L")</f>
        <v>0</v>
      </c>
      <c r="AM14" s="105"/>
      <c r="AN14" s="104"/>
      <c r="AO14" s="105"/>
      <c r="AP14" s="83">
        <f>(AL14)</f>
        <v>0</v>
      </c>
    </row>
    <row r="15" spans="1:42" ht="14">
      <c r="A15" s="95" t="s">
        <v>26</v>
      </c>
      <c r="B15" s="96"/>
      <c r="C15" s="96"/>
      <c r="D15" s="96"/>
      <c r="E15" s="97"/>
      <c r="F15" s="36"/>
      <c r="G15" s="73" t="s">
        <v>27</v>
      </c>
      <c r="H15" s="73" t="s">
        <v>27</v>
      </c>
      <c r="I15" s="47" t="s">
        <v>28</v>
      </c>
      <c r="J15" s="16" t="s">
        <v>29</v>
      </c>
      <c r="K15" s="16" t="s">
        <v>30</v>
      </c>
      <c r="L15" s="47" t="s">
        <v>28</v>
      </c>
      <c r="M15" s="47" t="s">
        <v>28</v>
      </c>
      <c r="N15" s="47" t="s">
        <v>28</v>
      </c>
      <c r="O15" s="47" t="s">
        <v>28</v>
      </c>
      <c r="P15" s="47" t="s">
        <v>28</v>
      </c>
      <c r="Q15" s="16" t="s">
        <v>29</v>
      </c>
      <c r="R15" s="16" t="s">
        <v>30</v>
      </c>
      <c r="S15" s="47" t="s">
        <v>28</v>
      </c>
      <c r="T15" s="47" t="s">
        <v>28</v>
      </c>
      <c r="U15" s="47" t="s">
        <v>28</v>
      </c>
      <c r="V15" s="47" t="s">
        <v>28</v>
      </c>
      <c r="W15" s="47" t="s">
        <v>28</v>
      </c>
      <c r="X15" s="16" t="s">
        <v>29</v>
      </c>
      <c r="Y15" s="16" t="s">
        <v>30</v>
      </c>
      <c r="Z15" s="44" t="s">
        <v>25</v>
      </c>
      <c r="AA15" s="44" t="s">
        <v>25</v>
      </c>
      <c r="AB15" s="47" t="s">
        <v>28</v>
      </c>
      <c r="AC15" s="47" t="s">
        <v>28</v>
      </c>
      <c r="AD15" s="47" t="s">
        <v>28</v>
      </c>
      <c r="AE15" s="16" t="s">
        <v>29</v>
      </c>
      <c r="AF15" s="16" t="s">
        <v>30</v>
      </c>
      <c r="AG15" s="47" t="s">
        <v>28</v>
      </c>
      <c r="AH15" s="47" t="s">
        <v>28</v>
      </c>
      <c r="AI15" s="38"/>
      <c r="AJ15" s="38"/>
      <c r="AK15" s="38"/>
      <c r="AL15" s="104">
        <f>COUNTIF(G15:AK15,"L")</f>
        <v>16</v>
      </c>
      <c r="AM15" s="105"/>
      <c r="AN15" s="104"/>
      <c r="AO15" s="105"/>
      <c r="AP15" s="83">
        <f t="shared" ref="AP15:AP19" si="0">(AL15)</f>
        <v>16</v>
      </c>
    </row>
    <row r="16" spans="1:42" ht="14">
      <c r="A16" s="95" t="s">
        <v>32</v>
      </c>
      <c r="B16" s="96"/>
      <c r="C16" s="96"/>
      <c r="D16" s="96"/>
      <c r="E16" s="97"/>
      <c r="F16" s="36"/>
      <c r="G16" s="47" t="s">
        <v>28</v>
      </c>
      <c r="H16" s="47" t="s">
        <v>28</v>
      </c>
      <c r="I16" s="47" t="s">
        <v>28</v>
      </c>
      <c r="J16" s="16" t="s">
        <v>29</v>
      </c>
      <c r="K16" s="16" t="s">
        <v>30</v>
      </c>
      <c r="L16" s="47" t="s">
        <v>28</v>
      </c>
      <c r="M16" s="47" t="s">
        <v>28</v>
      </c>
      <c r="N16" s="47" t="s">
        <v>28</v>
      </c>
      <c r="O16" s="47" t="s">
        <v>28</v>
      </c>
      <c r="P16" s="47" t="s">
        <v>28</v>
      </c>
      <c r="Q16" s="16" t="s">
        <v>29</v>
      </c>
      <c r="R16" s="16" t="s">
        <v>30</v>
      </c>
      <c r="S16" s="47" t="s">
        <v>28</v>
      </c>
      <c r="T16" s="47" t="s">
        <v>28</v>
      </c>
      <c r="U16" s="47" t="s">
        <v>28</v>
      </c>
      <c r="V16" s="47" t="s">
        <v>28</v>
      </c>
      <c r="W16" s="47" t="s">
        <v>28</v>
      </c>
      <c r="X16" s="16" t="s">
        <v>29</v>
      </c>
      <c r="Y16" s="16" t="s">
        <v>30</v>
      </c>
      <c r="Z16" s="47" t="s">
        <v>28</v>
      </c>
      <c r="AA16" s="47" t="s">
        <v>28</v>
      </c>
      <c r="AB16" s="47" t="s">
        <v>28</v>
      </c>
      <c r="AC16" s="47" t="s">
        <v>28</v>
      </c>
      <c r="AD16" s="47" t="s">
        <v>28</v>
      </c>
      <c r="AE16" s="16" t="s">
        <v>29</v>
      </c>
      <c r="AF16" s="16" t="s">
        <v>30</v>
      </c>
      <c r="AG16" s="47" t="s">
        <v>28</v>
      </c>
      <c r="AH16" s="47" t="s">
        <v>28</v>
      </c>
      <c r="AI16" s="50" t="s">
        <v>28</v>
      </c>
      <c r="AJ16" s="50" t="s">
        <v>28</v>
      </c>
      <c r="AK16" s="50" t="s">
        <v>28</v>
      </c>
      <c r="AL16" s="104">
        <f t="shared" ref="AL16:AL18" si="1">COUNTIF(G16:AK16,"L")</f>
        <v>23</v>
      </c>
      <c r="AM16" s="105"/>
      <c r="AN16" s="104"/>
      <c r="AO16" s="105"/>
      <c r="AP16" s="83">
        <f t="shared" si="0"/>
        <v>23</v>
      </c>
    </row>
    <row r="17" spans="1:42" ht="14">
      <c r="A17" s="95" t="s">
        <v>34</v>
      </c>
      <c r="B17" s="96"/>
      <c r="C17" s="96"/>
      <c r="D17" s="96"/>
      <c r="E17" s="97"/>
      <c r="F17" s="36"/>
      <c r="G17" s="16" t="s">
        <v>29</v>
      </c>
      <c r="H17" s="16" t="s">
        <v>30</v>
      </c>
      <c r="I17" s="47" t="s">
        <v>28</v>
      </c>
      <c r="J17" s="47" t="s">
        <v>28</v>
      </c>
      <c r="K17" s="47" t="s">
        <v>28</v>
      </c>
      <c r="L17" s="47" t="s">
        <v>28</v>
      </c>
      <c r="M17" s="72" t="s">
        <v>23</v>
      </c>
      <c r="N17" s="16" t="s">
        <v>29</v>
      </c>
      <c r="O17" s="16" t="s">
        <v>30</v>
      </c>
      <c r="P17" s="47" t="s">
        <v>28</v>
      </c>
      <c r="Q17" s="47" t="s">
        <v>28</v>
      </c>
      <c r="R17" s="47" t="s">
        <v>28</v>
      </c>
      <c r="S17" s="37" t="s">
        <v>35</v>
      </c>
      <c r="T17" s="37" t="s">
        <v>35</v>
      </c>
      <c r="U17" s="16" t="s">
        <v>29</v>
      </c>
      <c r="V17" s="16" t="s">
        <v>30</v>
      </c>
      <c r="W17" s="37" t="s">
        <v>35</v>
      </c>
      <c r="X17" s="37" t="s">
        <v>35</v>
      </c>
      <c r="Y17" s="37" t="s">
        <v>35</v>
      </c>
      <c r="Z17" s="39" t="s">
        <v>36</v>
      </c>
      <c r="AA17" s="72" t="s">
        <v>23</v>
      </c>
      <c r="AB17" s="16" t="s">
        <v>29</v>
      </c>
      <c r="AC17" s="16" t="s">
        <v>30</v>
      </c>
      <c r="AD17" s="47" t="s">
        <v>28</v>
      </c>
      <c r="AE17" s="47" t="s">
        <v>28</v>
      </c>
      <c r="AF17" s="47" t="s">
        <v>28</v>
      </c>
      <c r="AG17" s="47" t="s">
        <v>28</v>
      </c>
      <c r="AH17" s="47" t="s">
        <v>28</v>
      </c>
      <c r="AI17" s="16" t="s">
        <v>29</v>
      </c>
      <c r="AJ17" s="16" t="s">
        <v>30</v>
      </c>
      <c r="AK17" s="38"/>
      <c r="AL17" s="104">
        <f>COUNTIF(G17:AK17,"L")+1+5</f>
        <v>18</v>
      </c>
      <c r="AM17" s="105"/>
      <c r="AN17" s="104" t="s">
        <v>37</v>
      </c>
      <c r="AO17" s="105"/>
      <c r="AP17" s="83">
        <f t="shared" si="0"/>
        <v>18</v>
      </c>
    </row>
    <row r="18" spans="1:42" ht="14">
      <c r="A18" s="95" t="s">
        <v>38</v>
      </c>
      <c r="B18" s="96"/>
      <c r="C18" s="96"/>
      <c r="D18" s="96"/>
      <c r="E18" s="97"/>
      <c r="F18" s="36"/>
      <c r="G18" s="72" t="s">
        <v>23</v>
      </c>
      <c r="H18" s="47" t="s">
        <v>28</v>
      </c>
      <c r="I18" s="47" t="s">
        <v>28</v>
      </c>
      <c r="J18" s="47" t="s">
        <v>28</v>
      </c>
      <c r="K18" s="47" t="s">
        <v>28</v>
      </c>
      <c r="L18" s="16" t="s">
        <v>29</v>
      </c>
      <c r="M18" s="16" t="s">
        <v>30</v>
      </c>
      <c r="N18" s="47" t="s">
        <v>28</v>
      </c>
      <c r="O18" s="47" t="s">
        <v>28</v>
      </c>
      <c r="P18" s="47" t="s">
        <v>28</v>
      </c>
      <c r="Q18" s="47" t="s">
        <v>28</v>
      </c>
      <c r="R18" s="47" t="s">
        <v>28</v>
      </c>
      <c r="S18" s="16" t="s">
        <v>29</v>
      </c>
      <c r="T18" s="16" t="s">
        <v>30</v>
      </c>
      <c r="U18" s="47" t="s">
        <v>28</v>
      </c>
      <c r="V18" s="47" t="s">
        <v>28</v>
      </c>
      <c r="W18" s="47" t="s">
        <v>28</v>
      </c>
      <c r="X18" s="47" t="s">
        <v>28</v>
      </c>
      <c r="Y18" s="47" t="s">
        <v>28</v>
      </c>
      <c r="Z18" s="16" t="s">
        <v>29</v>
      </c>
      <c r="AA18" s="16" t="s">
        <v>30</v>
      </c>
      <c r="AB18" s="47" t="s">
        <v>28</v>
      </c>
      <c r="AC18" s="47" t="s">
        <v>28</v>
      </c>
      <c r="AD18" s="47" t="s">
        <v>28</v>
      </c>
      <c r="AE18" s="47" t="s">
        <v>28</v>
      </c>
      <c r="AF18" s="47" t="s">
        <v>28</v>
      </c>
      <c r="AG18" s="16" t="s">
        <v>29</v>
      </c>
      <c r="AH18" s="16" t="s">
        <v>30</v>
      </c>
      <c r="AI18" s="47" t="s">
        <v>28</v>
      </c>
      <c r="AJ18" s="47" t="s">
        <v>28</v>
      </c>
      <c r="AK18" s="50" t="s">
        <v>28</v>
      </c>
      <c r="AL18" s="104">
        <f t="shared" si="1"/>
        <v>22</v>
      </c>
      <c r="AM18" s="105"/>
      <c r="AN18" s="104"/>
      <c r="AO18" s="105"/>
      <c r="AP18" s="83">
        <f t="shared" si="0"/>
        <v>22</v>
      </c>
    </row>
    <row r="19" spans="1:42" ht="14">
      <c r="A19" s="95" t="s">
        <v>39</v>
      </c>
      <c r="B19" s="96"/>
      <c r="C19" s="96"/>
      <c r="D19" s="96"/>
      <c r="E19" s="97"/>
      <c r="F19" s="36"/>
      <c r="G19" s="47" t="s">
        <v>28</v>
      </c>
      <c r="H19" s="47" t="s">
        <v>28</v>
      </c>
      <c r="I19" s="16" t="s">
        <v>29</v>
      </c>
      <c r="J19" s="16" t="s">
        <v>30</v>
      </c>
      <c r="K19" s="47" t="s">
        <v>28</v>
      </c>
      <c r="L19" s="47" t="s">
        <v>28</v>
      </c>
      <c r="M19" s="47" t="s">
        <v>28</v>
      </c>
      <c r="N19" s="72" t="s">
        <v>23</v>
      </c>
      <c r="O19" s="47" t="s">
        <v>28</v>
      </c>
      <c r="P19" s="16" t="s">
        <v>29</v>
      </c>
      <c r="Q19" s="16" t="s">
        <v>30</v>
      </c>
      <c r="R19" s="47" t="s">
        <v>28</v>
      </c>
      <c r="S19" s="47" t="s">
        <v>28</v>
      </c>
      <c r="T19" s="47" t="s">
        <v>28</v>
      </c>
      <c r="U19" s="47" t="s">
        <v>28</v>
      </c>
      <c r="V19" s="47" t="s">
        <v>28</v>
      </c>
      <c r="W19" s="16" t="s">
        <v>29</v>
      </c>
      <c r="X19" s="16" t="s">
        <v>30</v>
      </c>
      <c r="Y19" s="47" t="s">
        <v>28</v>
      </c>
      <c r="Z19" s="47" t="s">
        <v>28</v>
      </c>
      <c r="AA19" s="47" t="s">
        <v>28</v>
      </c>
      <c r="AB19" s="47" t="s">
        <v>28</v>
      </c>
      <c r="AC19" s="37" t="s">
        <v>35</v>
      </c>
      <c r="AD19" s="16" t="s">
        <v>29</v>
      </c>
      <c r="AE19" s="16" t="s">
        <v>30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9" t="s">
        <v>36</v>
      </c>
      <c r="AK19" s="38"/>
      <c r="AL19" s="104">
        <f>COUNTIF(G19:AK19,"L")+1+5</f>
        <v>21</v>
      </c>
      <c r="AM19" s="105"/>
      <c r="AN19" s="104"/>
      <c r="AO19" s="105"/>
      <c r="AP19" s="83">
        <f t="shared" si="0"/>
        <v>21</v>
      </c>
    </row>
    <row r="20" spans="1:42" ht="14.5" thickBot="1">
      <c r="A20" s="95" t="s">
        <v>40</v>
      </c>
      <c r="B20" s="96"/>
      <c r="C20" s="96"/>
      <c r="D20" s="96"/>
      <c r="E20" s="97"/>
      <c r="F20" s="36"/>
      <c r="G20" s="16" t="s">
        <v>29</v>
      </c>
      <c r="H20" s="16" t="s">
        <v>30</v>
      </c>
      <c r="I20" s="34" t="s">
        <v>24</v>
      </c>
      <c r="J20" s="34" t="s">
        <v>24</v>
      </c>
      <c r="K20" s="34" t="s">
        <v>24</v>
      </c>
      <c r="L20" s="34" t="s">
        <v>24</v>
      </c>
      <c r="M20" s="34" t="s">
        <v>24</v>
      </c>
      <c r="N20" s="34" t="s">
        <v>24</v>
      </c>
      <c r="O20" s="34" t="s">
        <v>24</v>
      </c>
      <c r="P20" s="34" t="s">
        <v>24</v>
      </c>
      <c r="Q20" s="34" t="s">
        <v>24</v>
      </c>
      <c r="R20" s="34" t="s">
        <v>24</v>
      </c>
      <c r="S20" s="34" t="s">
        <v>24</v>
      </c>
      <c r="T20" s="34" t="s">
        <v>24</v>
      </c>
      <c r="U20" s="34" t="s">
        <v>24</v>
      </c>
      <c r="V20" s="34" t="s">
        <v>24</v>
      </c>
      <c r="W20" s="34" t="s">
        <v>24</v>
      </c>
      <c r="X20" s="35" t="s">
        <v>25</v>
      </c>
      <c r="Y20" s="35" t="s">
        <v>25</v>
      </c>
      <c r="Z20" s="35" t="s">
        <v>25</v>
      </c>
      <c r="AA20" s="35" t="s">
        <v>25</v>
      </c>
      <c r="AB20" s="35" t="s">
        <v>25</v>
      </c>
      <c r="AC20" s="35" t="s">
        <v>25</v>
      </c>
      <c r="AD20" s="94" t="s">
        <v>41</v>
      </c>
      <c r="AE20" s="47" t="s">
        <v>28</v>
      </c>
      <c r="AF20" s="23" t="s">
        <v>31</v>
      </c>
      <c r="AG20" s="47" t="s">
        <v>28</v>
      </c>
      <c r="AH20" s="47" t="s">
        <v>28</v>
      </c>
      <c r="AI20" s="90" t="s">
        <v>33</v>
      </c>
      <c r="AJ20" s="16" t="s">
        <v>30</v>
      </c>
      <c r="AK20" s="47" t="s">
        <v>28</v>
      </c>
      <c r="AL20" s="104"/>
      <c r="AM20" s="105"/>
      <c r="AN20" s="104">
        <f>COUNTIF(G20:AK20,"L")+1</f>
        <v>5</v>
      </c>
      <c r="AO20" s="105"/>
      <c r="AP20" s="83">
        <f>(AN20)</f>
        <v>5</v>
      </c>
    </row>
    <row r="21" spans="1:42" ht="14">
      <c r="A21" s="95" t="s">
        <v>42</v>
      </c>
      <c r="B21" s="96"/>
      <c r="C21" s="96"/>
      <c r="D21" s="96"/>
      <c r="E21" s="97"/>
      <c r="F21" s="36"/>
      <c r="G21" s="47" t="s">
        <v>28</v>
      </c>
      <c r="H21" s="47" t="s">
        <v>28</v>
      </c>
      <c r="I21" s="47" t="s">
        <v>28</v>
      </c>
      <c r="J21" s="47" t="s">
        <v>28</v>
      </c>
      <c r="K21" s="16" t="s">
        <v>29</v>
      </c>
      <c r="L21" s="16" t="s">
        <v>30</v>
      </c>
      <c r="M21" s="47" t="s">
        <v>28</v>
      </c>
      <c r="N21" s="47" t="s">
        <v>28</v>
      </c>
      <c r="O21" s="47" t="s">
        <v>28</v>
      </c>
      <c r="P21" s="47" t="s">
        <v>28</v>
      </c>
      <c r="Q21" s="47" t="s">
        <v>28</v>
      </c>
      <c r="R21" s="16" t="s">
        <v>29</v>
      </c>
      <c r="S21" s="16" t="s">
        <v>30</v>
      </c>
      <c r="T21" s="47" t="s">
        <v>28</v>
      </c>
      <c r="U21" s="47" t="s">
        <v>28</v>
      </c>
      <c r="V21" s="47" t="s">
        <v>28</v>
      </c>
      <c r="W21" s="47" t="s">
        <v>28</v>
      </c>
      <c r="X21" s="47" t="s">
        <v>28</v>
      </c>
      <c r="Y21" s="16" t="s">
        <v>29</v>
      </c>
      <c r="Z21" s="16" t="s">
        <v>30</v>
      </c>
      <c r="AA21" s="47" t="s">
        <v>28</v>
      </c>
      <c r="AB21" s="47" t="s">
        <v>28</v>
      </c>
      <c r="AC21" s="47" t="s">
        <v>28</v>
      </c>
      <c r="AD21" s="47" t="s">
        <v>28</v>
      </c>
      <c r="AE21" s="47" t="s">
        <v>28</v>
      </c>
      <c r="AF21" s="16" t="s">
        <v>29</v>
      </c>
      <c r="AG21" s="16" t="s">
        <v>30</v>
      </c>
      <c r="AH21" s="47" t="s">
        <v>28</v>
      </c>
      <c r="AI21" s="47" t="s">
        <v>28</v>
      </c>
      <c r="AJ21" s="47" t="s">
        <v>28</v>
      </c>
      <c r="AK21" s="50" t="s">
        <v>28</v>
      </c>
      <c r="AL21" s="104"/>
      <c r="AM21" s="105"/>
      <c r="AN21" s="104">
        <f t="shared" ref="AN21" si="2">COUNTIF(G21:AK21,"L")</f>
        <v>23</v>
      </c>
      <c r="AO21" s="105"/>
      <c r="AP21" s="83">
        <f t="shared" ref="AP21:AP25" si="3">(AN21)</f>
        <v>23</v>
      </c>
    </row>
    <row r="22" spans="1:42" ht="14">
      <c r="A22" s="95" t="s">
        <v>43</v>
      </c>
      <c r="B22" s="96"/>
      <c r="C22" s="96"/>
      <c r="D22" s="96"/>
      <c r="E22" s="97"/>
      <c r="F22" s="36"/>
      <c r="G22" s="47" t="s">
        <v>28</v>
      </c>
      <c r="H22" s="16" t="s">
        <v>29</v>
      </c>
      <c r="I22" s="16" t="s">
        <v>30</v>
      </c>
      <c r="J22" s="47" t="s">
        <v>28</v>
      </c>
      <c r="K22" s="47" t="s">
        <v>28</v>
      </c>
      <c r="L22" s="47" t="s">
        <v>28</v>
      </c>
      <c r="M22" s="72" t="s">
        <v>23</v>
      </c>
      <c r="N22" s="47" t="s">
        <v>28</v>
      </c>
      <c r="O22" s="16" t="s">
        <v>29</v>
      </c>
      <c r="P22" s="16" t="s">
        <v>30</v>
      </c>
      <c r="Q22" s="47" t="s">
        <v>28</v>
      </c>
      <c r="R22" s="47" t="s">
        <v>28</v>
      </c>
      <c r="S22" s="47" t="s">
        <v>28</v>
      </c>
      <c r="T22" s="47" t="s">
        <v>28</v>
      </c>
      <c r="U22" s="47" t="s">
        <v>28</v>
      </c>
      <c r="V22" s="16" t="s">
        <v>29</v>
      </c>
      <c r="W22" s="16" t="s">
        <v>30</v>
      </c>
      <c r="X22" s="47" t="s">
        <v>28</v>
      </c>
      <c r="Y22" s="47" t="s">
        <v>28</v>
      </c>
      <c r="Z22" s="47" t="s">
        <v>28</v>
      </c>
      <c r="AA22" s="47" t="s">
        <v>28</v>
      </c>
      <c r="AB22" s="47" t="s">
        <v>28</v>
      </c>
      <c r="AC22" s="16" t="s">
        <v>29</v>
      </c>
      <c r="AD22" s="16" t="s">
        <v>30</v>
      </c>
      <c r="AE22" s="47" t="s">
        <v>28</v>
      </c>
      <c r="AF22" s="47" t="s">
        <v>28</v>
      </c>
      <c r="AG22" s="47" t="s">
        <v>28</v>
      </c>
      <c r="AH22" s="47" t="s">
        <v>28</v>
      </c>
      <c r="AI22" s="37" t="s">
        <v>35</v>
      </c>
      <c r="AJ22" s="16" t="s">
        <v>29</v>
      </c>
      <c r="AK22" s="38"/>
      <c r="AL22" s="104"/>
      <c r="AM22" s="105"/>
      <c r="AN22" s="104">
        <f>COUNTIF(G22:AK22,"L")+1</f>
        <v>20</v>
      </c>
      <c r="AO22" s="105"/>
      <c r="AP22" s="83">
        <f t="shared" si="3"/>
        <v>20</v>
      </c>
    </row>
    <row r="23" spans="1:42" ht="14">
      <c r="A23" s="95" t="s">
        <v>44</v>
      </c>
      <c r="B23" s="96"/>
      <c r="C23" s="96"/>
      <c r="D23" s="96"/>
      <c r="E23" s="97"/>
      <c r="F23" s="36"/>
      <c r="G23" s="16" t="s">
        <v>30</v>
      </c>
      <c r="H23" s="37" t="s">
        <v>35</v>
      </c>
      <c r="I23" s="37" t="s">
        <v>35</v>
      </c>
      <c r="J23" s="37" t="s">
        <v>35</v>
      </c>
      <c r="K23" s="37" t="s">
        <v>35</v>
      </c>
      <c r="L23" s="39" t="s">
        <v>36</v>
      </c>
      <c r="M23" s="16" t="s">
        <v>29</v>
      </c>
      <c r="N23" s="16" t="s">
        <v>30</v>
      </c>
      <c r="O23" s="47" t="s">
        <v>28</v>
      </c>
      <c r="P23" s="47" t="s">
        <v>28</v>
      </c>
      <c r="Q23" s="47" t="s">
        <v>28</v>
      </c>
      <c r="R23" s="72" t="s">
        <v>23</v>
      </c>
      <c r="S23" s="47" t="s">
        <v>28</v>
      </c>
      <c r="T23" s="16" t="s">
        <v>29</v>
      </c>
      <c r="U23" s="16" t="s">
        <v>30</v>
      </c>
      <c r="V23" s="47" t="s">
        <v>28</v>
      </c>
      <c r="W23" s="47" t="s">
        <v>28</v>
      </c>
      <c r="X23" s="47" t="s">
        <v>28</v>
      </c>
      <c r="Y23" s="47" t="s">
        <v>28</v>
      </c>
      <c r="Z23" s="47" t="s">
        <v>28</v>
      </c>
      <c r="AA23" s="16" t="s">
        <v>29</v>
      </c>
      <c r="AB23" s="16" t="s">
        <v>30</v>
      </c>
      <c r="AC23" s="47" t="s">
        <v>28</v>
      </c>
      <c r="AD23" s="47" t="s">
        <v>28</v>
      </c>
      <c r="AE23" s="47" t="s">
        <v>28</v>
      </c>
      <c r="AF23" s="47" t="s">
        <v>28</v>
      </c>
      <c r="AG23" s="47" t="s">
        <v>28</v>
      </c>
      <c r="AH23" s="16" t="s">
        <v>29</v>
      </c>
      <c r="AI23" s="16" t="s">
        <v>30</v>
      </c>
      <c r="AJ23" s="47" t="s">
        <v>28</v>
      </c>
      <c r="AK23" s="47" t="s">
        <v>28</v>
      </c>
      <c r="AL23" s="104"/>
      <c r="AM23" s="105"/>
      <c r="AN23" s="104">
        <f>COUNTIF(G23:AK23,"L")+1+4</f>
        <v>21</v>
      </c>
      <c r="AO23" s="105"/>
      <c r="AP23" s="83">
        <f t="shared" si="3"/>
        <v>21</v>
      </c>
    </row>
    <row r="24" spans="1:42" ht="14">
      <c r="A24" s="95" t="s">
        <v>45</v>
      </c>
      <c r="B24" s="96"/>
      <c r="C24" s="96"/>
      <c r="D24" s="96"/>
      <c r="E24" s="97"/>
      <c r="F24" s="36"/>
      <c r="G24" s="47" t="s">
        <v>28</v>
      </c>
      <c r="H24" s="72" t="s">
        <v>23</v>
      </c>
      <c r="I24" s="47" t="s">
        <v>28</v>
      </c>
      <c r="J24" s="16" t="s">
        <v>29</v>
      </c>
      <c r="K24" s="16" t="s">
        <v>30</v>
      </c>
      <c r="L24" s="47" t="s">
        <v>28</v>
      </c>
      <c r="M24" s="47" t="s">
        <v>28</v>
      </c>
      <c r="N24" s="47" t="s">
        <v>28</v>
      </c>
      <c r="O24" s="47" t="s">
        <v>28</v>
      </c>
      <c r="P24" s="47" t="s">
        <v>28</v>
      </c>
      <c r="Q24" s="16" t="s">
        <v>29</v>
      </c>
      <c r="R24" s="16" t="s">
        <v>30</v>
      </c>
      <c r="S24" s="47" t="s">
        <v>28</v>
      </c>
      <c r="T24" s="47" t="s">
        <v>28</v>
      </c>
      <c r="U24" s="72" t="s">
        <v>23</v>
      </c>
      <c r="V24" s="47" t="s">
        <v>28</v>
      </c>
      <c r="W24" s="47" t="s">
        <v>28</v>
      </c>
      <c r="X24" s="16" t="s">
        <v>29</v>
      </c>
      <c r="Y24" s="16" t="s">
        <v>30</v>
      </c>
      <c r="Z24" s="47" t="s">
        <v>28</v>
      </c>
      <c r="AA24" s="47" t="s">
        <v>28</v>
      </c>
      <c r="AB24" s="47" t="s">
        <v>28</v>
      </c>
      <c r="AC24" s="47" t="s">
        <v>28</v>
      </c>
      <c r="AD24" s="47" t="s">
        <v>28</v>
      </c>
      <c r="AE24" s="16" t="s">
        <v>29</v>
      </c>
      <c r="AF24" s="16" t="s">
        <v>30</v>
      </c>
      <c r="AG24" s="47" t="s">
        <v>28</v>
      </c>
      <c r="AH24" s="47" t="s">
        <v>28</v>
      </c>
      <c r="AI24" s="50" t="s">
        <v>28</v>
      </c>
      <c r="AJ24" s="50" t="s">
        <v>28</v>
      </c>
      <c r="AK24" s="38"/>
      <c r="AL24" s="104"/>
      <c r="AM24" s="105"/>
      <c r="AN24" s="104">
        <f>COUNTIF(G24:AK24,"L")</f>
        <v>20</v>
      </c>
      <c r="AO24" s="105"/>
      <c r="AP24" s="83">
        <f t="shared" si="3"/>
        <v>20</v>
      </c>
    </row>
    <row r="25" spans="1:42" ht="14">
      <c r="A25" s="95" t="s">
        <v>46</v>
      </c>
      <c r="B25" s="96"/>
      <c r="C25" s="96"/>
      <c r="D25" s="96"/>
      <c r="E25" s="97"/>
      <c r="F25" s="36"/>
      <c r="G25" s="85" t="s">
        <v>28</v>
      </c>
      <c r="H25" s="86" t="s">
        <v>29</v>
      </c>
      <c r="I25" s="86" t="s">
        <v>30</v>
      </c>
      <c r="J25" s="85" t="s">
        <v>28</v>
      </c>
      <c r="K25" s="85" t="s">
        <v>28</v>
      </c>
      <c r="L25" s="85" t="s">
        <v>28</v>
      </c>
      <c r="M25" s="87" t="s">
        <v>35</v>
      </c>
      <c r="N25" s="87" t="s">
        <v>35</v>
      </c>
      <c r="O25" s="86" t="s">
        <v>29</v>
      </c>
      <c r="P25" s="86" t="s">
        <v>30</v>
      </c>
      <c r="Q25" s="87" t="s">
        <v>35</v>
      </c>
      <c r="R25" s="87" t="s">
        <v>35</v>
      </c>
      <c r="S25" s="87" t="s">
        <v>35</v>
      </c>
      <c r="T25" s="88" t="s">
        <v>36</v>
      </c>
      <c r="U25" s="48" t="s">
        <v>47</v>
      </c>
      <c r="V25" s="86" t="s">
        <v>29</v>
      </c>
      <c r="W25" s="86" t="s">
        <v>30</v>
      </c>
      <c r="X25" s="89" t="s">
        <v>25</v>
      </c>
      <c r="Y25" s="89" t="s">
        <v>25</v>
      </c>
      <c r="Z25" s="89" t="s">
        <v>25</v>
      </c>
      <c r="AA25" s="89" t="s">
        <v>25</v>
      </c>
      <c r="AB25" s="89" t="s">
        <v>25</v>
      </c>
      <c r="AC25" s="16" t="s">
        <v>29</v>
      </c>
      <c r="AD25" s="16" t="s">
        <v>30</v>
      </c>
      <c r="AE25" s="72" t="s">
        <v>23</v>
      </c>
      <c r="AF25" s="44" t="s">
        <v>25</v>
      </c>
      <c r="AG25" s="44" t="s">
        <v>25</v>
      </c>
      <c r="AH25" s="44" t="s">
        <v>25</v>
      </c>
      <c r="AI25" s="35" t="s">
        <v>25</v>
      </c>
      <c r="AJ25" s="16" t="s">
        <v>29</v>
      </c>
      <c r="AK25" s="16" t="s">
        <v>30</v>
      </c>
      <c r="AL25" s="104"/>
      <c r="AM25" s="105"/>
      <c r="AN25" s="104">
        <f>COUNTIF(G25:AK25,"L")+1+5+1</f>
        <v>11</v>
      </c>
      <c r="AO25" s="105"/>
      <c r="AP25" s="83">
        <f t="shared" si="3"/>
        <v>11</v>
      </c>
    </row>
    <row r="26" spans="1:42" ht="15.5">
      <c r="A26" s="263" t="s">
        <v>48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5"/>
      <c r="AC26" s="189" t="s">
        <v>49</v>
      </c>
      <c r="AD26" s="190"/>
      <c r="AE26" s="190"/>
      <c r="AF26" s="190"/>
      <c r="AG26" s="190"/>
      <c r="AH26" s="190"/>
      <c r="AI26" s="190"/>
      <c r="AJ26" s="190"/>
      <c r="AK26" s="191"/>
      <c r="AL26" s="120">
        <f>SUM(AL14:AL25)</f>
        <v>100</v>
      </c>
      <c r="AM26" s="121"/>
      <c r="AN26" s="120">
        <f>SUM(AN20:AN25)</f>
        <v>100</v>
      </c>
      <c r="AO26" s="121"/>
      <c r="AP26" s="84">
        <f>SUM(AP14:AP25)</f>
        <v>200</v>
      </c>
    </row>
    <row r="27" spans="1:42" ht="3.75" customHeight="1" thickBot="1">
      <c r="A27" s="21"/>
      <c r="AP27" s="22"/>
    </row>
    <row r="28" spans="1:42" ht="15.5">
      <c r="A28" s="41" t="s">
        <v>24</v>
      </c>
      <c r="B28" s="98" t="s">
        <v>50</v>
      </c>
      <c r="C28" s="99"/>
      <c r="D28" s="99"/>
      <c r="E28" s="99"/>
      <c r="F28" s="99"/>
      <c r="G28" s="100"/>
      <c r="H28" s="42" t="s">
        <v>51</v>
      </c>
      <c r="I28" s="98" t="s">
        <v>52</v>
      </c>
      <c r="J28" s="99"/>
      <c r="K28" s="99"/>
      <c r="L28" s="99"/>
      <c r="M28" s="100"/>
      <c r="N28" s="43" t="s">
        <v>53</v>
      </c>
      <c r="O28" s="68" t="s">
        <v>54</v>
      </c>
      <c r="P28" s="68"/>
      <c r="Q28" s="68"/>
      <c r="R28" s="69"/>
      <c r="S28" s="70"/>
      <c r="T28" s="106" t="s">
        <v>55</v>
      </c>
      <c r="U28" s="107"/>
      <c r="V28" s="107"/>
      <c r="W28" s="108"/>
      <c r="X28" s="109" t="s">
        <v>56</v>
      </c>
      <c r="Y28" s="110"/>
      <c r="Z28" s="125">
        <v>45036</v>
      </c>
      <c r="AA28" s="126"/>
      <c r="AB28" s="56"/>
      <c r="AC28" s="127" t="s">
        <v>57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9"/>
    </row>
    <row r="29" spans="1:42" ht="14">
      <c r="A29" s="44" t="s">
        <v>25</v>
      </c>
      <c r="B29" s="101" t="s">
        <v>58</v>
      </c>
      <c r="C29" s="102"/>
      <c r="D29" s="102"/>
      <c r="E29" s="102"/>
      <c r="F29" s="102"/>
      <c r="G29" s="103"/>
      <c r="H29" s="39" t="s">
        <v>36</v>
      </c>
      <c r="I29" s="101" t="s">
        <v>59</v>
      </c>
      <c r="J29" s="102"/>
      <c r="K29" s="102"/>
      <c r="L29" s="102"/>
      <c r="M29" s="103"/>
      <c r="N29" s="23" t="s">
        <v>31</v>
      </c>
      <c r="O29" s="56" t="s">
        <v>60</v>
      </c>
      <c r="P29" s="56"/>
      <c r="Q29" s="56"/>
      <c r="R29" s="71"/>
      <c r="S29" s="70"/>
      <c r="T29" s="122" t="s">
        <v>61</v>
      </c>
      <c r="U29" s="123"/>
      <c r="V29" s="123"/>
      <c r="W29" s="124"/>
      <c r="X29" s="111" t="s">
        <v>62</v>
      </c>
      <c r="Y29" s="112"/>
      <c r="Z29" s="113">
        <v>45107</v>
      </c>
      <c r="AA29" s="114"/>
      <c r="AB29" s="56"/>
      <c r="AC29" s="268" t="s">
        <v>63</v>
      </c>
      <c r="AD29" s="269"/>
      <c r="AE29" s="115" t="s">
        <v>64</v>
      </c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7"/>
    </row>
    <row r="30" spans="1:42" ht="15.5">
      <c r="A30" s="45" t="s">
        <v>29</v>
      </c>
      <c r="B30" s="101" t="s">
        <v>65</v>
      </c>
      <c r="C30" s="102"/>
      <c r="D30" s="102"/>
      <c r="E30" s="102"/>
      <c r="F30" s="102"/>
      <c r="G30" s="103"/>
      <c r="H30" s="50" t="s">
        <v>28</v>
      </c>
      <c r="I30" s="101" t="s">
        <v>66</v>
      </c>
      <c r="J30" s="102"/>
      <c r="K30" s="102"/>
      <c r="L30" s="102"/>
      <c r="M30" s="103"/>
      <c r="N30" s="24" t="s">
        <v>67</v>
      </c>
      <c r="O30" s="56" t="s">
        <v>68</v>
      </c>
      <c r="P30" s="56"/>
      <c r="Q30" s="56"/>
      <c r="R30" s="71"/>
      <c r="S30" s="70"/>
      <c r="T30" s="122" t="s">
        <v>69</v>
      </c>
      <c r="U30" s="123"/>
      <c r="V30" s="123"/>
      <c r="W30" s="124"/>
      <c r="X30" s="192" t="s">
        <v>70</v>
      </c>
      <c r="Y30" s="193"/>
      <c r="Z30" s="194">
        <v>45205</v>
      </c>
      <c r="AA30" s="195"/>
      <c r="AB30" s="56"/>
      <c r="AC30" s="196"/>
      <c r="AD30" s="197"/>
      <c r="AE30" s="198" t="s">
        <v>71</v>
      </c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</row>
    <row r="31" spans="1:42" ht="16" thickBot="1">
      <c r="A31" s="45" t="s">
        <v>30</v>
      </c>
      <c r="B31" s="101" t="s">
        <v>72</v>
      </c>
      <c r="C31" s="102"/>
      <c r="D31" s="102"/>
      <c r="E31" s="102"/>
      <c r="F31" s="102"/>
      <c r="G31" s="103"/>
      <c r="H31" s="37" t="s">
        <v>35</v>
      </c>
      <c r="I31" s="101" t="s">
        <v>73</v>
      </c>
      <c r="J31" s="102"/>
      <c r="K31" s="102"/>
      <c r="L31" s="102"/>
      <c r="M31" s="103"/>
      <c r="N31" s="72" t="s">
        <v>23</v>
      </c>
      <c r="O31" s="270" t="s">
        <v>74</v>
      </c>
      <c r="P31" s="271"/>
      <c r="Q31" s="271"/>
      <c r="R31" s="272"/>
      <c r="S31" s="70"/>
      <c r="T31" s="273" t="s">
        <v>75</v>
      </c>
      <c r="U31" s="274"/>
      <c r="V31" s="274"/>
      <c r="W31" s="275"/>
      <c r="X31" s="209" t="s">
        <v>76</v>
      </c>
      <c r="Y31" s="210"/>
      <c r="Z31" s="211">
        <v>45274</v>
      </c>
      <c r="AA31" s="212"/>
      <c r="AB31" s="56"/>
      <c r="AC31" s="196"/>
      <c r="AD31" s="197"/>
      <c r="AE31" s="256" t="s">
        <v>77</v>
      </c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8"/>
    </row>
    <row r="32" spans="1:42" ht="15.5">
      <c r="A32" s="46" t="s">
        <v>78</v>
      </c>
      <c r="B32" s="270" t="s">
        <v>79</v>
      </c>
      <c r="C32" s="271"/>
      <c r="D32" s="271"/>
      <c r="E32" s="271"/>
      <c r="F32" s="271"/>
      <c r="G32" s="290"/>
      <c r="H32" s="73" t="s">
        <v>27</v>
      </c>
      <c r="I32" s="101" t="s">
        <v>80</v>
      </c>
      <c r="J32" s="102"/>
      <c r="K32" s="102"/>
      <c r="L32" s="102"/>
      <c r="M32" s="103"/>
      <c r="N32" s="48" t="s">
        <v>47</v>
      </c>
      <c r="O32" s="270" t="s">
        <v>81</v>
      </c>
      <c r="P32" s="271"/>
      <c r="Q32" s="271"/>
      <c r="R32" s="272"/>
      <c r="S32" s="74"/>
      <c r="T32" s="201" t="s">
        <v>82</v>
      </c>
      <c r="U32" s="202"/>
      <c r="V32" s="202"/>
      <c r="W32" s="202"/>
      <c r="X32" s="202"/>
      <c r="Y32" s="202"/>
      <c r="Z32" s="202"/>
      <c r="AA32" s="203"/>
      <c r="AB32" s="56"/>
      <c r="AC32" s="196"/>
      <c r="AD32" s="197"/>
      <c r="AE32" s="186" t="s">
        <v>83</v>
      </c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8"/>
    </row>
    <row r="33" spans="1:42" ht="16" thickBot="1">
      <c r="A33" s="93"/>
      <c r="B33" s="91"/>
      <c r="C33" s="92"/>
      <c r="D33" s="92"/>
      <c r="E33" s="92"/>
      <c r="F33" s="92"/>
      <c r="G33" s="92"/>
      <c r="H33" s="94" t="s">
        <v>41</v>
      </c>
      <c r="I33" s="279" t="s">
        <v>84</v>
      </c>
      <c r="J33" s="279"/>
      <c r="K33" s="279"/>
      <c r="L33" s="279"/>
      <c r="M33" s="280"/>
      <c r="N33" s="90" t="s">
        <v>33</v>
      </c>
      <c r="O33" s="292" t="s">
        <v>85</v>
      </c>
      <c r="P33" s="266"/>
      <c r="Q33" s="266"/>
      <c r="R33" s="267"/>
      <c r="S33" s="74"/>
      <c r="T33" s="204"/>
      <c r="U33" s="205"/>
      <c r="V33" s="205"/>
      <c r="W33" s="205"/>
      <c r="X33" s="205"/>
      <c r="Y33" s="205"/>
      <c r="Z33" s="205"/>
      <c r="AA33" s="206"/>
      <c r="AB33" s="56"/>
      <c r="AC33" s="217" t="s">
        <v>86</v>
      </c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9"/>
    </row>
    <row r="34" spans="1:42" ht="3.75" customHeigh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2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6"/>
    </row>
    <row r="35" spans="1:42" ht="13">
      <c r="A35" s="276" t="s">
        <v>87</v>
      </c>
      <c r="B35" s="220" t="s">
        <v>88</v>
      </c>
      <c r="C35" s="221"/>
      <c r="D35" s="221"/>
      <c r="E35" s="221"/>
      <c r="F35" s="221"/>
      <c r="G35" s="221"/>
      <c r="H35" s="221"/>
      <c r="I35" s="221"/>
      <c r="J35" s="221"/>
      <c r="K35" s="222"/>
      <c r="L35" s="223" t="s">
        <v>89</v>
      </c>
      <c r="M35" s="224"/>
      <c r="N35" s="224"/>
      <c r="O35" s="224"/>
      <c r="P35" s="224"/>
      <c r="Q35" s="224"/>
      <c r="R35" s="224"/>
      <c r="S35" s="224"/>
      <c r="T35" s="224"/>
      <c r="U35" s="224"/>
      <c r="V35" s="225"/>
      <c r="W35" s="53"/>
      <c r="X35" s="214" t="s">
        <v>90</v>
      </c>
      <c r="Y35" s="215"/>
      <c r="Z35" s="215"/>
      <c r="AA35" s="215"/>
      <c r="AB35" s="216"/>
      <c r="AC35" s="223" t="s">
        <v>108</v>
      </c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5"/>
    </row>
    <row r="36" spans="1:42" ht="3.75" customHeight="1">
      <c r="A36" s="277"/>
      <c r="B36" s="207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11"/>
      <c r="AC36" s="54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55"/>
    </row>
    <row r="37" spans="1:42" ht="13">
      <c r="A37" s="277"/>
      <c r="B37" s="226" t="s">
        <v>92</v>
      </c>
      <c r="C37" s="227"/>
      <c r="D37" s="227"/>
      <c r="E37" s="227"/>
      <c r="F37" s="227"/>
      <c r="G37" s="227"/>
      <c r="H37" s="227"/>
      <c r="I37" s="227"/>
      <c r="J37" s="227"/>
      <c r="K37" s="228"/>
      <c r="L37" s="229" t="s">
        <v>93</v>
      </c>
      <c r="M37" s="230"/>
      <c r="N37" s="230"/>
      <c r="O37" s="230"/>
      <c r="P37" s="230"/>
      <c r="Q37" s="230"/>
      <c r="R37" s="230"/>
      <c r="S37" s="230"/>
      <c r="T37" s="230"/>
      <c r="U37" s="230"/>
      <c r="V37" s="231"/>
      <c r="W37" s="40"/>
      <c r="X37" s="214" t="s">
        <v>94</v>
      </c>
      <c r="Y37" s="215"/>
      <c r="Z37" s="215"/>
      <c r="AA37" s="215"/>
      <c r="AB37" s="216"/>
      <c r="AC37" s="223" t="s">
        <v>95</v>
      </c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5"/>
    </row>
    <row r="38" spans="1:42" ht="3.75" customHeight="1" thickBot="1">
      <c r="A38" s="277"/>
      <c r="B38" s="207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56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14">
      <c r="A39" s="277"/>
      <c r="B39" s="220" t="s">
        <v>96</v>
      </c>
      <c r="C39" s="221"/>
      <c r="D39" s="221"/>
      <c r="E39" s="221"/>
      <c r="F39" s="221"/>
      <c r="G39" s="221"/>
      <c r="H39" s="221"/>
      <c r="I39" s="221"/>
      <c r="J39" s="221"/>
      <c r="K39" s="222"/>
      <c r="L39" s="229" t="s">
        <v>97</v>
      </c>
      <c r="M39" s="230"/>
      <c r="N39" s="230"/>
      <c r="O39" s="230"/>
      <c r="P39" s="230"/>
      <c r="Q39" s="230"/>
      <c r="R39" s="230"/>
      <c r="S39" s="230"/>
      <c r="T39" s="230"/>
      <c r="U39" s="230"/>
      <c r="V39" s="231"/>
      <c r="W39" s="40"/>
      <c r="X39" s="40"/>
      <c r="Y39" s="40"/>
      <c r="Z39" s="40"/>
      <c r="AA39" s="40"/>
      <c r="AB39" s="56"/>
      <c r="AC39" s="232" t="s">
        <v>98</v>
      </c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4"/>
    </row>
    <row r="40" spans="1:42" ht="3.75" customHeight="1">
      <c r="A40" s="277"/>
      <c r="B40" s="207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56"/>
      <c r="AC40" s="57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58"/>
    </row>
    <row r="41" spans="1:42" ht="14">
      <c r="A41" s="277"/>
      <c r="B41" s="220" t="s">
        <v>99</v>
      </c>
      <c r="C41" s="221"/>
      <c r="D41" s="221"/>
      <c r="E41" s="221"/>
      <c r="F41" s="221"/>
      <c r="G41" s="221"/>
      <c r="H41" s="221"/>
      <c r="I41" s="221"/>
      <c r="J41" s="221"/>
      <c r="K41" s="222"/>
      <c r="L41" s="229" t="s">
        <v>100</v>
      </c>
      <c r="M41" s="230"/>
      <c r="N41" s="230"/>
      <c r="O41" s="230"/>
      <c r="P41" s="230"/>
      <c r="Q41" s="230"/>
      <c r="R41" s="230"/>
      <c r="S41" s="230"/>
      <c r="T41" s="230"/>
      <c r="U41" s="230"/>
      <c r="V41" s="231"/>
      <c r="W41" s="40"/>
      <c r="X41" s="40"/>
      <c r="Y41" s="40"/>
      <c r="Z41" s="40"/>
      <c r="AA41" s="40"/>
      <c r="AB41" s="56"/>
      <c r="AC41" s="59"/>
      <c r="AD41" s="235" t="s">
        <v>101</v>
      </c>
      <c r="AE41" s="236"/>
      <c r="AF41" s="236"/>
      <c r="AG41" s="236"/>
      <c r="AH41" s="237"/>
      <c r="AI41" s="238" t="s">
        <v>102</v>
      </c>
      <c r="AJ41" s="239"/>
      <c r="AK41" s="239"/>
      <c r="AL41" s="239"/>
      <c r="AM41" s="239"/>
      <c r="AN41" s="239"/>
      <c r="AO41" s="240"/>
      <c r="AP41" s="60"/>
    </row>
    <row r="42" spans="1:42" ht="3.75" customHeight="1">
      <c r="A42" s="277"/>
      <c r="B42" s="207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56"/>
      <c r="AC42" s="57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14"/>
      <c r="AP42" s="58"/>
    </row>
    <row r="43" spans="1:42" ht="13">
      <c r="A43" s="277"/>
      <c r="B43" s="241" t="s">
        <v>103</v>
      </c>
      <c r="C43" s="242"/>
      <c r="D43" s="242"/>
      <c r="E43" s="242"/>
      <c r="F43" s="242"/>
      <c r="G43" s="242"/>
      <c r="H43" s="242"/>
      <c r="I43" s="242"/>
      <c r="J43" s="242"/>
      <c r="K43" s="243"/>
      <c r="L43" s="281" t="s">
        <v>104</v>
      </c>
      <c r="M43" s="282"/>
      <c r="N43" s="282"/>
      <c r="O43" s="282"/>
      <c r="P43" s="282"/>
      <c r="Q43" s="282"/>
      <c r="R43" s="282"/>
      <c r="S43" s="282"/>
      <c r="T43" s="282"/>
      <c r="U43" s="282"/>
      <c r="V43" s="283"/>
      <c r="W43" s="52"/>
      <c r="X43" s="52"/>
      <c r="Y43" s="52"/>
      <c r="Z43" s="52"/>
      <c r="AA43" s="52"/>
      <c r="AB43" s="14"/>
      <c r="AC43" s="61"/>
      <c r="AD43" s="253" t="s">
        <v>105</v>
      </c>
      <c r="AE43" s="254"/>
      <c r="AF43" s="254"/>
      <c r="AG43" s="254"/>
      <c r="AH43" s="255"/>
      <c r="AI43" s="250" t="s">
        <v>106</v>
      </c>
      <c r="AJ43" s="251"/>
      <c r="AK43" s="251"/>
      <c r="AL43" s="251"/>
      <c r="AM43" s="251"/>
      <c r="AN43" s="251"/>
      <c r="AO43" s="252"/>
      <c r="AP43" s="62"/>
    </row>
    <row r="44" spans="1:42" ht="13.5" thickBot="1">
      <c r="A44" s="277"/>
      <c r="B44" s="244"/>
      <c r="C44" s="245"/>
      <c r="D44" s="245"/>
      <c r="E44" s="245"/>
      <c r="F44" s="245"/>
      <c r="G44" s="245"/>
      <c r="H44" s="245"/>
      <c r="I44" s="245"/>
      <c r="J44" s="245"/>
      <c r="K44" s="246"/>
      <c r="L44" s="284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2"/>
      <c r="X44" s="52"/>
      <c r="Y44" s="52"/>
      <c r="Z44" s="52"/>
      <c r="AA44" s="52"/>
      <c r="AB44" s="56"/>
      <c r="AC44" s="63"/>
      <c r="AD44" s="64"/>
      <c r="AE44" s="64"/>
      <c r="AF44" s="64"/>
      <c r="AG44" s="64"/>
      <c r="AH44" s="64"/>
      <c r="AI44" s="65"/>
      <c r="AJ44" s="65"/>
      <c r="AK44" s="65"/>
      <c r="AL44" s="65"/>
      <c r="AM44" s="65"/>
      <c r="AN44" s="65"/>
      <c r="AO44" s="65"/>
      <c r="AP44" s="66"/>
    </row>
    <row r="45" spans="1:42" ht="13">
      <c r="A45" s="278"/>
      <c r="B45" s="247"/>
      <c r="C45" s="248"/>
      <c r="D45" s="248"/>
      <c r="E45" s="248"/>
      <c r="F45" s="248"/>
      <c r="G45" s="248"/>
      <c r="H45" s="248"/>
      <c r="I45" s="248"/>
      <c r="J45" s="248"/>
      <c r="K45" s="249"/>
      <c r="L45" s="287"/>
      <c r="M45" s="288"/>
      <c r="N45" s="288"/>
      <c r="O45" s="288"/>
      <c r="P45" s="288"/>
      <c r="Q45" s="288"/>
      <c r="R45" s="288"/>
      <c r="S45" s="288"/>
      <c r="T45" s="288"/>
      <c r="U45" s="288"/>
      <c r="V45" s="289"/>
      <c r="W45" s="52"/>
      <c r="X45" s="52"/>
      <c r="Y45" s="52"/>
      <c r="Z45" s="52"/>
      <c r="AA45" s="52"/>
      <c r="AB45" s="14"/>
      <c r="AC45" s="14"/>
      <c r="AD45" s="14"/>
      <c r="AE45" s="14"/>
      <c r="AF45" s="14"/>
      <c r="AG45" s="14"/>
      <c r="AH45" s="14"/>
      <c r="AI45" s="67"/>
      <c r="AJ45" s="14"/>
      <c r="AK45" s="14"/>
      <c r="AL45" s="14"/>
      <c r="AM45" s="14"/>
      <c r="AN45" s="14"/>
      <c r="AO45" s="67"/>
      <c r="AP45" s="67"/>
    </row>
    <row r="46" spans="1:42" ht="24" customHeight="1">
      <c r="A46" s="13"/>
      <c r="B46" s="4"/>
      <c r="C46" s="4"/>
      <c r="D46" s="4"/>
      <c r="E46" s="4"/>
      <c r="F46" s="4"/>
      <c r="G46" s="10"/>
      <c r="H46" s="4"/>
      <c r="I46" s="4"/>
      <c r="J46" s="4"/>
      <c r="K46" s="4"/>
      <c r="L46" s="4"/>
      <c r="M46" s="213"/>
      <c r="N46" s="213"/>
      <c r="O46" s="213"/>
      <c r="P46" s="213"/>
      <c r="Q46" s="213"/>
      <c r="R46" s="213"/>
      <c r="S46" s="213"/>
      <c r="T46" s="213"/>
      <c r="U46" s="213"/>
      <c r="V46" s="4"/>
      <c r="W46" s="25"/>
      <c r="X46" s="25"/>
      <c r="Y46" s="4"/>
      <c r="Z46" s="4"/>
      <c r="AA46" s="25"/>
      <c r="AB46" s="2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</sheetData>
  <mergeCells count="140">
    <mergeCell ref="M46:U46"/>
    <mergeCell ref="B43:K45"/>
    <mergeCell ref="L43:V45"/>
    <mergeCell ref="X37:AB37"/>
    <mergeCell ref="AC37:AP37"/>
    <mergeCell ref="B38:AA38"/>
    <mergeCell ref="B39:K39"/>
    <mergeCell ref="L39:V39"/>
    <mergeCell ref="AC39:AP39"/>
    <mergeCell ref="A34:AB34"/>
    <mergeCell ref="A35:A45"/>
    <mergeCell ref="B35:K35"/>
    <mergeCell ref="L35:V35"/>
    <mergeCell ref="X35:AB35"/>
    <mergeCell ref="AC35:AP35"/>
    <mergeCell ref="B36:AA36"/>
    <mergeCell ref="B37:K37"/>
    <mergeCell ref="L37:V37"/>
    <mergeCell ref="AD43:AH43"/>
    <mergeCell ref="AI43:AO43"/>
    <mergeCell ref="B40:AA40"/>
    <mergeCell ref="B41:K41"/>
    <mergeCell ref="L41:V41"/>
    <mergeCell ref="AD41:AH41"/>
    <mergeCell ref="AI41:AO41"/>
    <mergeCell ref="B42:AA42"/>
    <mergeCell ref="AC31:AD31"/>
    <mergeCell ref="AE31:AP31"/>
    <mergeCell ref="B32:G32"/>
    <mergeCell ref="I32:M32"/>
    <mergeCell ref="O32:R32"/>
    <mergeCell ref="T32:AA33"/>
    <mergeCell ref="AC32:AD32"/>
    <mergeCell ref="AE32:AP32"/>
    <mergeCell ref="B31:G31"/>
    <mergeCell ref="I31:M31"/>
    <mergeCell ref="O31:R31"/>
    <mergeCell ref="T31:W31"/>
    <mergeCell ref="X31:Y31"/>
    <mergeCell ref="Z31:AA31"/>
    <mergeCell ref="I33:M33"/>
    <mergeCell ref="AC33:AP33"/>
    <mergeCell ref="O33:R33"/>
    <mergeCell ref="AE29:AP29"/>
    <mergeCell ref="B30:G30"/>
    <mergeCell ref="I30:M30"/>
    <mergeCell ref="T30:W30"/>
    <mergeCell ref="X30:Y30"/>
    <mergeCell ref="Z30:AA30"/>
    <mergeCell ref="AC30:AD30"/>
    <mergeCell ref="AE30:AP30"/>
    <mergeCell ref="B29:G29"/>
    <mergeCell ref="I29:M29"/>
    <mergeCell ref="T29:W29"/>
    <mergeCell ref="X29:Y29"/>
    <mergeCell ref="Z29:AA29"/>
    <mergeCell ref="AC29:AD29"/>
    <mergeCell ref="A26:AB26"/>
    <mergeCell ref="AC26:AK26"/>
    <mergeCell ref="AL26:AM26"/>
    <mergeCell ref="AN26:AO26"/>
    <mergeCell ref="B28:G28"/>
    <mergeCell ref="I28:M28"/>
    <mergeCell ref="T28:W28"/>
    <mergeCell ref="X28:Y28"/>
    <mergeCell ref="Z28:AA28"/>
    <mergeCell ref="AC28:AP28"/>
    <mergeCell ref="A24:E24"/>
    <mergeCell ref="AL24:AM24"/>
    <mergeCell ref="AN24:AO24"/>
    <mergeCell ref="A25:E25"/>
    <mergeCell ref="AL25:AM25"/>
    <mergeCell ref="AN25:AO25"/>
    <mergeCell ref="A22:E22"/>
    <mergeCell ref="AL22:AM22"/>
    <mergeCell ref="AN22:AO22"/>
    <mergeCell ref="A23:E23"/>
    <mergeCell ref="AL23:AM23"/>
    <mergeCell ref="AN23:AO23"/>
    <mergeCell ref="A20:E20"/>
    <mergeCell ref="AL20:AM20"/>
    <mergeCell ref="AN20:AO20"/>
    <mergeCell ref="A21:E21"/>
    <mergeCell ref="AL21:AM21"/>
    <mergeCell ref="AN21:AO21"/>
    <mergeCell ref="A18:E18"/>
    <mergeCell ref="AL18:AM18"/>
    <mergeCell ref="AN18:AO18"/>
    <mergeCell ref="A19:E19"/>
    <mergeCell ref="AL19:AM19"/>
    <mergeCell ref="AN19:AO19"/>
    <mergeCell ref="A16:E16"/>
    <mergeCell ref="AL16:AM16"/>
    <mergeCell ref="AN16:AO16"/>
    <mergeCell ref="A17:E17"/>
    <mergeCell ref="AL17:AM17"/>
    <mergeCell ref="AN17:AO17"/>
    <mergeCell ref="AD12:AK12"/>
    <mergeCell ref="A13:E13"/>
    <mergeCell ref="A14:E14"/>
    <mergeCell ref="AL14:AM14"/>
    <mergeCell ref="AN14:AO14"/>
    <mergeCell ref="A15:E15"/>
    <mergeCell ref="AL15:AM15"/>
    <mergeCell ref="AN15:AO15"/>
    <mergeCell ref="A11:AK11"/>
    <mergeCell ref="AL11:AL13"/>
    <mergeCell ref="AM11:AM13"/>
    <mergeCell ref="AN11:AN13"/>
    <mergeCell ref="AO11:AO13"/>
    <mergeCell ref="AP11:AP13"/>
    <mergeCell ref="A12:E12"/>
    <mergeCell ref="G12:N12"/>
    <mergeCell ref="O12:V12"/>
    <mergeCell ref="W12:AC12"/>
    <mergeCell ref="A9:E9"/>
    <mergeCell ref="F9:R9"/>
    <mergeCell ref="T9:AB9"/>
    <mergeCell ref="AD9:AF9"/>
    <mergeCell ref="AG9:AJ9"/>
    <mergeCell ref="AK9:AP9"/>
    <mergeCell ref="A5:E5"/>
    <mergeCell ref="AD5:AF5"/>
    <mergeCell ref="AG5:AJ5"/>
    <mergeCell ref="AK5:AP5"/>
    <mergeCell ref="A7:E7"/>
    <mergeCell ref="AD7:AF7"/>
    <mergeCell ref="AG7:AJ7"/>
    <mergeCell ref="AK7:AP7"/>
    <mergeCell ref="J5:V6"/>
    <mergeCell ref="A1:E1"/>
    <mergeCell ref="J1:V2"/>
    <mergeCell ref="AD1:AF1"/>
    <mergeCell ref="AG1:AI1"/>
    <mergeCell ref="AJ1:AP1"/>
    <mergeCell ref="A3:E3"/>
    <mergeCell ref="AD3:AF3"/>
    <mergeCell ref="AG3:AJ3"/>
    <mergeCell ref="AK3:AP3"/>
    <mergeCell ref="J3:V4"/>
  </mergeCells>
  <pageMargins left="0.25" right="0.25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Paulínia </vt:lpstr>
      <vt:lpstr>Hortolândia</vt:lpstr>
      <vt:lpstr>Sumaré</vt:lpstr>
      <vt:lpstr>'Paulínia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super1</dc:creator>
  <cp:keywords/>
  <dc:description/>
  <cp:lastModifiedBy>Keli Cristina Ishikawa Dos Santos</cp:lastModifiedBy>
  <cp:revision/>
  <dcterms:created xsi:type="dcterms:W3CDTF">2009-02-26T14:16:23Z</dcterms:created>
  <dcterms:modified xsi:type="dcterms:W3CDTF">2022-12-28T18:13:15Z</dcterms:modified>
  <cp:category/>
  <cp:contentStatus/>
</cp:coreProperties>
</file>