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/>
  <bookViews>
    <workbookView showSheetTabs="0" xWindow="-105" yWindow="-345" windowWidth="11025" windowHeight="6480" tabRatio="602" firstSheet="1" activeTab="1"/>
  </bookViews>
  <sheets>
    <sheet name="CALCULO" sheetId="16" state="hidden" r:id="rId1"/>
    <sheet name="QA GERAL" sheetId="17" r:id="rId2"/>
  </sheets>
  <definedNames>
    <definedName name="_xlnm._FilterDatabase" localSheetId="0" hidden="1">CALCULO!$A$2:$D$3361</definedName>
    <definedName name="_xlnm.Print_Area" localSheetId="1">'QA GERAL'!$B$4:$AB$65</definedName>
  </definedNames>
  <calcPr calcId="125725"/>
</workbook>
</file>

<file path=xl/calcChain.xml><?xml version="1.0" encoding="utf-8"?>
<calcChain xmlns="http://schemas.openxmlformats.org/spreadsheetml/2006/main">
  <c r="G2" i="16"/>
  <c r="B2" s="1"/>
  <c r="H2"/>
  <c r="M4"/>
  <c r="M5"/>
  <c r="M9"/>
  <c r="M10"/>
  <c r="M14"/>
  <c r="M19"/>
  <c r="L24"/>
  <c r="E114"/>
  <c r="G114"/>
  <c r="B114" s="1"/>
  <c r="H114"/>
  <c r="E226"/>
  <c r="G226"/>
  <c r="I114" s="1"/>
  <c r="H226"/>
  <c r="E338"/>
  <c r="G338"/>
  <c r="I226" s="1"/>
  <c r="H338"/>
  <c r="E450"/>
  <c r="E562" s="1"/>
  <c r="E674" s="1"/>
  <c r="E786" s="1"/>
  <c r="E898" s="1"/>
  <c r="E1010" s="1"/>
  <c r="E1122" s="1"/>
  <c r="E1234" s="1"/>
  <c r="E1346" s="1"/>
  <c r="E1458" s="1"/>
  <c r="E1570" s="1"/>
  <c r="E1682" s="1"/>
  <c r="E1794" s="1"/>
  <c r="E1906" s="1"/>
  <c r="E2018" s="1"/>
  <c r="E2130" s="1"/>
  <c r="E2242" s="1"/>
  <c r="E2354" s="1"/>
  <c r="E2466" s="1"/>
  <c r="E2578" s="1"/>
  <c r="E2690" s="1"/>
  <c r="E2802" s="1"/>
  <c r="E2914" s="1"/>
  <c r="E3026" s="1"/>
  <c r="E3138" s="1"/>
  <c r="E3250" s="1"/>
  <c r="G450"/>
  <c r="I338" s="1"/>
  <c r="H450"/>
  <c r="G562"/>
  <c r="I450" s="1"/>
  <c r="H562"/>
  <c r="G674"/>
  <c r="B674" s="1"/>
  <c r="H674"/>
  <c r="G786"/>
  <c r="H786"/>
  <c r="G898"/>
  <c r="I786" s="1"/>
  <c r="H898"/>
  <c r="G1010"/>
  <c r="I898" s="1"/>
  <c r="H1010"/>
  <c r="G1122"/>
  <c r="B1122" s="1"/>
  <c r="H1122"/>
  <c r="G1234"/>
  <c r="I1122" s="1"/>
  <c r="C1122" s="1"/>
  <c r="H1234"/>
  <c r="G1346"/>
  <c r="I1234" s="1"/>
  <c r="C1234" s="1"/>
  <c r="D1234" s="1"/>
  <c r="H1346"/>
  <c r="G1458"/>
  <c r="H1458"/>
  <c r="G1570"/>
  <c r="I1458" s="1"/>
  <c r="H1570"/>
  <c r="G1682"/>
  <c r="H1682"/>
  <c r="G1794"/>
  <c r="H1794"/>
  <c r="G1906"/>
  <c r="I1794"/>
  <c r="H1906"/>
  <c r="G2018"/>
  <c r="H2018"/>
  <c r="G2130"/>
  <c r="I2018" s="1"/>
  <c r="H2130"/>
  <c r="G2242"/>
  <c r="B2242" s="1"/>
  <c r="H2242"/>
  <c r="G2354"/>
  <c r="I2242" s="1"/>
  <c r="C2242" s="1"/>
  <c r="D2242" s="1"/>
  <c r="H2354"/>
  <c r="G2466"/>
  <c r="H2466"/>
  <c r="G2578"/>
  <c r="I2466"/>
  <c r="H2578"/>
  <c r="G2690"/>
  <c r="H2690"/>
  <c r="G2802"/>
  <c r="I2690" s="1"/>
  <c r="C2690" s="1"/>
  <c r="D2690" s="1"/>
  <c r="H2802"/>
  <c r="G2914"/>
  <c r="H2914"/>
  <c r="G3026"/>
  <c r="I2914" s="1"/>
  <c r="C2914" s="1"/>
  <c r="D2914" s="1"/>
  <c r="H3026"/>
  <c r="G3138"/>
  <c r="H3138"/>
  <c r="G3250"/>
  <c r="I3138" s="1"/>
  <c r="B3138"/>
  <c r="B3139" s="1"/>
  <c r="H3250"/>
  <c r="I3250"/>
  <c r="B1906"/>
  <c r="B1907"/>
  <c r="B1682"/>
  <c r="I1570"/>
  <c r="B1010"/>
  <c r="A1010" s="1"/>
  <c r="B786"/>
  <c r="A786" s="1"/>
  <c r="I562"/>
  <c r="B338"/>
  <c r="B339" s="1"/>
  <c r="B226"/>
  <c r="A226" s="1"/>
  <c r="A1906"/>
  <c r="A1682"/>
  <c r="B1683"/>
  <c r="A1683"/>
  <c r="I2578"/>
  <c r="B2690"/>
  <c r="B2691" s="1"/>
  <c r="I2130"/>
  <c r="C2130" s="1"/>
  <c r="D2130" s="1"/>
  <c r="I1682"/>
  <c r="C1682" s="1"/>
  <c r="D1682" s="1"/>
  <c r="B1794"/>
  <c r="C1570"/>
  <c r="D1570" s="1"/>
  <c r="B1570"/>
  <c r="B1571" s="1"/>
  <c r="I1346"/>
  <c r="B1458"/>
  <c r="A1458" s="1"/>
  <c r="I674"/>
  <c r="C674" s="1"/>
  <c r="I3026"/>
  <c r="C3026" s="1"/>
  <c r="D3026" s="1"/>
  <c r="I2802"/>
  <c r="C2802" s="1"/>
  <c r="D2802" s="1"/>
  <c r="B2914"/>
  <c r="A2914" s="1"/>
  <c r="I2354"/>
  <c r="C2354"/>
  <c r="D2354" s="1"/>
  <c r="B2466"/>
  <c r="A2466" s="1"/>
  <c r="I1906"/>
  <c r="C1906" s="1"/>
  <c r="D1906" s="1"/>
  <c r="B2018"/>
  <c r="A2018" s="1"/>
  <c r="I1010"/>
  <c r="C1683"/>
  <c r="D1683" s="1"/>
  <c r="B3026"/>
  <c r="B3027" s="1"/>
  <c r="C2578"/>
  <c r="D2578" s="1"/>
  <c r="A3026"/>
  <c r="A1570"/>
  <c r="B1795"/>
  <c r="C1795" s="1"/>
  <c r="D1795" s="1"/>
  <c r="A1794"/>
  <c r="A2690"/>
  <c r="C1010"/>
  <c r="D1010" s="1"/>
  <c r="B2467"/>
  <c r="C2467" s="1"/>
  <c r="D2467" s="1"/>
  <c r="A3138"/>
  <c r="B1459"/>
  <c r="A1459" s="1"/>
  <c r="C1346"/>
  <c r="D1346" s="1"/>
  <c r="C1459"/>
  <c r="D1459" s="1"/>
  <c r="B1796"/>
  <c r="B1797" s="1"/>
  <c r="A2467"/>
  <c r="A1796"/>
  <c r="A1907"/>
  <c r="C1907"/>
  <c r="D1907" s="1"/>
  <c r="B1908"/>
  <c r="C1908" s="1"/>
  <c r="D1908" s="1"/>
  <c r="C1794"/>
  <c r="D1794" s="1"/>
  <c r="C3250"/>
  <c r="D3250" s="1"/>
  <c r="C2466"/>
  <c r="D2466" s="1"/>
  <c r="B2468"/>
  <c r="B2469" s="1"/>
  <c r="B2470" s="1"/>
  <c r="B2578"/>
  <c r="B1909"/>
  <c r="B1910" s="1"/>
  <c r="A1908"/>
  <c r="B2579"/>
  <c r="A2578"/>
  <c r="C2468"/>
  <c r="D2468" s="1"/>
  <c r="C1909"/>
  <c r="D1909" s="1"/>
  <c r="A1909"/>
  <c r="A2579"/>
  <c r="C2579"/>
  <c r="D2579"/>
  <c r="B2580"/>
  <c r="B2581"/>
  <c r="C2580"/>
  <c r="D2580" s="1"/>
  <c r="A2580"/>
  <c r="B2582"/>
  <c r="A2582" s="1"/>
  <c r="C2581"/>
  <c r="D2581" s="1"/>
  <c r="A2581"/>
  <c r="C2582"/>
  <c r="D2582" s="1"/>
  <c r="I2" l="1"/>
  <c r="L3" s="1"/>
  <c r="B898"/>
  <c r="A674"/>
  <c r="B675"/>
  <c r="A675" s="1"/>
  <c r="B450"/>
  <c r="A338"/>
  <c r="C226"/>
  <c r="D226" s="1"/>
  <c r="L20"/>
  <c r="B1346"/>
  <c r="B2583"/>
  <c r="A2468"/>
  <c r="L13"/>
  <c r="C1796"/>
  <c r="D1796" s="1"/>
  <c r="B2915"/>
  <c r="B2019"/>
  <c r="C2019" s="1"/>
  <c r="D2019" s="1"/>
  <c r="B2354"/>
  <c r="C3138"/>
  <c r="D3138" s="1"/>
  <c r="B2584"/>
  <c r="C2583"/>
  <c r="D2583" s="1"/>
  <c r="A2583"/>
  <c r="A1910"/>
  <c r="B1911"/>
  <c r="C1910"/>
  <c r="D1910" s="1"/>
  <c r="B2471"/>
  <c r="C2470"/>
  <c r="D2470" s="1"/>
  <c r="A2470"/>
  <c r="C3027"/>
  <c r="D3027" s="1"/>
  <c r="A3027"/>
  <c r="B3028"/>
  <c r="C1571"/>
  <c r="D1571" s="1"/>
  <c r="B1572"/>
  <c r="A1571"/>
  <c r="B2692"/>
  <c r="C2691"/>
  <c r="D2691" s="1"/>
  <c r="A2691"/>
  <c r="B2243"/>
  <c r="A2242"/>
  <c r="C2469"/>
  <c r="D2469" s="1"/>
  <c r="A2469"/>
  <c r="C1797"/>
  <c r="D1797" s="1"/>
  <c r="B1798"/>
  <c r="A1797"/>
  <c r="B3140"/>
  <c r="C3139"/>
  <c r="D3139" s="1"/>
  <c r="A3139"/>
  <c r="C2018"/>
  <c r="D2018" s="1"/>
  <c r="B2020"/>
  <c r="C1458"/>
  <c r="D1458" s="1"/>
  <c r="B1460"/>
  <c r="C898"/>
  <c r="D898" s="1"/>
  <c r="A2019"/>
  <c r="A2915"/>
  <c r="A1795"/>
  <c r="B1684"/>
  <c r="B1011"/>
  <c r="A1011" s="1"/>
  <c r="B2130"/>
  <c r="B2802"/>
  <c r="B3250"/>
  <c r="D674"/>
  <c r="B227"/>
  <c r="A227" s="1"/>
  <c r="B1234"/>
  <c r="C338"/>
  <c r="D338" s="1"/>
  <c r="D1122"/>
  <c r="B1123"/>
  <c r="A1122"/>
  <c r="B1012"/>
  <c r="C1011" s="1"/>
  <c r="D1011" s="1"/>
  <c r="C786"/>
  <c r="D786" s="1"/>
  <c r="B787"/>
  <c r="B676"/>
  <c r="C675" s="1"/>
  <c r="D675" s="1"/>
  <c r="C450"/>
  <c r="D450" s="1"/>
  <c r="B562"/>
  <c r="C562" s="1"/>
  <c r="D562" s="1"/>
  <c r="A339"/>
  <c r="B340"/>
  <c r="C339"/>
  <c r="D339" s="1"/>
  <c r="B115"/>
  <c r="A114"/>
  <c r="C114"/>
  <c r="D114" s="1"/>
  <c r="A2"/>
  <c r="L5"/>
  <c r="L14"/>
  <c r="L22"/>
  <c r="L9"/>
  <c r="B3"/>
  <c r="C2"/>
  <c r="D2" s="1"/>
  <c r="L10"/>
  <c r="L19"/>
  <c r="L12"/>
  <c r="L23"/>
  <c r="L7"/>
  <c r="L25"/>
  <c r="L17"/>
  <c r="L2"/>
  <c r="L4"/>
  <c r="L8" l="1"/>
  <c r="L18"/>
  <c r="L15"/>
  <c r="A898"/>
  <c r="B899"/>
  <c r="A450"/>
  <c r="B451"/>
  <c r="B228"/>
  <c r="C227" s="1"/>
  <c r="D227" s="1"/>
  <c r="A1346"/>
  <c r="B1347"/>
  <c r="B2355"/>
  <c r="A2354"/>
  <c r="C2915"/>
  <c r="D2915" s="1"/>
  <c r="B2916"/>
  <c r="B3251"/>
  <c r="A3250"/>
  <c r="B2131"/>
  <c r="A2130"/>
  <c r="B2244"/>
  <c r="C2243"/>
  <c r="D2243" s="1"/>
  <c r="A2243"/>
  <c r="A2802"/>
  <c r="B2803"/>
  <c r="C1684"/>
  <c r="D1684" s="1"/>
  <c r="B1685"/>
  <c r="A1684"/>
  <c r="C1460"/>
  <c r="D1460" s="1"/>
  <c r="B1461"/>
  <c r="A1460"/>
  <c r="B2021"/>
  <c r="C2020"/>
  <c r="D2020" s="1"/>
  <c r="A2020"/>
  <c r="C3140"/>
  <c r="D3140" s="1"/>
  <c r="A3140"/>
  <c r="B3141"/>
  <c r="B1799"/>
  <c r="A1798"/>
  <c r="C1798"/>
  <c r="D1798" s="1"/>
  <c r="B2693"/>
  <c r="C2692"/>
  <c r="D2692" s="1"/>
  <c r="A2692"/>
  <c r="A1572"/>
  <c r="C1572"/>
  <c r="D1572" s="1"/>
  <c r="B1573"/>
  <c r="C3028"/>
  <c r="D3028" s="1"/>
  <c r="B3029"/>
  <c r="A3028"/>
  <c r="B2472"/>
  <c r="C2471"/>
  <c r="D2471" s="1"/>
  <c r="A2471"/>
  <c r="B1912"/>
  <c r="C1911"/>
  <c r="D1911" s="1"/>
  <c r="A1911"/>
  <c r="B2585"/>
  <c r="C2584"/>
  <c r="D2584" s="1"/>
  <c r="A2584"/>
  <c r="C899"/>
  <c r="D899" s="1"/>
  <c r="A1234"/>
  <c r="B1235"/>
  <c r="A1123"/>
  <c r="B1124"/>
  <c r="C1123" s="1"/>
  <c r="D1123" s="1"/>
  <c r="A1012"/>
  <c r="B1013"/>
  <c r="C1012" s="1"/>
  <c r="D1012" s="1"/>
  <c r="B788"/>
  <c r="C787" s="1"/>
  <c r="D787" s="1"/>
  <c r="A787"/>
  <c r="A676"/>
  <c r="B677"/>
  <c r="C676" s="1"/>
  <c r="D676" s="1"/>
  <c r="A562"/>
  <c r="B563"/>
  <c r="B341"/>
  <c r="C340" s="1"/>
  <c r="D340" s="1"/>
  <c r="A340"/>
  <c r="A228"/>
  <c r="A115"/>
  <c r="B116"/>
  <c r="C115" s="1"/>
  <c r="D115" s="1"/>
  <c r="A3"/>
  <c r="B4"/>
  <c r="B229" l="1"/>
  <c r="C228" s="1"/>
  <c r="D228" s="1"/>
  <c r="A899"/>
  <c r="B900"/>
  <c r="A451"/>
  <c r="B452"/>
  <c r="A1347"/>
  <c r="B1348"/>
  <c r="C1347"/>
  <c r="D1347" s="1"/>
  <c r="A2355"/>
  <c r="C2355"/>
  <c r="D2355" s="1"/>
  <c r="B2356"/>
  <c r="B2917"/>
  <c r="C2916"/>
  <c r="D2916" s="1"/>
  <c r="A2916"/>
  <c r="C2585"/>
  <c r="D2585" s="1"/>
  <c r="B2586"/>
  <c r="A2585"/>
  <c r="B2473"/>
  <c r="A2472"/>
  <c r="C2472"/>
  <c r="D2472" s="1"/>
  <c r="B3030"/>
  <c r="A3029"/>
  <c r="C3029"/>
  <c r="D3029" s="1"/>
  <c r="A1573"/>
  <c r="C1573"/>
  <c r="D1573" s="1"/>
  <c r="B1574"/>
  <c r="B1800"/>
  <c r="C1799"/>
  <c r="D1799" s="1"/>
  <c r="A1799"/>
  <c r="C2021"/>
  <c r="D2021" s="1"/>
  <c r="A2021"/>
  <c r="B2022"/>
  <c r="A1461"/>
  <c r="C1461"/>
  <c r="D1461" s="1"/>
  <c r="B1462"/>
  <c r="A1912"/>
  <c r="C1912"/>
  <c r="D1912" s="1"/>
  <c r="B1913"/>
  <c r="B2694"/>
  <c r="C2693"/>
  <c r="D2693" s="1"/>
  <c r="A2693"/>
  <c r="A3141"/>
  <c r="C3141"/>
  <c r="D3141" s="1"/>
  <c r="B3142"/>
  <c r="C1685"/>
  <c r="D1685" s="1"/>
  <c r="B1686"/>
  <c r="A1685"/>
  <c r="B2804"/>
  <c r="A2803"/>
  <c r="C2803"/>
  <c r="D2803" s="1"/>
  <c r="B2245"/>
  <c r="C2244"/>
  <c r="D2244" s="1"/>
  <c r="A2244"/>
  <c r="C2131"/>
  <c r="D2131" s="1"/>
  <c r="B2132"/>
  <c r="A2131"/>
  <c r="B3252"/>
  <c r="C3251"/>
  <c r="D3251" s="1"/>
  <c r="A3251"/>
  <c r="A1235"/>
  <c r="B1236"/>
  <c r="C1235"/>
  <c r="D1235" s="1"/>
  <c r="C1013"/>
  <c r="D1013" s="1"/>
  <c r="A1013"/>
  <c r="B1014"/>
  <c r="B1125"/>
  <c r="C1124" s="1"/>
  <c r="D1124" s="1"/>
  <c r="A1124"/>
  <c r="A788"/>
  <c r="B789"/>
  <c r="C788" s="1"/>
  <c r="D788" s="1"/>
  <c r="B678"/>
  <c r="C677" s="1"/>
  <c r="D677" s="1"/>
  <c r="A677"/>
  <c r="A563"/>
  <c r="B564"/>
  <c r="C563" s="1"/>
  <c r="D563" s="1"/>
  <c r="A341"/>
  <c r="B342"/>
  <c r="C341" s="1"/>
  <c r="D341" s="1"/>
  <c r="A116"/>
  <c r="B117"/>
  <c r="C116" s="1"/>
  <c r="D116" s="1"/>
  <c r="B5"/>
  <c r="A4"/>
  <c r="C3"/>
  <c r="D3" s="1"/>
  <c r="A229" l="1"/>
  <c r="B230"/>
  <c r="C229" s="1"/>
  <c r="D229" s="1"/>
  <c r="A900"/>
  <c r="B901"/>
  <c r="C900"/>
  <c r="D900" s="1"/>
  <c r="C451"/>
  <c r="D451" s="1"/>
  <c r="A452"/>
  <c r="B453"/>
  <c r="C452" s="1"/>
  <c r="D452" s="1"/>
  <c r="C1348"/>
  <c r="D1348" s="1"/>
  <c r="A1348"/>
  <c r="B1349"/>
  <c r="A2356"/>
  <c r="B2357"/>
  <c r="C2356"/>
  <c r="D2356" s="1"/>
  <c r="B2918"/>
  <c r="A2917"/>
  <c r="C2917"/>
  <c r="D2917" s="1"/>
  <c r="B3253"/>
  <c r="C3252"/>
  <c r="D3252" s="1"/>
  <c r="A3252"/>
  <c r="B2133"/>
  <c r="C2132"/>
  <c r="D2132" s="1"/>
  <c r="A2132"/>
  <c r="C2245"/>
  <c r="D2245" s="1"/>
  <c r="B2246"/>
  <c r="A2245"/>
  <c r="A2804"/>
  <c r="C2804"/>
  <c r="D2804" s="1"/>
  <c r="B2805"/>
  <c r="A1686"/>
  <c r="C1686"/>
  <c r="D1686" s="1"/>
  <c r="B1687"/>
  <c r="B3143"/>
  <c r="C3142"/>
  <c r="D3142" s="1"/>
  <c r="A3142"/>
  <c r="A1913"/>
  <c r="C1913"/>
  <c r="D1913" s="1"/>
  <c r="B1914"/>
  <c r="B2023"/>
  <c r="C2022"/>
  <c r="D2022" s="1"/>
  <c r="A2022"/>
  <c r="C1574"/>
  <c r="D1574" s="1"/>
  <c r="B1575"/>
  <c r="A1574"/>
  <c r="B2474"/>
  <c r="C2473"/>
  <c r="D2473" s="1"/>
  <c r="A2473"/>
  <c r="C2586"/>
  <c r="D2586" s="1"/>
  <c r="A2586"/>
  <c r="B2587"/>
  <c r="C2694"/>
  <c r="D2694" s="1"/>
  <c r="A2694"/>
  <c r="B2695"/>
  <c r="C1462"/>
  <c r="D1462" s="1"/>
  <c r="B1463"/>
  <c r="A1462"/>
  <c r="B1801"/>
  <c r="C1800"/>
  <c r="D1800" s="1"/>
  <c r="A1800"/>
  <c r="C3030"/>
  <c r="D3030" s="1"/>
  <c r="A3030"/>
  <c r="B3031"/>
  <c r="A1236"/>
  <c r="C1236"/>
  <c r="D1236" s="1"/>
  <c r="B1237"/>
  <c r="B1126"/>
  <c r="C1125" s="1"/>
  <c r="D1125" s="1"/>
  <c r="A1125"/>
  <c r="A1014"/>
  <c r="B1015"/>
  <c r="C1014" s="1"/>
  <c r="D1014" s="1"/>
  <c r="A789"/>
  <c r="B790"/>
  <c r="C789" s="1"/>
  <c r="D789" s="1"/>
  <c r="B679"/>
  <c r="C678" s="1"/>
  <c r="D678" s="1"/>
  <c r="A678"/>
  <c r="B565"/>
  <c r="C564" s="1"/>
  <c r="D564" s="1"/>
  <c r="A564"/>
  <c r="C453"/>
  <c r="D453" s="1"/>
  <c r="B343"/>
  <c r="C342" s="1"/>
  <c r="D342" s="1"/>
  <c r="A342"/>
  <c r="B231"/>
  <c r="C230" s="1"/>
  <c r="D230" s="1"/>
  <c r="A117"/>
  <c r="B118"/>
  <c r="C117" s="1"/>
  <c r="D117" s="1"/>
  <c r="A5"/>
  <c r="B6"/>
  <c r="C4"/>
  <c r="D4" s="1"/>
  <c r="A230" l="1"/>
  <c r="A901"/>
  <c r="B902"/>
  <c r="C901"/>
  <c r="D901" s="1"/>
  <c r="A453"/>
  <c r="B454"/>
  <c r="A1349"/>
  <c r="C1349"/>
  <c r="D1349" s="1"/>
  <c r="B1350"/>
  <c r="B2919"/>
  <c r="A2918"/>
  <c r="C2918"/>
  <c r="D2918" s="1"/>
  <c r="B2358"/>
  <c r="A2357"/>
  <c r="C2357"/>
  <c r="D2357" s="1"/>
  <c r="B3032"/>
  <c r="C3031"/>
  <c r="D3031" s="1"/>
  <c r="A3031"/>
  <c r="C2474"/>
  <c r="D2474" s="1"/>
  <c r="B2475"/>
  <c r="A2474"/>
  <c r="A1575"/>
  <c r="C1575"/>
  <c r="D1575" s="1"/>
  <c r="B1576"/>
  <c r="B2024"/>
  <c r="C2023"/>
  <c r="D2023" s="1"/>
  <c r="A2023"/>
  <c r="A3143"/>
  <c r="C3143"/>
  <c r="D3143" s="1"/>
  <c r="B3144"/>
  <c r="C2805"/>
  <c r="D2805" s="1"/>
  <c r="B2806"/>
  <c r="A2805"/>
  <c r="B2247"/>
  <c r="C2246"/>
  <c r="D2246" s="1"/>
  <c r="A2246"/>
  <c r="C2133"/>
  <c r="D2133" s="1"/>
  <c r="A2133"/>
  <c r="B2134"/>
  <c r="C1801"/>
  <c r="D1801" s="1"/>
  <c r="B1802"/>
  <c r="A1801"/>
  <c r="A1463"/>
  <c r="C1463"/>
  <c r="D1463" s="1"/>
  <c r="B1464"/>
  <c r="B2696"/>
  <c r="C2695"/>
  <c r="D2695" s="1"/>
  <c r="A2695"/>
  <c r="C2587"/>
  <c r="D2587" s="1"/>
  <c r="A2587"/>
  <c r="B2588"/>
  <c r="A1914"/>
  <c r="B1915"/>
  <c r="C1914"/>
  <c r="D1914" s="1"/>
  <c r="C1687"/>
  <c r="D1687" s="1"/>
  <c r="B1688"/>
  <c r="A1687"/>
  <c r="C3253"/>
  <c r="D3253" s="1"/>
  <c r="B3254"/>
  <c r="A3253"/>
  <c r="B1238"/>
  <c r="A1237"/>
  <c r="C1237"/>
  <c r="D1237" s="1"/>
  <c r="B1016"/>
  <c r="A1015"/>
  <c r="A1126"/>
  <c r="B1127"/>
  <c r="C1126" s="1"/>
  <c r="D1126" s="1"/>
  <c r="A790"/>
  <c r="B791"/>
  <c r="C790" s="1"/>
  <c r="D790" s="1"/>
  <c r="B680"/>
  <c r="C679" s="1"/>
  <c r="D679" s="1"/>
  <c r="A679"/>
  <c r="A565"/>
  <c r="B566"/>
  <c r="C565" s="1"/>
  <c r="D565" s="1"/>
  <c r="B344"/>
  <c r="C343" s="1"/>
  <c r="D343" s="1"/>
  <c r="A343"/>
  <c r="B232"/>
  <c r="C231" s="1"/>
  <c r="D231" s="1"/>
  <c r="A231"/>
  <c r="B119"/>
  <c r="C118" s="1"/>
  <c r="D118" s="1"/>
  <c r="A118"/>
  <c r="A6"/>
  <c r="B7"/>
  <c r="C5"/>
  <c r="D5" s="1"/>
  <c r="B903" l="1"/>
  <c r="A902"/>
  <c r="A454"/>
  <c r="B455"/>
  <c r="C454" s="1"/>
  <c r="D454" s="1"/>
  <c r="C1350"/>
  <c r="D1350" s="1"/>
  <c r="A1350"/>
  <c r="B1351"/>
  <c r="A2919"/>
  <c r="B2920"/>
  <c r="C2919"/>
  <c r="D2919" s="1"/>
  <c r="C2358"/>
  <c r="D2358" s="1"/>
  <c r="B2359"/>
  <c r="A2358"/>
  <c r="C1688"/>
  <c r="D1688" s="1"/>
  <c r="B1689"/>
  <c r="A1688"/>
  <c r="B2589"/>
  <c r="C2588"/>
  <c r="D2588" s="1"/>
  <c r="A2588"/>
  <c r="B2697"/>
  <c r="C2696"/>
  <c r="D2696" s="1"/>
  <c r="A2696"/>
  <c r="C2247"/>
  <c r="D2247" s="1"/>
  <c r="B2248"/>
  <c r="A2247"/>
  <c r="A2806"/>
  <c r="B2807"/>
  <c r="C2806"/>
  <c r="D2806" s="1"/>
  <c r="C3144"/>
  <c r="D3144" s="1"/>
  <c r="B3145"/>
  <c r="A3144"/>
  <c r="B2025"/>
  <c r="C2024"/>
  <c r="D2024" s="1"/>
  <c r="A2024"/>
  <c r="A3254"/>
  <c r="B3255"/>
  <c r="C3254"/>
  <c r="D3254" s="1"/>
  <c r="B1916"/>
  <c r="C1915"/>
  <c r="D1915" s="1"/>
  <c r="A1915"/>
  <c r="A1464"/>
  <c r="C1464"/>
  <c r="D1464" s="1"/>
  <c r="B1465"/>
  <c r="B1803"/>
  <c r="A1802"/>
  <c r="C1802"/>
  <c r="D1802" s="1"/>
  <c r="C2134"/>
  <c r="D2134" s="1"/>
  <c r="A2134"/>
  <c r="B2135"/>
  <c r="A1576"/>
  <c r="C1576"/>
  <c r="D1576" s="1"/>
  <c r="B1577"/>
  <c r="B2476"/>
  <c r="C2475"/>
  <c r="D2475" s="1"/>
  <c r="A2475"/>
  <c r="B3033"/>
  <c r="C3032"/>
  <c r="D3032" s="1"/>
  <c r="A3032"/>
  <c r="A1238"/>
  <c r="B1239"/>
  <c r="C1238"/>
  <c r="D1238" s="1"/>
  <c r="B1128"/>
  <c r="C1127" s="1"/>
  <c r="D1127" s="1"/>
  <c r="A1127"/>
  <c r="A1016"/>
  <c r="B1017"/>
  <c r="C1015"/>
  <c r="D1015" s="1"/>
  <c r="A791"/>
  <c r="B792"/>
  <c r="C791" s="1"/>
  <c r="D791" s="1"/>
  <c r="B681"/>
  <c r="C680" s="1"/>
  <c r="D680" s="1"/>
  <c r="A680"/>
  <c r="B567"/>
  <c r="C566" s="1"/>
  <c r="D566" s="1"/>
  <c r="A566"/>
  <c r="A344"/>
  <c r="B345"/>
  <c r="C344" s="1"/>
  <c r="D344" s="1"/>
  <c r="A232"/>
  <c r="B233"/>
  <c r="C232" s="1"/>
  <c r="D232" s="1"/>
  <c r="A119"/>
  <c r="B120"/>
  <c r="C119" s="1"/>
  <c r="D119" s="1"/>
  <c r="A7"/>
  <c r="B8"/>
  <c r="C7" s="1"/>
  <c r="D7" s="1"/>
  <c r="C6"/>
  <c r="D6" s="1"/>
  <c r="C902" l="1"/>
  <c r="D902" s="1"/>
  <c r="A903"/>
  <c r="B904"/>
  <c r="A455"/>
  <c r="B456"/>
  <c r="C1351"/>
  <c r="D1351" s="1"/>
  <c r="A1351"/>
  <c r="B1352"/>
  <c r="A2359"/>
  <c r="B2360"/>
  <c r="C2359"/>
  <c r="D2359" s="1"/>
  <c r="C2920"/>
  <c r="D2920" s="1"/>
  <c r="B2921"/>
  <c r="A2920"/>
  <c r="C3033"/>
  <c r="D3033" s="1"/>
  <c r="B3034"/>
  <c r="A3033"/>
  <c r="A1577"/>
  <c r="C1577"/>
  <c r="D1577" s="1"/>
  <c r="B1578"/>
  <c r="B2136"/>
  <c r="C2135"/>
  <c r="D2135" s="1"/>
  <c r="A2135"/>
  <c r="A1465"/>
  <c r="C1465"/>
  <c r="D1465" s="1"/>
  <c r="B1466"/>
  <c r="A2807"/>
  <c r="C2807"/>
  <c r="D2807" s="1"/>
  <c r="B2808"/>
  <c r="B2590"/>
  <c r="C2589"/>
  <c r="D2589" s="1"/>
  <c r="A2589"/>
  <c r="A1689"/>
  <c r="C1689"/>
  <c r="D1689" s="1"/>
  <c r="B1690"/>
  <c r="B2477"/>
  <c r="A2476"/>
  <c r="C2476"/>
  <c r="D2476" s="1"/>
  <c r="B1804"/>
  <c r="A1803"/>
  <c r="C1803"/>
  <c r="D1803" s="1"/>
  <c r="B1917"/>
  <c r="C1916"/>
  <c r="D1916" s="1"/>
  <c r="A1916"/>
  <c r="B3256"/>
  <c r="C3255"/>
  <c r="D3255" s="1"/>
  <c r="A3255"/>
  <c r="C2025"/>
  <c r="D2025" s="1"/>
  <c r="B2026"/>
  <c r="A2025"/>
  <c r="C3145"/>
  <c r="D3145" s="1"/>
  <c r="B3146"/>
  <c r="A3145"/>
  <c r="A2248"/>
  <c r="C2248"/>
  <c r="D2248" s="1"/>
  <c r="B2249"/>
  <c r="C2697"/>
  <c r="D2697" s="1"/>
  <c r="B2698"/>
  <c r="A2697"/>
  <c r="A1239"/>
  <c r="B1240"/>
  <c r="C1239"/>
  <c r="D1239" s="1"/>
  <c r="A1017"/>
  <c r="B1018"/>
  <c r="B1129"/>
  <c r="C1128" s="1"/>
  <c r="D1128" s="1"/>
  <c r="A1128"/>
  <c r="C1016"/>
  <c r="D1016" s="1"/>
  <c r="B793"/>
  <c r="C792" s="1"/>
  <c r="D792" s="1"/>
  <c r="A792"/>
  <c r="B682"/>
  <c r="C681" s="1"/>
  <c r="D681" s="1"/>
  <c r="A681"/>
  <c r="A567"/>
  <c r="B568"/>
  <c r="C567" s="1"/>
  <c r="D567" s="1"/>
  <c r="A345"/>
  <c r="B346"/>
  <c r="C345" s="1"/>
  <c r="D345" s="1"/>
  <c r="A233"/>
  <c r="B234"/>
  <c r="C233" s="1"/>
  <c r="D233" s="1"/>
  <c r="B121"/>
  <c r="C120" s="1"/>
  <c r="D120" s="1"/>
  <c r="A120"/>
  <c r="B9"/>
  <c r="C8" s="1"/>
  <c r="D8" s="1"/>
  <c r="A8"/>
  <c r="C903" l="1"/>
  <c r="D903" s="1"/>
  <c r="A904"/>
  <c r="B905"/>
  <c r="C455"/>
  <c r="D455" s="1"/>
  <c r="A456"/>
  <c r="B457"/>
  <c r="B1353"/>
  <c r="A1352"/>
  <c r="C1352"/>
  <c r="D1352" s="1"/>
  <c r="C2921"/>
  <c r="D2921" s="1"/>
  <c r="A2921"/>
  <c r="B2922"/>
  <c r="A2360"/>
  <c r="B2361"/>
  <c r="C2360"/>
  <c r="D2360" s="1"/>
  <c r="B2027"/>
  <c r="C2026"/>
  <c r="D2026" s="1"/>
  <c r="A2026"/>
  <c r="A3256"/>
  <c r="C3256"/>
  <c r="D3256" s="1"/>
  <c r="B3257"/>
  <c r="B1691"/>
  <c r="A1690"/>
  <c r="C1690"/>
  <c r="D1690" s="1"/>
  <c r="B2809"/>
  <c r="C2808"/>
  <c r="D2808" s="1"/>
  <c r="A2808"/>
  <c r="A1466"/>
  <c r="C1466"/>
  <c r="D1466" s="1"/>
  <c r="B1467"/>
  <c r="A1578"/>
  <c r="C1578"/>
  <c r="D1578" s="1"/>
  <c r="B1579"/>
  <c r="C3034"/>
  <c r="D3034" s="1"/>
  <c r="B3035"/>
  <c r="A3034"/>
  <c r="C2698"/>
  <c r="D2698" s="1"/>
  <c r="B2699"/>
  <c r="A2698"/>
  <c r="C2249"/>
  <c r="D2249" s="1"/>
  <c r="B2250"/>
  <c r="A2249"/>
  <c r="C3146"/>
  <c r="D3146" s="1"/>
  <c r="B3147"/>
  <c r="A3146"/>
  <c r="C1917"/>
  <c r="D1917" s="1"/>
  <c r="B1918"/>
  <c r="A1917"/>
  <c r="B1805"/>
  <c r="C1804"/>
  <c r="D1804" s="1"/>
  <c r="A1804"/>
  <c r="B2478"/>
  <c r="A2477"/>
  <c r="C2477"/>
  <c r="D2477" s="1"/>
  <c r="B2591"/>
  <c r="A2590"/>
  <c r="C2590"/>
  <c r="D2590" s="1"/>
  <c r="C2136"/>
  <c r="D2136" s="1"/>
  <c r="A2136"/>
  <c r="B2137"/>
  <c r="C1240"/>
  <c r="D1240" s="1"/>
  <c r="A1240"/>
  <c r="B1241"/>
  <c r="A1018"/>
  <c r="B1019"/>
  <c r="C1017"/>
  <c r="D1017" s="1"/>
  <c r="B1130"/>
  <c r="A1129"/>
  <c r="C1129"/>
  <c r="D1129" s="1"/>
  <c r="A793"/>
  <c r="B794"/>
  <c r="C793" s="1"/>
  <c r="D793" s="1"/>
  <c r="B683"/>
  <c r="A682"/>
  <c r="C682"/>
  <c r="D682" s="1"/>
  <c r="B569"/>
  <c r="C568" s="1"/>
  <c r="D568" s="1"/>
  <c r="A568"/>
  <c r="A346"/>
  <c r="B347"/>
  <c r="C346" s="1"/>
  <c r="D346" s="1"/>
  <c r="B235"/>
  <c r="A234"/>
  <c r="C234"/>
  <c r="D234" s="1"/>
  <c r="B122"/>
  <c r="C121" s="1"/>
  <c r="D121" s="1"/>
  <c r="A121"/>
  <c r="B10"/>
  <c r="C9" s="1"/>
  <c r="D9" s="1"/>
  <c r="A9"/>
  <c r="C904" l="1"/>
  <c r="D904" s="1"/>
  <c r="B906"/>
  <c r="A905"/>
  <c r="C456"/>
  <c r="D456" s="1"/>
  <c r="A457"/>
  <c r="B458"/>
  <c r="C457" s="1"/>
  <c r="D457" s="1"/>
  <c r="C1353"/>
  <c r="D1353" s="1"/>
  <c r="A1353"/>
  <c r="B1354"/>
  <c r="C2361"/>
  <c r="D2361" s="1"/>
  <c r="B2362"/>
  <c r="A2361"/>
  <c r="C2922"/>
  <c r="D2922" s="1"/>
  <c r="B2923"/>
  <c r="A2922"/>
  <c r="A2137"/>
  <c r="C2137"/>
  <c r="D2137" s="1"/>
  <c r="B2138"/>
  <c r="A2591"/>
  <c r="B2592"/>
  <c r="C2591"/>
  <c r="D2591" s="1"/>
  <c r="B1806"/>
  <c r="C1805"/>
  <c r="D1805" s="1"/>
  <c r="A1805"/>
  <c r="B1919"/>
  <c r="C1918"/>
  <c r="D1918" s="1"/>
  <c r="A1918"/>
  <c r="A2250"/>
  <c r="C2250"/>
  <c r="D2250" s="1"/>
  <c r="B2251"/>
  <c r="B3036"/>
  <c r="C3035"/>
  <c r="D3035" s="1"/>
  <c r="A3035"/>
  <c r="A1579"/>
  <c r="B1580"/>
  <c r="C1579"/>
  <c r="D1579" s="1"/>
  <c r="A2809"/>
  <c r="C2809"/>
  <c r="D2809" s="1"/>
  <c r="B2810"/>
  <c r="C3257"/>
  <c r="D3257" s="1"/>
  <c r="B3258"/>
  <c r="A3257"/>
  <c r="B2479"/>
  <c r="A2478"/>
  <c r="C2478"/>
  <c r="D2478" s="1"/>
  <c r="B3148"/>
  <c r="A3147"/>
  <c r="C3147"/>
  <c r="D3147" s="1"/>
  <c r="B2700"/>
  <c r="C2699"/>
  <c r="D2699" s="1"/>
  <c r="A2699"/>
  <c r="A1467"/>
  <c r="C1467"/>
  <c r="D1467" s="1"/>
  <c r="B1468"/>
  <c r="A1691"/>
  <c r="C1691"/>
  <c r="D1691" s="1"/>
  <c r="B1692"/>
  <c r="B2028"/>
  <c r="C2027"/>
  <c r="D2027" s="1"/>
  <c r="A2027"/>
  <c r="A1241"/>
  <c r="C1241"/>
  <c r="D1241" s="1"/>
  <c r="B1242"/>
  <c r="A1019"/>
  <c r="B1020"/>
  <c r="B1131"/>
  <c r="C1130" s="1"/>
  <c r="D1130" s="1"/>
  <c r="A1130"/>
  <c r="C1018"/>
  <c r="D1018" s="1"/>
  <c r="A794"/>
  <c r="B795"/>
  <c r="C794" s="1"/>
  <c r="D794" s="1"/>
  <c r="B684"/>
  <c r="C683" s="1"/>
  <c r="D683" s="1"/>
  <c r="A683"/>
  <c r="C569"/>
  <c r="D569" s="1"/>
  <c r="B570"/>
  <c r="A569"/>
  <c r="A347"/>
  <c r="B348"/>
  <c r="C347" s="1"/>
  <c r="D347" s="1"/>
  <c r="B236"/>
  <c r="A235"/>
  <c r="C235"/>
  <c r="D235" s="1"/>
  <c r="B123"/>
  <c r="C122" s="1"/>
  <c r="D122" s="1"/>
  <c r="A122"/>
  <c r="B11"/>
  <c r="C10" s="1"/>
  <c r="D10" s="1"/>
  <c r="A10"/>
  <c r="C905" l="1"/>
  <c r="D905" s="1"/>
  <c r="B907"/>
  <c r="A906"/>
  <c r="B459"/>
  <c r="C458" s="1"/>
  <c r="D458" s="1"/>
  <c r="A458"/>
  <c r="A1354"/>
  <c r="B1355"/>
  <c r="C1354"/>
  <c r="D1354" s="1"/>
  <c r="C2923"/>
  <c r="D2923" s="1"/>
  <c r="B2924"/>
  <c r="A2923"/>
  <c r="C2362"/>
  <c r="D2362" s="1"/>
  <c r="B2363"/>
  <c r="A2362"/>
  <c r="A2028"/>
  <c r="C2028"/>
  <c r="D2028" s="1"/>
  <c r="B2029"/>
  <c r="A1692"/>
  <c r="B1693"/>
  <c r="C1692"/>
  <c r="D1692" s="1"/>
  <c r="B2701"/>
  <c r="C2700"/>
  <c r="D2700" s="1"/>
  <c r="A2700"/>
  <c r="B2480"/>
  <c r="C2479"/>
  <c r="D2479" s="1"/>
  <c r="A2479"/>
  <c r="B3259"/>
  <c r="C3258"/>
  <c r="D3258" s="1"/>
  <c r="A3258"/>
  <c r="B2252"/>
  <c r="C2251"/>
  <c r="D2251" s="1"/>
  <c r="A2251"/>
  <c r="B1807"/>
  <c r="C1806"/>
  <c r="D1806" s="1"/>
  <c r="A1806"/>
  <c r="A2592"/>
  <c r="B2593"/>
  <c r="C2592"/>
  <c r="D2592" s="1"/>
  <c r="A1468"/>
  <c r="C1468"/>
  <c r="D1468" s="1"/>
  <c r="B1469"/>
  <c r="C3148"/>
  <c r="D3148" s="1"/>
  <c r="B3149"/>
  <c r="A3148"/>
  <c r="A2810"/>
  <c r="B2811"/>
  <c r="C2810"/>
  <c r="D2810" s="1"/>
  <c r="A1580"/>
  <c r="C1580"/>
  <c r="D1580" s="1"/>
  <c r="B1581"/>
  <c r="B3037"/>
  <c r="C3036"/>
  <c r="D3036" s="1"/>
  <c r="A3036"/>
  <c r="A1919"/>
  <c r="C1919"/>
  <c r="D1919" s="1"/>
  <c r="B1920"/>
  <c r="A2138"/>
  <c r="B2139"/>
  <c r="C2138"/>
  <c r="D2138" s="1"/>
  <c r="A1242"/>
  <c r="B1243"/>
  <c r="C1242"/>
  <c r="D1242" s="1"/>
  <c r="A1020"/>
  <c r="B1021"/>
  <c r="C1020" s="1"/>
  <c r="D1020" s="1"/>
  <c r="B1132"/>
  <c r="A1131"/>
  <c r="C1131"/>
  <c r="D1131" s="1"/>
  <c r="C1019"/>
  <c r="D1019" s="1"/>
  <c r="A795"/>
  <c r="B796"/>
  <c r="C795" s="1"/>
  <c r="D795" s="1"/>
  <c r="B685"/>
  <c r="C684" s="1"/>
  <c r="D684" s="1"/>
  <c r="A684"/>
  <c r="B571"/>
  <c r="A570"/>
  <c r="C570"/>
  <c r="D570" s="1"/>
  <c r="A348"/>
  <c r="B349"/>
  <c r="C348" s="1"/>
  <c r="D348" s="1"/>
  <c r="A236"/>
  <c r="B237"/>
  <c r="C236" s="1"/>
  <c r="D236" s="1"/>
  <c r="B124"/>
  <c r="C123" s="1"/>
  <c r="D123" s="1"/>
  <c r="A123"/>
  <c r="A11"/>
  <c r="B12"/>
  <c r="C906" l="1"/>
  <c r="D906" s="1"/>
  <c r="A907"/>
  <c r="B908"/>
  <c r="B460"/>
  <c r="A459"/>
  <c r="C459"/>
  <c r="D459" s="1"/>
  <c r="A1355"/>
  <c r="B1356"/>
  <c r="C1355"/>
  <c r="D1355" s="1"/>
  <c r="B2364"/>
  <c r="A2363"/>
  <c r="C2363"/>
  <c r="D2363" s="1"/>
  <c r="C2924"/>
  <c r="D2924" s="1"/>
  <c r="B2925"/>
  <c r="A2924"/>
  <c r="A2139"/>
  <c r="C2139"/>
  <c r="D2139" s="1"/>
  <c r="B2140"/>
  <c r="A1920"/>
  <c r="B1921"/>
  <c r="C1920"/>
  <c r="D1920" s="1"/>
  <c r="A1581"/>
  <c r="B1582"/>
  <c r="C1581"/>
  <c r="D1581" s="1"/>
  <c r="B2812"/>
  <c r="C2811"/>
  <c r="D2811" s="1"/>
  <c r="A2811"/>
  <c r="B2594"/>
  <c r="A2593"/>
  <c r="C2593"/>
  <c r="D2593" s="1"/>
  <c r="B1808"/>
  <c r="A1807"/>
  <c r="C1807"/>
  <c r="D1807" s="1"/>
  <c r="B2481"/>
  <c r="C2480"/>
  <c r="D2480" s="1"/>
  <c r="A2480"/>
  <c r="A2029"/>
  <c r="B2030"/>
  <c r="C2029"/>
  <c r="D2029" s="1"/>
  <c r="B3038"/>
  <c r="C3037"/>
  <c r="D3037" s="1"/>
  <c r="A3037"/>
  <c r="A3149"/>
  <c r="C3149"/>
  <c r="D3149" s="1"/>
  <c r="B3150"/>
  <c r="A1469"/>
  <c r="C1469"/>
  <c r="D1469" s="1"/>
  <c r="B1470"/>
  <c r="A2252"/>
  <c r="C2252"/>
  <c r="D2252" s="1"/>
  <c r="B2253"/>
  <c r="B3260"/>
  <c r="C3259"/>
  <c r="D3259" s="1"/>
  <c r="A3259"/>
  <c r="B2702"/>
  <c r="C2701"/>
  <c r="D2701" s="1"/>
  <c r="A2701"/>
  <c r="B1694"/>
  <c r="A1693"/>
  <c r="C1693"/>
  <c r="D1693" s="1"/>
  <c r="A1243"/>
  <c r="B1244"/>
  <c r="C1243"/>
  <c r="D1243" s="1"/>
  <c r="B1133"/>
  <c r="C1132" s="1"/>
  <c r="D1132" s="1"/>
  <c r="A1132"/>
  <c r="A1021"/>
  <c r="B1022"/>
  <c r="A796"/>
  <c r="B797"/>
  <c r="C796"/>
  <c r="D796" s="1"/>
  <c r="B686"/>
  <c r="C685" s="1"/>
  <c r="D685" s="1"/>
  <c r="A685"/>
  <c r="A571"/>
  <c r="B572"/>
  <c r="C571" s="1"/>
  <c r="D571" s="1"/>
  <c r="A349"/>
  <c r="B350"/>
  <c r="C349" s="1"/>
  <c r="D349" s="1"/>
  <c r="A237"/>
  <c r="B238"/>
  <c r="C237" s="1"/>
  <c r="D237" s="1"/>
  <c r="B125"/>
  <c r="C124" s="1"/>
  <c r="D124" s="1"/>
  <c r="A124"/>
  <c r="B13"/>
  <c r="A12"/>
  <c r="C11"/>
  <c r="D11" s="1"/>
  <c r="C907" l="1"/>
  <c r="D907" s="1"/>
  <c r="A908"/>
  <c r="B909"/>
  <c r="B461"/>
  <c r="C460" s="1"/>
  <c r="D460" s="1"/>
  <c r="A460"/>
  <c r="A1356"/>
  <c r="B1357"/>
  <c r="C1356"/>
  <c r="D1356" s="1"/>
  <c r="B2926"/>
  <c r="A2925"/>
  <c r="C2925"/>
  <c r="D2925" s="1"/>
  <c r="C2364"/>
  <c r="D2364" s="1"/>
  <c r="A2364"/>
  <c r="B2365"/>
  <c r="C1694"/>
  <c r="D1694" s="1"/>
  <c r="B1695"/>
  <c r="A1694"/>
  <c r="A3260"/>
  <c r="B3261"/>
  <c r="C3260"/>
  <c r="D3260" s="1"/>
  <c r="A1470"/>
  <c r="C1470"/>
  <c r="D1470" s="1"/>
  <c r="B1471"/>
  <c r="B3039"/>
  <c r="A3038"/>
  <c r="C3038"/>
  <c r="D3038" s="1"/>
  <c r="B2031"/>
  <c r="C2030"/>
  <c r="D2030" s="1"/>
  <c r="A2030"/>
  <c r="A2481"/>
  <c r="B2482"/>
  <c r="C2481"/>
  <c r="D2481" s="1"/>
  <c r="C1808"/>
  <c r="D1808" s="1"/>
  <c r="A1808"/>
  <c r="B1809"/>
  <c r="B1922"/>
  <c r="C1921"/>
  <c r="D1921" s="1"/>
  <c r="A1921"/>
  <c r="A2140"/>
  <c r="B2141"/>
  <c r="C2140"/>
  <c r="D2140" s="1"/>
  <c r="B2703"/>
  <c r="C2702"/>
  <c r="D2702" s="1"/>
  <c r="A2702"/>
  <c r="A2253"/>
  <c r="B2254"/>
  <c r="C2253"/>
  <c r="D2253" s="1"/>
  <c r="B3151"/>
  <c r="C3150"/>
  <c r="D3150" s="1"/>
  <c r="A3150"/>
  <c r="B2595"/>
  <c r="A2594"/>
  <c r="C2594"/>
  <c r="D2594" s="1"/>
  <c r="A2812"/>
  <c r="B2813"/>
  <c r="C2812"/>
  <c r="D2812" s="1"/>
  <c r="A1582"/>
  <c r="C1582"/>
  <c r="D1582" s="1"/>
  <c r="B1583"/>
  <c r="A1244"/>
  <c r="B1245"/>
  <c r="C1244"/>
  <c r="D1244" s="1"/>
  <c r="A1022"/>
  <c r="B1023"/>
  <c r="B1134"/>
  <c r="A1133"/>
  <c r="C1133"/>
  <c r="D1133" s="1"/>
  <c r="C1021"/>
  <c r="D1021" s="1"/>
  <c r="B798"/>
  <c r="A797"/>
  <c r="C797"/>
  <c r="D797" s="1"/>
  <c r="B687"/>
  <c r="A686"/>
  <c r="C686"/>
  <c r="D686" s="1"/>
  <c r="B573"/>
  <c r="A572"/>
  <c r="C572"/>
  <c r="D572" s="1"/>
  <c r="A350"/>
  <c r="B351"/>
  <c r="C350" s="1"/>
  <c r="D350" s="1"/>
  <c r="A238"/>
  <c r="B239"/>
  <c r="C238" s="1"/>
  <c r="D238" s="1"/>
  <c r="B126"/>
  <c r="C125" s="1"/>
  <c r="D125" s="1"/>
  <c r="A125"/>
  <c r="B14"/>
  <c r="A13"/>
  <c r="C12"/>
  <c r="D12" s="1"/>
  <c r="C908" l="1"/>
  <c r="D908" s="1"/>
  <c r="C909"/>
  <c r="D909" s="1"/>
  <c r="A909"/>
  <c r="B910"/>
  <c r="A461"/>
  <c r="B462"/>
  <c r="C461" s="1"/>
  <c r="D461" s="1"/>
  <c r="A1357"/>
  <c r="C1357"/>
  <c r="D1357" s="1"/>
  <c r="B1358"/>
  <c r="B2927"/>
  <c r="A2926"/>
  <c r="C2926"/>
  <c r="D2926" s="1"/>
  <c r="B2366"/>
  <c r="A2365"/>
  <c r="C2365"/>
  <c r="D2365" s="1"/>
  <c r="B2596"/>
  <c r="A2595"/>
  <c r="C2595"/>
  <c r="D2595" s="1"/>
  <c r="B3152"/>
  <c r="A3151"/>
  <c r="C3151"/>
  <c r="D3151" s="1"/>
  <c r="A2254"/>
  <c r="C2254"/>
  <c r="D2254" s="1"/>
  <c r="B2255"/>
  <c r="A2703"/>
  <c r="C2703"/>
  <c r="D2703" s="1"/>
  <c r="B2704"/>
  <c r="B1810"/>
  <c r="C1809"/>
  <c r="D1809" s="1"/>
  <c r="A1809"/>
  <c r="C2482"/>
  <c r="D2482" s="1"/>
  <c r="A2482"/>
  <c r="B2483"/>
  <c r="B2032"/>
  <c r="A2031"/>
  <c r="C2031"/>
  <c r="D2031" s="1"/>
  <c r="A1471"/>
  <c r="C1471"/>
  <c r="D1471" s="1"/>
  <c r="B1472"/>
  <c r="A3261"/>
  <c r="C3261"/>
  <c r="D3261" s="1"/>
  <c r="B3262"/>
  <c r="A1583"/>
  <c r="C1583"/>
  <c r="D1583" s="1"/>
  <c r="B1584"/>
  <c r="C2813"/>
  <c r="D2813" s="1"/>
  <c r="B2814"/>
  <c r="A2813"/>
  <c r="A2141"/>
  <c r="C2141"/>
  <c r="D2141" s="1"/>
  <c r="B2142"/>
  <c r="C1922"/>
  <c r="D1922" s="1"/>
  <c r="B1923"/>
  <c r="A1922"/>
  <c r="B3040"/>
  <c r="C3039"/>
  <c r="D3039" s="1"/>
  <c r="A3039"/>
  <c r="C1695"/>
  <c r="D1695" s="1"/>
  <c r="B1696"/>
  <c r="A1695"/>
  <c r="A1245"/>
  <c r="B1246"/>
  <c r="C1245"/>
  <c r="D1245" s="1"/>
  <c r="A1023"/>
  <c r="B1024"/>
  <c r="C1023"/>
  <c r="D1023" s="1"/>
  <c r="C1022"/>
  <c r="D1022" s="1"/>
  <c r="B1135"/>
  <c r="A1134"/>
  <c r="C1134"/>
  <c r="D1134" s="1"/>
  <c r="B799"/>
  <c r="C798" s="1"/>
  <c r="D798" s="1"/>
  <c r="A798"/>
  <c r="B688"/>
  <c r="A687"/>
  <c r="C687"/>
  <c r="D687" s="1"/>
  <c r="A573"/>
  <c r="B574"/>
  <c r="C573" s="1"/>
  <c r="D573" s="1"/>
  <c r="A351"/>
  <c r="B352"/>
  <c r="C351" s="1"/>
  <c r="D351" s="1"/>
  <c r="A239"/>
  <c r="B240"/>
  <c r="C239" s="1"/>
  <c r="D239" s="1"/>
  <c r="B127"/>
  <c r="C126" s="1"/>
  <c r="D126" s="1"/>
  <c r="A126"/>
  <c r="A14"/>
  <c r="B15"/>
  <c r="C13"/>
  <c r="D13" s="1"/>
  <c r="B911" l="1"/>
  <c r="A910"/>
  <c r="A462"/>
  <c r="B463"/>
  <c r="A1358"/>
  <c r="C1358"/>
  <c r="D1358" s="1"/>
  <c r="B1359"/>
  <c r="C2927"/>
  <c r="D2927" s="1"/>
  <c r="B2928"/>
  <c r="A2927"/>
  <c r="B2367"/>
  <c r="C2366"/>
  <c r="D2366" s="1"/>
  <c r="A2366"/>
  <c r="A1696"/>
  <c r="C1696"/>
  <c r="D1696" s="1"/>
  <c r="B1697"/>
  <c r="A3040"/>
  <c r="B3041"/>
  <c r="C3040"/>
  <c r="D3040" s="1"/>
  <c r="A1923"/>
  <c r="B1924"/>
  <c r="C1923"/>
  <c r="D1923" s="1"/>
  <c r="B2143"/>
  <c r="C2142"/>
  <c r="D2142" s="1"/>
  <c r="A2142"/>
  <c r="A2814"/>
  <c r="B2815"/>
  <c r="C2814"/>
  <c r="D2814" s="1"/>
  <c r="A1584"/>
  <c r="C1584"/>
  <c r="D1584" s="1"/>
  <c r="B1585"/>
  <c r="C1472"/>
  <c r="D1472" s="1"/>
  <c r="B1473"/>
  <c r="A1472"/>
  <c r="B2484"/>
  <c r="C2483"/>
  <c r="D2483" s="1"/>
  <c r="A2483"/>
  <c r="A2704"/>
  <c r="C2704"/>
  <c r="D2704" s="1"/>
  <c r="B2705"/>
  <c r="B3153"/>
  <c r="C3152"/>
  <c r="D3152" s="1"/>
  <c r="A3152"/>
  <c r="A2596"/>
  <c r="B2597"/>
  <c r="C2596"/>
  <c r="D2596" s="1"/>
  <c r="B3263"/>
  <c r="C3262"/>
  <c r="D3262" s="1"/>
  <c r="A3262"/>
  <c r="B2033"/>
  <c r="C2032"/>
  <c r="D2032" s="1"/>
  <c r="A2032"/>
  <c r="B1811"/>
  <c r="C1810"/>
  <c r="D1810" s="1"/>
  <c r="A1810"/>
  <c r="B2256"/>
  <c r="C2255"/>
  <c r="D2255" s="1"/>
  <c r="A2255"/>
  <c r="B1247"/>
  <c r="C1246"/>
  <c r="D1246" s="1"/>
  <c r="A1246"/>
  <c r="B1136"/>
  <c r="A1135"/>
  <c r="C1135"/>
  <c r="D1135" s="1"/>
  <c r="A1024"/>
  <c r="B1025"/>
  <c r="B800"/>
  <c r="C799" s="1"/>
  <c r="D799" s="1"/>
  <c r="A799"/>
  <c r="B689"/>
  <c r="C688" s="1"/>
  <c r="D688" s="1"/>
  <c r="A688"/>
  <c r="B575"/>
  <c r="C574" s="1"/>
  <c r="D574" s="1"/>
  <c r="A574"/>
  <c r="A352"/>
  <c r="B353"/>
  <c r="C352" s="1"/>
  <c r="D352" s="1"/>
  <c r="A240"/>
  <c r="B241"/>
  <c r="C240" s="1"/>
  <c r="D240" s="1"/>
  <c r="B128"/>
  <c r="C127" s="1"/>
  <c r="D127" s="1"/>
  <c r="A127"/>
  <c r="B16"/>
  <c r="A15"/>
  <c r="C14"/>
  <c r="D14" s="1"/>
  <c r="C910" l="1"/>
  <c r="D910" s="1"/>
  <c r="A911"/>
  <c r="B912"/>
  <c r="C462"/>
  <c r="D462" s="1"/>
  <c r="B464"/>
  <c r="A463"/>
  <c r="C1359"/>
  <c r="D1359" s="1"/>
  <c r="A1359"/>
  <c r="B1360"/>
  <c r="C2367"/>
  <c r="D2367" s="1"/>
  <c r="B2368"/>
  <c r="A2367"/>
  <c r="B2929"/>
  <c r="A2928"/>
  <c r="C2928"/>
  <c r="D2928" s="1"/>
  <c r="A2256"/>
  <c r="C2256"/>
  <c r="D2256" s="1"/>
  <c r="B2257"/>
  <c r="A2033"/>
  <c r="B2034"/>
  <c r="C2033"/>
  <c r="D2033" s="1"/>
  <c r="B2706"/>
  <c r="C2705"/>
  <c r="D2705" s="1"/>
  <c r="A2705"/>
  <c r="B3042"/>
  <c r="C3041"/>
  <c r="D3041" s="1"/>
  <c r="A3041"/>
  <c r="A1697"/>
  <c r="C1697"/>
  <c r="D1697" s="1"/>
  <c r="B1698"/>
  <c r="B1812"/>
  <c r="C1811"/>
  <c r="D1811" s="1"/>
  <c r="A1811"/>
  <c r="B3264"/>
  <c r="C3263"/>
  <c r="D3263" s="1"/>
  <c r="A3263"/>
  <c r="C2597"/>
  <c r="D2597" s="1"/>
  <c r="A2597"/>
  <c r="B2598"/>
  <c r="A3153"/>
  <c r="C3153"/>
  <c r="D3153" s="1"/>
  <c r="B3154"/>
  <c r="B2485"/>
  <c r="C2484"/>
  <c r="D2484" s="1"/>
  <c r="A2484"/>
  <c r="C1473"/>
  <c r="D1473" s="1"/>
  <c r="B1474"/>
  <c r="A1473"/>
  <c r="B1586"/>
  <c r="C1585"/>
  <c r="D1585" s="1"/>
  <c r="A1585"/>
  <c r="A2815"/>
  <c r="C2815"/>
  <c r="D2815" s="1"/>
  <c r="B2816"/>
  <c r="B2144"/>
  <c r="C2143"/>
  <c r="D2143" s="1"/>
  <c r="A2143"/>
  <c r="A1924"/>
  <c r="C1924"/>
  <c r="D1924" s="1"/>
  <c r="B1925"/>
  <c r="B1248"/>
  <c r="C1247"/>
  <c r="D1247" s="1"/>
  <c r="A1247"/>
  <c r="B1137"/>
  <c r="A1136"/>
  <c r="C1136"/>
  <c r="D1136" s="1"/>
  <c r="A1025"/>
  <c r="B1026"/>
  <c r="C1025" s="1"/>
  <c r="D1025" s="1"/>
  <c r="C1024"/>
  <c r="D1024" s="1"/>
  <c r="B801"/>
  <c r="A800"/>
  <c r="C800"/>
  <c r="D800" s="1"/>
  <c r="B690"/>
  <c r="C689" s="1"/>
  <c r="D689" s="1"/>
  <c r="A689"/>
  <c r="B576"/>
  <c r="C575" s="1"/>
  <c r="D575" s="1"/>
  <c r="A575"/>
  <c r="A353"/>
  <c r="B354"/>
  <c r="C353" s="1"/>
  <c r="D353" s="1"/>
  <c r="A241"/>
  <c r="B242"/>
  <c r="C241" s="1"/>
  <c r="D241" s="1"/>
  <c r="B129"/>
  <c r="C128" s="1"/>
  <c r="D128" s="1"/>
  <c r="A128"/>
  <c r="B17"/>
  <c r="A16"/>
  <c r="C15"/>
  <c r="D15" s="1"/>
  <c r="C911" l="1"/>
  <c r="D911" s="1"/>
  <c r="B913"/>
  <c r="A912"/>
  <c r="C463"/>
  <c r="D463" s="1"/>
  <c r="A464"/>
  <c r="B465"/>
  <c r="C464" s="1"/>
  <c r="D464" s="1"/>
  <c r="C1360"/>
  <c r="D1360" s="1"/>
  <c r="A1360"/>
  <c r="B1361"/>
  <c r="A2929"/>
  <c r="C2929"/>
  <c r="D2929" s="1"/>
  <c r="B2930"/>
  <c r="B2369"/>
  <c r="C2368"/>
  <c r="D2368" s="1"/>
  <c r="A2368"/>
  <c r="B2145"/>
  <c r="C2144"/>
  <c r="D2144" s="1"/>
  <c r="A2144"/>
  <c r="B1587"/>
  <c r="A1586"/>
  <c r="C1586"/>
  <c r="D1586" s="1"/>
  <c r="A1474"/>
  <c r="C1474"/>
  <c r="D1474" s="1"/>
  <c r="B1475"/>
  <c r="B2486"/>
  <c r="C2485"/>
  <c r="D2485" s="1"/>
  <c r="A2485"/>
  <c r="A2598"/>
  <c r="B2599"/>
  <c r="C2598"/>
  <c r="D2598" s="1"/>
  <c r="A1812"/>
  <c r="B1813"/>
  <c r="C1812"/>
  <c r="D1812" s="1"/>
  <c r="A1698"/>
  <c r="C1698"/>
  <c r="D1698" s="1"/>
  <c r="B1699"/>
  <c r="A2706"/>
  <c r="B2707"/>
  <c r="C2706"/>
  <c r="D2706" s="1"/>
  <c r="C2034"/>
  <c r="D2034" s="1"/>
  <c r="A2034"/>
  <c r="B2035"/>
  <c r="A2257"/>
  <c r="B2258"/>
  <c r="C2257"/>
  <c r="D2257" s="1"/>
  <c r="A1925"/>
  <c r="B1926"/>
  <c r="C1925"/>
  <c r="D1925" s="1"/>
  <c r="B2817"/>
  <c r="C2816"/>
  <c r="D2816" s="1"/>
  <c r="A2816"/>
  <c r="C3154"/>
  <c r="D3154" s="1"/>
  <c r="B3155"/>
  <c r="A3154"/>
  <c r="A3264"/>
  <c r="B3265"/>
  <c r="C3264"/>
  <c r="D3264" s="1"/>
  <c r="B3043"/>
  <c r="C3042"/>
  <c r="D3042" s="1"/>
  <c r="A3042"/>
  <c r="B1249"/>
  <c r="C1248"/>
  <c r="D1248" s="1"/>
  <c r="A1248"/>
  <c r="A1026"/>
  <c r="B1027"/>
  <c r="C1026"/>
  <c r="D1026" s="1"/>
  <c r="B1138"/>
  <c r="C1137" s="1"/>
  <c r="D1137" s="1"/>
  <c r="A1137"/>
  <c r="B802"/>
  <c r="A801"/>
  <c r="C801"/>
  <c r="D801" s="1"/>
  <c r="B691"/>
  <c r="A690"/>
  <c r="C690"/>
  <c r="D690" s="1"/>
  <c r="B577"/>
  <c r="C576" s="1"/>
  <c r="D576" s="1"/>
  <c r="A576"/>
  <c r="A354"/>
  <c r="B355"/>
  <c r="C354" s="1"/>
  <c r="D354" s="1"/>
  <c r="A242"/>
  <c r="B243"/>
  <c r="C242" s="1"/>
  <c r="D242" s="1"/>
  <c r="B130"/>
  <c r="C129" s="1"/>
  <c r="D129" s="1"/>
  <c r="A129"/>
  <c r="A17"/>
  <c r="B18"/>
  <c r="C16"/>
  <c r="D16" s="1"/>
  <c r="C912" l="1"/>
  <c r="D912" s="1"/>
  <c r="B914"/>
  <c r="A913"/>
  <c r="B466"/>
  <c r="C465" s="1"/>
  <c r="D465" s="1"/>
  <c r="A465"/>
  <c r="C1361"/>
  <c r="D1361" s="1"/>
  <c r="A1361"/>
  <c r="B1362"/>
  <c r="B2931"/>
  <c r="A2930"/>
  <c r="C2930"/>
  <c r="D2930" s="1"/>
  <c r="A2369"/>
  <c r="B2370"/>
  <c r="C2369"/>
  <c r="D2369" s="1"/>
  <c r="A3265"/>
  <c r="C3265"/>
  <c r="D3265" s="1"/>
  <c r="B3266"/>
  <c r="A1926"/>
  <c r="C1926"/>
  <c r="D1926" s="1"/>
  <c r="B1927"/>
  <c r="B2600"/>
  <c r="A2599"/>
  <c r="C2599"/>
  <c r="D2599" s="1"/>
  <c r="C2486"/>
  <c r="D2486" s="1"/>
  <c r="A2486"/>
  <c r="B2487"/>
  <c r="A1587"/>
  <c r="C1587"/>
  <c r="D1587" s="1"/>
  <c r="B1588"/>
  <c r="A2145"/>
  <c r="C2145"/>
  <c r="D2145" s="1"/>
  <c r="B2146"/>
  <c r="B3044"/>
  <c r="A3043"/>
  <c r="C3043"/>
  <c r="D3043" s="1"/>
  <c r="A3155"/>
  <c r="C3155"/>
  <c r="D3155" s="1"/>
  <c r="B3156"/>
  <c r="A2817"/>
  <c r="C2817"/>
  <c r="D2817" s="1"/>
  <c r="B2818"/>
  <c r="A2258"/>
  <c r="C2258"/>
  <c r="D2258" s="1"/>
  <c r="B2259"/>
  <c r="B2036"/>
  <c r="A2035"/>
  <c r="C2035"/>
  <c r="D2035" s="1"/>
  <c r="B2708"/>
  <c r="C2707"/>
  <c r="D2707" s="1"/>
  <c r="A2707"/>
  <c r="A1699"/>
  <c r="C1699"/>
  <c r="D1699" s="1"/>
  <c r="B1700"/>
  <c r="B1814"/>
  <c r="C1813"/>
  <c r="D1813" s="1"/>
  <c r="A1813"/>
  <c r="A1475"/>
  <c r="C1475"/>
  <c r="D1475" s="1"/>
  <c r="B1476"/>
  <c r="B1250"/>
  <c r="C1249"/>
  <c r="D1249" s="1"/>
  <c r="A1249"/>
  <c r="B1139"/>
  <c r="C1138" s="1"/>
  <c r="D1138" s="1"/>
  <c r="A1138"/>
  <c r="A1027"/>
  <c r="B1028"/>
  <c r="B803"/>
  <c r="C802" s="1"/>
  <c r="D802" s="1"/>
  <c r="A802"/>
  <c r="B692"/>
  <c r="C691" s="1"/>
  <c r="D691" s="1"/>
  <c r="A691"/>
  <c r="B578"/>
  <c r="A577"/>
  <c r="C577"/>
  <c r="D577" s="1"/>
  <c r="A355"/>
  <c r="B356"/>
  <c r="C355"/>
  <c r="D355" s="1"/>
  <c r="A243"/>
  <c r="B244"/>
  <c r="C243" s="1"/>
  <c r="D243" s="1"/>
  <c r="B131"/>
  <c r="C130" s="1"/>
  <c r="D130" s="1"/>
  <c r="A130"/>
  <c r="B19"/>
  <c r="A18"/>
  <c r="C17"/>
  <c r="D17" s="1"/>
  <c r="C913" l="1"/>
  <c r="D913" s="1"/>
  <c r="B915"/>
  <c r="A914"/>
  <c r="B467"/>
  <c r="A466"/>
  <c r="B1363"/>
  <c r="A1362"/>
  <c r="C1362"/>
  <c r="D1362" s="1"/>
  <c r="A2370"/>
  <c r="B2371"/>
  <c r="C2370"/>
  <c r="D2370" s="1"/>
  <c r="B2932"/>
  <c r="A2931"/>
  <c r="C2931"/>
  <c r="D2931" s="1"/>
  <c r="A1476"/>
  <c r="B1477"/>
  <c r="C1476"/>
  <c r="D1476" s="1"/>
  <c r="C1700"/>
  <c r="D1700" s="1"/>
  <c r="B1701"/>
  <c r="A1700"/>
  <c r="B2037"/>
  <c r="C2036"/>
  <c r="D2036" s="1"/>
  <c r="A2036"/>
  <c r="A2818"/>
  <c r="B2819"/>
  <c r="C2818"/>
  <c r="D2818" s="1"/>
  <c r="C3044"/>
  <c r="D3044" s="1"/>
  <c r="A3044"/>
  <c r="B3045"/>
  <c r="A1588"/>
  <c r="B1589"/>
  <c r="C1588"/>
  <c r="D1588" s="1"/>
  <c r="B2601"/>
  <c r="C2600"/>
  <c r="D2600" s="1"/>
  <c r="A2600"/>
  <c r="B1815"/>
  <c r="C1814"/>
  <c r="D1814" s="1"/>
  <c r="A1814"/>
  <c r="A2708"/>
  <c r="B2709"/>
  <c r="C2708"/>
  <c r="D2708" s="1"/>
  <c r="C2259"/>
  <c r="D2259" s="1"/>
  <c r="B2260"/>
  <c r="A2259"/>
  <c r="B3157"/>
  <c r="A3156"/>
  <c r="C3156"/>
  <c r="D3156" s="1"/>
  <c r="A2146"/>
  <c r="B2147"/>
  <c r="C2146"/>
  <c r="D2146" s="1"/>
  <c r="C2487"/>
  <c r="D2487" s="1"/>
  <c r="A2487"/>
  <c r="B2488"/>
  <c r="C1927"/>
  <c r="D1927" s="1"/>
  <c r="B1928"/>
  <c r="A1927"/>
  <c r="A3266"/>
  <c r="B3267"/>
  <c r="C3266"/>
  <c r="D3266" s="1"/>
  <c r="B1251"/>
  <c r="C1250"/>
  <c r="D1250" s="1"/>
  <c r="A1250"/>
  <c r="A1028"/>
  <c r="B1029"/>
  <c r="C1028" s="1"/>
  <c r="D1028" s="1"/>
  <c r="B1140"/>
  <c r="C1139" s="1"/>
  <c r="D1139" s="1"/>
  <c r="A1139"/>
  <c r="C1027"/>
  <c r="D1027" s="1"/>
  <c r="B804"/>
  <c r="A803"/>
  <c r="C803"/>
  <c r="D803" s="1"/>
  <c r="B693"/>
  <c r="A692"/>
  <c r="C692"/>
  <c r="D692" s="1"/>
  <c r="B579"/>
  <c r="C578" s="1"/>
  <c r="D578" s="1"/>
  <c r="A578"/>
  <c r="A356"/>
  <c r="B357"/>
  <c r="C356" s="1"/>
  <c r="D356" s="1"/>
  <c r="A244"/>
  <c r="B245"/>
  <c r="C244" s="1"/>
  <c r="D244" s="1"/>
  <c r="B132"/>
  <c r="C131" s="1"/>
  <c r="D131" s="1"/>
  <c r="A131"/>
  <c r="A19"/>
  <c r="B20"/>
  <c r="C18"/>
  <c r="D18" s="1"/>
  <c r="C914" l="1"/>
  <c r="D914" s="1"/>
  <c r="A915"/>
  <c r="B916"/>
  <c r="C466"/>
  <c r="D466" s="1"/>
  <c r="A467"/>
  <c r="B468"/>
  <c r="C467" s="1"/>
  <c r="D467" s="1"/>
  <c r="A1363"/>
  <c r="C1363"/>
  <c r="D1363" s="1"/>
  <c r="B1364"/>
  <c r="B2933"/>
  <c r="A2932"/>
  <c r="C2932"/>
  <c r="D2932" s="1"/>
  <c r="B2372"/>
  <c r="A2371"/>
  <c r="C2371"/>
  <c r="D2371" s="1"/>
  <c r="A1928"/>
  <c r="C1928"/>
  <c r="D1928" s="1"/>
  <c r="B1929"/>
  <c r="A2488"/>
  <c r="B2489"/>
  <c r="C2488"/>
  <c r="D2488" s="1"/>
  <c r="A2147"/>
  <c r="B2148"/>
  <c r="C2147"/>
  <c r="D2147" s="1"/>
  <c r="B3158"/>
  <c r="C3157"/>
  <c r="D3157" s="1"/>
  <c r="A3157"/>
  <c r="B2261"/>
  <c r="C2260"/>
  <c r="D2260" s="1"/>
  <c r="A2260"/>
  <c r="B1478"/>
  <c r="A1477"/>
  <c r="C1477"/>
  <c r="D1477" s="1"/>
  <c r="B3268"/>
  <c r="C3267"/>
  <c r="D3267" s="1"/>
  <c r="A3267"/>
  <c r="C2709"/>
  <c r="D2709" s="1"/>
  <c r="A2709"/>
  <c r="B2710"/>
  <c r="B1816"/>
  <c r="A1815"/>
  <c r="C1815"/>
  <c r="D1815" s="1"/>
  <c r="C2601"/>
  <c r="D2601" s="1"/>
  <c r="A2601"/>
  <c r="B2602"/>
  <c r="A1589"/>
  <c r="C1589"/>
  <c r="D1589" s="1"/>
  <c r="B1590"/>
  <c r="C3045"/>
  <c r="D3045" s="1"/>
  <c r="A3045"/>
  <c r="B3046"/>
  <c r="B2820"/>
  <c r="C2819"/>
  <c r="D2819" s="1"/>
  <c r="A2819"/>
  <c r="B2038"/>
  <c r="C2037"/>
  <c r="D2037" s="1"/>
  <c r="A2037"/>
  <c r="C1701"/>
  <c r="D1701" s="1"/>
  <c r="B1702"/>
  <c r="A1701"/>
  <c r="A1251"/>
  <c r="B1252"/>
  <c r="C1251"/>
  <c r="D1251" s="1"/>
  <c r="B1141"/>
  <c r="C1140" s="1"/>
  <c r="D1140" s="1"/>
  <c r="A1140"/>
  <c r="A1029"/>
  <c r="B1030"/>
  <c r="A804"/>
  <c r="B805"/>
  <c r="C804" s="1"/>
  <c r="D804" s="1"/>
  <c r="B694"/>
  <c r="C693" s="1"/>
  <c r="D693" s="1"/>
  <c r="A693"/>
  <c r="A579"/>
  <c r="B580"/>
  <c r="C579" s="1"/>
  <c r="D579" s="1"/>
  <c r="A357"/>
  <c r="B358"/>
  <c r="C357" s="1"/>
  <c r="D357" s="1"/>
  <c r="A245"/>
  <c r="B246"/>
  <c r="C245" s="1"/>
  <c r="D245" s="1"/>
  <c r="B133"/>
  <c r="C132" s="1"/>
  <c r="D132" s="1"/>
  <c r="A132"/>
  <c r="B21"/>
  <c r="A20"/>
  <c r="C19"/>
  <c r="D19" s="1"/>
  <c r="C915" l="1"/>
  <c r="D915" s="1"/>
  <c r="B917"/>
  <c r="A916"/>
  <c r="A468"/>
  <c r="B469"/>
  <c r="C468" s="1"/>
  <c r="D468" s="1"/>
  <c r="C1364"/>
  <c r="D1364" s="1"/>
  <c r="A1364"/>
  <c r="B1365"/>
  <c r="A2933"/>
  <c r="B2934"/>
  <c r="C2933"/>
  <c r="D2933" s="1"/>
  <c r="C2372"/>
  <c r="D2372" s="1"/>
  <c r="B2373"/>
  <c r="A2372"/>
  <c r="A1702"/>
  <c r="C1702"/>
  <c r="D1702" s="1"/>
  <c r="B1703"/>
  <c r="A2038"/>
  <c r="B2039"/>
  <c r="C2038"/>
  <c r="D2038" s="1"/>
  <c r="B3047"/>
  <c r="C3046"/>
  <c r="D3046" s="1"/>
  <c r="A3046"/>
  <c r="A2602"/>
  <c r="C2602"/>
  <c r="D2602" s="1"/>
  <c r="B2603"/>
  <c r="B1817"/>
  <c r="A1816"/>
  <c r="C1816"/>
  <c r="D1816" s="1"/>
  <c r="B3269"/>
  <c r="C3268"/>
  <c r="D3268" s="1"/>
  <c r="A3268"/>
  <c r="A1478"/>
  <c r="B1479"/>
  <c r="C1478"/>
  <c r="D1478" s="1"/>
  <c r="B3159"/>
  <c r="A3158"/>
  <c r="C3158"/>
  <c r="D3158" s="1"/>
  <c r="B2149"/>
  <c r="C2148"/>
  <c r="D2148" s="1"/>
  <c r="A2148"/>
  <c r="B2821"/>
  <c r="C2820"/>
  <c r="D2820" s="1"/>
  <c r="A2820"/>
  <c r="C1590"/>
  <c r="D1590" s="1"/>
  <c r="B1591"/>
  <c r="A1590"/>
  <c r="B2711"/>
  <c r="C2710"/>
  <c r="D2710" s="1"/>
  <c r="A2710"/>
  <c r="B2262"/>
  <c r="C2261"/>
  <c r="D2261" s="1"/>
  <c r="A2261"/>
  <c r="B2490"/>
  <c r="A2489"/>
  <c r="C2489"/>
  <c r="D2489" s="1"/>
  <c r="A1929"/>
  <c r="C1929"/>
  <c r="D1929" s="1"/>
  <c r="B1930"/>
  <c r="A1252"/>
  <c r="B1253"/>
  <c r="C1252"/>
  <c r="D1252" s="1"/>
  <c r="A1030"/>
  <c r="B1031"/>
  <c r="B1142"/>
  <c r="C1141" s="1"/>
  <c r="D1141" s="1"/>
  <c r="A1141"/>
  <c r="C1029"/>
  <c r="D1029" s="1"/>
  <c r="A805"/>
  <c r="B806"/>
  <c r="C805" s="1"/>
  <c r="D805" s="1"/>
  <c r="B695"/>
  <c r="C694" s="1"/>
  <c r="D694" s="1"/>
  <c r="A694"/>
  <c r="A580"/>
  <c r="B581"/>
  <c r="C580" s="1"/>
  <c r="D580" s="1"/>
  <c r="A358"/>
  <c r="B359"/>
  <c r="C358" s="1"/>
  <c r="D358" s="1"/>
  <c r="A246"/>
  <c r="B247"/>
  <c r="C246" s="1"/>
  <c r="D246" s="1"/>
  <c r="B134"/>
  <c r="C133" s="1"/>
  <c r="D133" s="1"/>
  <c r="A133"/>
  <c r="B22"/>
  <c r="A21"/>
  <c r="C20"/>
  <c r="D20" s="1"/>
  <c r="C916" l="1"/>
  <c r="D916" s="1"/>
  <c r="B918"/>
  <c r="A917"/>
  <c r="B470"/>
  <c r="C469" s="1"/>
  <c r="D469" s="1"/>
  <c r="A469"/>
  <c r="C1365"/>
  <c r="D1365" s="1"/>
  <c r="A1365"/>
  <c r="B1366"/>
  <c r="B2374"/>
  <c r="C2373"/>
  <c r="D2373" s="1"/>
  <c r="A2373"/>
  <c r="B2935"/>
  <c r="A2934"/>
  <c r="C2934"/>
  <c r="D2934" s="1"/>
  <c r="B2491"/>
  <c r="A2490"/>
  <c r="C2490"/>
  <c r="D2490" s="1"/>
  <c r="A3159"/>
  <c r="C3159"/>
  <c r="D3159" s="1"/>
  <c r="B3160"/>
  <c r="A1479"/>
  <c r="B1480"/>
  <c r="C1479"/>
  <c r="D1479" s="1"/>
  <c r="B3270"/>
  <c r="C3269"/>
  <c r="D3269" s="1"/>
  <c r="A3269"/>
  <c r="B3048"/>
  <c r="C3047"/>
  <c r="D3047" s="1"/>
  <c r="A3047"/>
  <c r="C2039"/>
  <c r="D2039" s="1"/>
  <c r="A2039"/>
  <c r="B2040"/>
  <c r="A1703"/>
  <c r="C1703"/>
  <c r="D1703" s="1"/>
  <c r="B1704"/>
  <c r="A1930"/>
  <c r="B1931"/>
  <c r="C1930"/>
  <c r="D1930" s="1"/>
  <c r="B2263"/>
  <c r="C2262"/>
  <c r="D2262" s="1"/>
  <c r="A2262"/>
  <c r="B2712"/>
  <c r="A2711"/>
  <c r="C2711"/>
  <c r="D2711" s="1"/>
  <c r="B1592"/>
  <c r="A1591"/>
  <c r="C1591"/>
  <c r="D1591" s="1"/>
  <c r="B2822"/>
  <c r="C2821"/>
  <c r="D2821" s="1"/>
  <c r="A2821"/>
  <c r="A2149"/>
  <c r="B2150"/>
  <c r="C2149"/>
  <c r="D2149" s="1"/>
  <c r="C1817"/>
  <c r="D1817" s="1"/>
  <c r="A1817"/>
  <c r="B1818"/>
  <c r="A2603"/>
  <c r="B2604"/>
  <c r="C2603"/>
  <c r="D2603" s="1"/>
  <c r="A1253"/>
  <c r="B1254"/>
  <c r="C1253"/>
  <c r="D1253" s="1"/>
  <c r="B1143"/>
  <c r="C1142" s="1"/>
  <c r="D1142" s="1"/>
  <c r="A1142"/>
  <c r="A1031"/>
  <c r="B1032"/>
  <c r="C1031"/>
  <c r="D1031" s="1"/>
  <c r="C1030"/>
  <c r="D1030" s="1"/>
  <c r="A806"/>
  <c r="B807"/>
  <c r="C806"/>
  <c r="D806" s="1"/>
  <c r="B696"/>
  <c r="C695" s="1"/>
  <c r="D695" s="1"/>
  <c r="A695"/>
  <c r="A581"/>
  <c r="B582"/>
  <c r="C581" s="1"/>
  <c r="D581" s="1"/>
  <c r="A359"/>
  <c r="B360"/>
  <c r="C359" s="1"/>
  <c r="D359" s="1"/>
  <c r="A247"/>
  <c r="B248"/>
  <c r="C247" s="1"/>
  <c r="D247" s="1"/>
  <c r="B135"/>
  <c r="C134" s="1"/>
  <c r="D134" s="1"/>
  <c r="A134"/>
  <c r="A22"/>
  <c r="B23"/>
  <c r="C21"/>
  <c r="D21" s="1"/>
  <c r="C917" l="1"/>
  <c r="D917" s="1"/>
  <c r="A918"/>
  <c r="B919"/>
  <c r="B471"/>
  <c r="A470"/>
  <c r="C1366"/>
  <c r="D1366" s="1"/>
  <c r="A1366"/>
  <c r="B1367"/>
  <c r="C2374"/>
  <c r="D2374" s="1"/>
  <c r="A2374"/>
  <c r="B2375"/>
  <c r="A2935"/>
  <c r="C2935"/>
  <c r="D2935" s="1"/>
  <c r="B2936"/>
  <c r="C2604"/>
  <c r="D2604" s="1"/>
  <c r="A2604"/>
  <c r="B2605"/>
  <c r="A1592"/>
  <c r="C1592"/>
  <c r="D1592" s="1"/>
  <c r="B1593"/>
  <c r="B2264"/>
  <c r="C2263"/>
  <c r="D2263" s="1"/>
  <c r="A2263"/>
  <c r="C1931"/>
  <c r="D1931" s="1"/>
  <c r="B1932"/>
  <c r="A1931"/>
  <c r="A1704"/>
  <c r="C1704"/>
  <c r="D1704" s="1"/>
  <c r="B1705"/>
  <c r="B3049"/>
  <c r="A3048"/>
  <c r="C3048"/>
  <c r="D3048" s="1"/>
  <c r="A2491"/>
  <c r="B2492"/>
  <c r="C2491"/>
  <c r="D2491" s="1"/>
  <c r="A1818"/>
  <c r="B1819"/>
  <c r="C1818"/>
  <c r="D1818" s="1"/>
  <c r="B2151"/>
  <c r="C2150"/>
  <c r="D2150" s="1"/>
  <c r="A2150"/>
  <c r="A2822"/>
  <c r="C2822"/>
  <c r="D2822" s="1"/>
  <c r="B2823"/>
  <c r="B2713"/>
  <c r="C2712"/>
  <c r="D2712" s="1"/>
  <c r="A2712"/>
  <c r="C2040"/>
  <c r="D2040" s="1"/>
  <c r="A2040"/>
  <c r="B2041"/>
  <c r="A3270"/>
  <c r="C3270"/>
  <c r="D3270" s="1"/>
  <c r="B3271"/>
  <c r="A1480"/>
  <c r="B1481"/>
  <c r="C1480"/>
  <c r="D1480" s="1"/>
  <c r="B3161"/>
  <c r="A3160"/>
  <c r="C3160"/>
  <c r="D3160" s="1"/>
  <c r="B1255"/>
  <c r="C1254"/>
  <c r="D1254" s="1"/>
  <c r="A1254"/>
  <c r="A1032"/>
  <c r="B1033"/>
  <c r="B1144"/>
  <c r="C1143" s="1"/>
  <c r="D1143" s="1"/>
  <c r="A1143"/>
  <c r="A807"/>
  <c r="B808"/>
  <c r="C807"/>
  <c r="D807" s="1"/>
  <c r="B697"/>
  <c r="C696" s="1"/>
  <c r="D696" s="1"/>
  <c r="A696"/>
  <c r="A582"/>
  <c r="B583"/>
  <c r="C582" s="1"/>
  <c r="D582" s="1"/>
  <c r="A360"/>
  <c r="B361"/>
  <c r="C360" s="1"/>
  <c r="D360" s="1"/>
  <c r="A248"/>
  <c r="B249"/>
  <c r="C248" s="1"/>
  <c r="D248" s="1"/>
  <c r="B136"/>
  <c r="C135" s="1"/>
  <c r="D135" s="1"/>
  <c r="A135"/>
  <c r="B24"/>
  <c r="A23"/>
  <c r="C22"/>
  <c r="D22" s="1"/>
  <c r="C918" l="1"/>
  <c r="D918" s="1"/>
  <c r="A919"/>
  <c r="B920"/>
  <c r="C470"/>
  <c r="D470" s="1"/>
  <c r="A471"/>
  <c r="B472"/>
  <c r="C471" s="1"/>
  <c r="D471" s="1"/>
  <c r="B1368"/>
  <c r="A1367"/>
  <c r="C1367"/>
  <c r="D1367" s="1"/>
  <c r="A2375"/>
  <c r="C2375"/>
  <c r="D2375" s="1"/>
  <c r="B2376"/>
  <c r="C2936"/>
  <c r="D2936" s="1"/>
  <c r="A2936"/>
  <c r="B2937"/>
  <c r="C3161"/>
  <c r="D3161" s="1"/>
  <c r="A3161"/>
  <c r="B3162"/>
  <c r="A1481"/>
  <c r="B1482"/>
  <c r="C1481"/>
  <c r="D1481" s="1"/>
  <c r="A3271"/>
  <c r="B3272"/>
  <c r="C3271"/>
  <c r="D3271" s="1"/>
  <c r="A2713"/>
  <c r="B2714"/>
  <c r="C2713"/>
  <c r="D2713" s="1"/>
  <c r="C2151"/>
  <c r="D2151" s="1"/>
  <c r="B2152"/>
  <c r="A2151"/>
  <c r="C1819"/>
  <c r="D1819" s="1"/>
  <c r="A1819"/>
  <c r="B1820"/>
  <c r="C3049"/>
  <c r="D3049" s="1"/>
  <c r="A3049"/>
  <c r="B3050"/>
  <c r="A1593"/>
  <c r="C1593"/>
  <c r="D1593" s="1"/>
  <c r="B1594"/>
  <c r="C2605"/>
  <c r="D2605" s="1"/>
  <c r="A2605"/>
  <c r="B2606"/>
  <c r="B2042"/>
  <c r="C2041"/>
  <c r="D2041" s="1"/>
  <c r="A2041"/>
  <c r="A2823"/>
  <c r="B2824"/>
  <c r="C2823"/>
  <c r="D2823" s="1"/>
  <c r="C2492"/>
  <c r="D2492" s="1"/>
  <c r="A2492"/>
  <c r="B2493"/>
  <c r="C1705"/>
  <c r="D1705" s="1"/>
  <c r="B1706"/>
  <c r="A1705"/>
  <c r="C1932"/>
  <c r="D1932" s="1"/>
  <c r="B1933"/>
  <c r="A1932"/>
  <c r="A2264"/>
  <c r="B2265"/>
  <c r="C2264"/>
  <c r="D2264" s="1"/>
  <c r="B1256"/>
  <c r="C1255"/>
  <c r="D1255" s="1"/>
  <c r="A1255"/>
  <c r="B1145"/>
  <c r="A1144"/>
  <c r="C1144"/>
  <c r="D1144" s="1"/>
  <c r="A1033"/>
  <c r="B1034"/>
  <c r="C1033" s="1"/>
  <c r="D1033" s="1"/>
  <c r="C1032"/>
  <c r="D1032" s="1"/>
  <c r="B809"/>
  <c r="C808" s="1"/>
  <c r="D808" s="1"/>
  <c r="A808"/>
  <c r="B698"/>
  <c r="A697"/>
  <c r="C697"/>
  <c r="D697" s="1"/>
  <c r="A583"/>
  <c r="B584"/>
  <c r="C583" s="1"/>
  <c r="D583" s="1"/>
  <c r="A361"/>
  <c r="B362"/>
  <c r="C361" s="1"/>
  <c r="D361" s="1"/>
  <c r="A249"/>
  <c r="B250"/>
  <c r="C249" s="1"/>
  <c r="D249" s="1"/>
  <c r="B137"/>
  <c r="C136" s="1"/>
  <c r="D136" s="1"/>
  <c r="A136"/>
  <c r="B25"/>
  <c r="A24"/>
  <c r="C23"/>
  <c r="D23" s="1"/>
  <c r="C919" l="1"/>
  <c r="D919" s="1"/>
  <c r="A920"/>
  <c r="B921"/>
  <c r="A472"/>
  <c r="B473"/>
  <c r="B1369"/>
  <c r="A1368"/>
  <c r="C1368"/>
  <c r="D1368" s="1"/>
  <c r="C2376"/>
  <c r="D2376" s="1"/>
  <c r="B2377"/>
  <c r="A2376"/>
  <c r="A2937"/>
  <c r="B2938"/>
  <c r="C2937"/>
  <c r="D2937" s="1"/>
  <c r="C2265"/>
  <c r="D2265" s="1"/>
  <c r="B2266"/>
  <c r="A2265"/>
  <c r="A1706"/>
  <c r="C1706"/>
  <c r="D1706" s="1"/>
  <c r="B1707"/>
  <c r="B2607"/>
  <c r="C2606"/>
  <c r="D2606" s="1"/>
  <c r="A2606"/>
  <c r="A1594"/>
  <c r="B1595"/>
  <c r="C1594"/>
  <c r="D1594" s="1"/>
  <c r="B1821"/>
  <c r="C1820"/>
  <c r="D1820" s="1"/>
  <c r="A1820"/>
  <c r="C2152"/>
  <c r="D2152" s="1"/>
  <c r="B2153"/>
  <c r="A2152"/>
  <c r="C3272"/>
  <c r="D3272" s="1"/>
  <c r="B3273"/>
  <c r="A3272"/>
  <c r="A1933"/>
  <c r="C1933"/>
  <c r="D1933" s="1"/>
  <c r="B1934"/>
  <c r="A2493"/>
  <c r="C2493"/>
  <c r="D2493" s="1"/>
  <c r="B2494"/>
  <c r="C2824"/>
  <c r="D2824" s="1"/>
  <c r="B2825"/>
  <c r="A2824"/>
  <c r="C2042"/>
  <c r="D2042" s="1"/>
  <c r="A2042"/>
  <c r="B2043"/>
  <c r="A3050"/>
  <c r="B3051"/>
  <c r="C3050"/>
  <c r="D3050" s="1"/>
  <c r="C2714"/>
  <c r="D2714" s="1"/>
  <c r="A2714"/>
  <c r="B2715"/>
  <c r="C1482"/>
  <c r="D1482" s="1"/>
  <c r="B1483"/>
  <c r="A1482"/>
  <c r="B3163"/>
  <c r="C3162"/>
  <c r="D3162" s="1"/>
  <c r="A3162"/>
  <c r="B1257"/>
  <c r="C1256"/>
  <c r="D1256" s="1"/>
  <c r="A1256"/>
  <c r="A1034"/>
  <c r="B1035"/>
  <c r="C1034" s="1"/>
  <c r="D1034" s="1"/>
  <c r="B1146"/>
  <c r="A1145"/>
  <c r="C1145"/>
  <c r="D1145" s="1"/>
  <c r="A809"/>
  <c r="B810"/>
  <c r="C809" s="1"/>
  <c r="D809" s="1"/>
  <c r="B699"/>
  <c r="C698" s="1"/>
  <c r="D698" s="1"/>
  <c r="A698"/>
  <c r="A584"/>
  <c r="B585"/>
  <c r="C584" s="1"/>
  <c r="D584" s="1"/>
  <c r="A362"/>
  <c r="B363"/>
  <c r="C362" s="1"/>
  <c r="D362" s="1"/>
  <c r="A250"/>
  <c r="B251"/>
  <c r="C250" s="1"/>
  <c r="D250" s="1"/>
  <c r="B138"/>
  <c r="C137" s="1"/>
  <c r="D137" s="1"/>
  <c r="A137"/>
  <c r="A25"/>
  <c r="B26"/>
  <c r="C24"/>
  <c r="D24" s="1"/>
  <c r="C920" l="1"/>
  <c r="D920" s="1"/>
  <c r="B922"/>
  <c r="A921"/>
  <c r="C472"/>
  <c r="D472" s="1"/>
  <c r="B474"/>
  <c r="C473"/>
  <c r="D473" s="1"/>
  <c r="A473"/>
  <c r="A1369"/>
  <c r="C1369"/>
  <c r="D1369" s="1"/>
  <c r="B1370"/>
  <c r="C2938"/>
  <c r="D2938" s="1"/>
  <c r="B2939"/>
  <c r="A2938"/>
  <c r="C2377"/>
  <c r="D2377" s="1"/>
  <c r="A2377"/>
  <c r="B2378"/>
  <c r="A1934"/>
  <c r="B1935"/>
  <c r="C1934"/>
  <c r="D1934" s="1"/>
  <c r="A2153"/>
  <c r="C2153"/>
  <c r="D2153" s="1"/>
  <c r="B2154"/>
  <c r="B1822"/>
  <c r="C1821"/>
  <c r="D1821" s="1"/>
  <c r="A1821"/>
  <c r="B1596"/>
  <c r="A1595"/>
  <c r="C1595"/>
  <c r="D1595" s="1"/>
  <c r="B3164"/>
  <c r="A3163"/>
  <c r="C3163"/>
  <c r="D3163" s="1"/>
  <c r="C1483"/>
  <c r="D1483" s="1"/>
  <c r="B1484"/>
  <c r="A1483"/>
  <c r="A2715"/>
  <c r="B2716"/>
  <c r="C2715"/>
  <c r="D2715" s="1"/>
  <c r="C3051"/>
  <c r="D3051" s="1"/>
  <c r="A3051"/>
  <c r="B3052"/>
  <c r="C2043"/>
  <c r="D2043" s="1"/>
  <c r="A2043"/>
  <c r="B2044"/>
  <c r="B2826"/>
  <c r="C2825"/>
  <c r="D2825" s="1"/>
  <c r="A2825"/>
  <c r="C2494"/>
  <c r="D2494" s="1"/>
  <c r="A2494"/>
  <c r="B2495"/>
  <c r="B3274"/>
  <c r="C3273"/>
  <c r="D3273" s="1"/>
  <c r="A3273"/>
  <c r="B2608"/>
  <c r="C2607"/>
  <c r="D2607" s="1"/>
  <c r="A2607"/>
  <c r="A1707"/>
  <c r="C1707"/>
  <c r="D1707" s="1"/>
  <c r="B1708"/>
  <c r="A2266"/>
  <c r="C2266"/>
  <c r="D2266" s="1"/>
  <c r="B2267"/>
  <c r="B1258"/>
  <c r="C1257"/>
  <c r="D1257" s="1"/>
  <c r="A1257"/>
  <c r="B1147"/>
  <c r="A1146"/>
  <c r="C1146"/>
  <c r="D1146" s="1"/>
  <c r="A1035"/>
  <c r="B1036"/>
  <c r="B811"/>
  <c r="C810" s="1"/>
  <c r="D810" s="1"/>
  <c r="A810"/>
  <c r="B700"/>
  <c r="A699"/>
  <c r="C699"/>
  <c r="D699" s="1"/>
  <c r="B586"/>
  <c r="A585"/>
  <c r="C585"/>
  <c r="D585" s="1"/>
  <c r="A363"/>
  <c r="B364"/>
  <c r="C363"/>
  <c r="D363" s="1"/>
  <c r="A251"/>
  <c r="B252"/>
  <c r="C251" s="1"/>
  <c r="D251" s="1"/>
  <c r="B139"/>
  <c r="C138" s="1"/>
  <c r="D138" s="1"/>
  <c r="A138"/>
  <c r="A26"/>
  <c r="B27"/>
  <c r="C25"/>
  <c r="D25" s="1"/>
  <c r="C921" l="1"/>
  <c r="D921" s="1"/>
  <c r="B923"/>
  <c r="A922"/>
  <c r="A474"/>
  <c r="B475"/>
  <c r="C474" s="1"/>
  <c r="D474" s="1"/>
  <c r="A1370"/>
  <c r="B1371"/>
  <c r="C1370"/>
  <c r="D1370" s="1"/>
  <c r="B2379"/>
  <c r="A2378"/>
  <c r="C2378"/>
  <c r="D2378" s="1"/>
  <c r="C2939"/>
  <c r="D2939" s="1"/>
  <c r="B2940"/>
  <c r="A2939"/>
  <c r="A1708"/>
  <c r="B1709"/>
  <c r="C1708"/>
  <c r="D1708" s="1"/>
  <c r="B2827"/>
  <c r="C2826"/>
  <c r="D2826" s="1"/>
  <c r="A2826"/>
  <c r="B3053"/>
  <c r="C3052"/>
  <c r="D3052" s="1"/>
  <c r="A3052"/>
  <c r="B2717"/>
  <c r="C2716"/>
  <c r="D2716" s="1"/>
  <c r="A2716"/>
  <c r="A1822"/>
  <c r="B1823"/>
  <c r="C1822"/>
  <c r="D1822" s="1"/>
  <c r="B2268"/>
  <c r="A2267"/>
  <c r="C2267"/>
  <c r="D2267" s="1"/>
  <c r="B2609"/>
  <c r="C2608"/>
  <c r="D2608" s="1"/>
  <c r="A2608"/>
  <c r="A3274"/>
  <c r="B3275"/>
  <c r="C3274"/>
  <c r="D3274" s="1"/>
  <c r="C2495"/>
  <c r="D2495" s="1"/>
  <c r="A2495"/>
  <c r="B2496"/>
  <c r="C2044"/>
  <c r="D2044" s="1"/>
  <c r="A2044"/>
  <c r="B2045"/>
  <c r="C1484"/>
  <c r="D1484" s="1"/>
  <c r="B1485"/>
  <c r="A1484"/>
  <c r="B3165"/>
  <c r="C3164"/>
  <c r="D3164" s="1"/>
  <c r="A3164"/>
  <c r="C1596"/>
  <c r="D1596" s="1"/>
  <c r="B1597"/>
  <c r="A1596"/>
  <c r="B2155"/>
  <c r="C2154"/>
  <c r="D2154" s="1"/>
  <c r="A2154"/>
  <c r="A1935"/>
  <c r="C1935"/>
  <c r="D1935" s="1"/>
  <c r="B1936"/>
  <c r="A1258"/>
  <c r="B1259"/>
  <c r="C1258"/>
  <c r="D1258" s="1"/>
  <c r="B1148"/>
  <c r="A1147"/>
  <c r="C1147"/>
  <c r="D1147" s="1"/>
  <c r="A1036"/>
  <c r="B1037"/>
  <c r="C1035"/>
  <c r="D1035" s="1"/>
  <c r="B812"/>
  <c r="A811"/>
  <c r="C811"/>
  <c r="D811" s="1"/>
  <c r="B701"/>
  <c r="C700" s="1"/>
  <c r="D700" s="1"/>
  <c r="A700"/>
  <c r="B587"/>
  <c r="A586"/>
  <c r="C586"/>
  <c r="D586" s="1"/>
  <c r="A364"/>
  <c r="B365"/>
  <c r="C364" s="1"/>
  <c r="D364" s="1"/>
  <c r="A252"/>
  <c r="B253"/>
  <c r="C252" s="1"/>
  <c r="D252" s="1"/>
  <c r="B140"/>
  <c r="C139" s="1"/>
  <c r="D139" s="1"/>
  <c r="A139"/>
  <c r="A27"/>
  <c r="B28"/>
  <c r="C26"/>
  <c r="D26" s="1"/>
  <c r="C922" l="1"/>
  <c r="D922" s="1"/>
  <c r="A923"/>
  <c r="B924"/>
  <c r="B476"/>
  <c r="C475" s="1"/>
  <c r="D475" s="1"/>
  <c r="A475"/>
  <c r="B1372"/>
  <c r="A1371"/>
  <c r="C1371"/>
  <c r="D1371" s="1"/>
  <c r="C2940"/>
  <c r="D2940" s="1"/>
  <c r="A2940"/>
  <c r="B2941"/>
  <c r="C2379"/>
  <c r="D2379" s="1"/>
  <c r="A2379"/>
  <c r="B2380"/>
  <c r="A2155"/>
  <c r="C2155"/>
  <c r="D2155" s="1"/>
  <c r="B2156"/>
  <c r="C1597"/>
  <c r="D1597" s="1"/>
  <c r="B1598"/>
  <c r="A1597"/>
  <c r="B2497"/>
  <c r="C2496"/>
  <c r="D2496" s="1"/>
  <c r="A2496"/>
  <c r="A3275"/>
  <c r="C3275"/>
  <c r="D3275" s="1"/>
  <c r="B3276"/>
  <c r="A2268"/>
  <c r="C2268"/>
  <c r="D2268" s="1"/>
  <c r="B2269"/>
  <c r="A1823"/>
  <c r="C1823"/>
  <c r="D1823" s="1"/>
  <c r="B1824"/>
  <c r="B2718"/>
  <c r="C2717"/>
  <c r="D2717" s="1"/>
  <c r="A2717"/>
  <c r="C2827"/>
  <c r="D2827" s="1"/>
  <c r="B2828"/>
  <c r="A2827"/>
  <c r="A1936"/>
  <c r="B1937"/>
  <c r="C1936"/>
  <c r="D1936" s="1"/>
  <c r="A3165"/>
  <c r="C3165"/>
  <c r="D3165" s="1"/>
  <c r="B3166"/>
  <c r="A1485"/>
  <c r="C1485"/>
  <c r="D1485" s="1"/>
  <c r="B1486"/>
  <c r="A2045"/>
  <c r="C2045"/>
  <c r="D2045" s="1"/>
  <c r="B2046"/>
  <c r="B2610"/>
  <c r="C2609"/>
  <c r="D2609" s="1"/>
  <c r="A2609"/>
  <c r="B3054"/>
  <c r="C3053"/>
  <c r="D3053" s="1"/>
  <c r="A3053"/>
  <c r="A1709"/>
  <c r="C1709"/>
  <c r="D1709" s="1"/>
  <c r="B1710"/>
  <c r="A1259"/>
  <c r="B1260"/>
  <c r="C1259"/>
  <c r="D1259" s="1"/>
  <c r="B1038"/>
  <c r="C1037" s="1"/>
  <c r="D1037" s="1"/>
  <c r="A1037"/>
  <c r="B1149"/>
  <c r="A1148"/>
  <c r="C1148"/>
  <c r="D1148" s="1"/>
  <c r="C1036"/>
  <c r="D1036" s="1"/>
  <c r="A812"/>
  <c r="B813"/>
  <c r="C812" s="1"/>
  <c r="D812" s="1"/>
  <c r="B702"/>
  <c r="C701" s="1"/>
  <c r="D701" s="1"/>
  <c r="A701"/>
  <c r="A587"/>
  <c r="B588"/>
  <c r="C587" s="1"/>
  <c r="D587" s="1"/>
  <c r="A365"/>
  <c r="B366"/>
  <c r="C365" s="1"/>
  <c r="D365" s="1"/>
  <c r="A253"/>
  <c r="B254"/>
  <c r="C253" s="1"/>
  <c r="D253" s="1"/>
  <c r="B141"/>
  <c r="C140" s="1"/>
  <c r="D140" s="1"/>
  <c r="A140"/>
  <c r="B29"/>
  <c r="A28"/>
  <c r="C27"/>
  <c r="D27" s="1"/>
  <c r="C923" l="1"/>
  <c r="D923" s="1"/>
  <c r="A924"/>
  <c r="B925"/>
  <c r="B477"/>
  <c r="A476"/>
  <c r="A1372"/>
  <c r="C1372"/>
  <c r="D1372" s="1"/>
  <c r="B1373"/>
  <c r="A2941"/>
  <c r="C2941"/>
  <c r="D2941" s="1"/>
  <c r="B2942"/>
  <c r="A2380"/>
  <c r="C2380"/>
  <c r="D2380" s="1"/>
  <c r="B2381"/>
  <c r="B2611"/>
  <c r="C2610"/>
  <c r="D2610" s="1"/>
  <c r="A2610"/>
  <c r="C2046"/>
  <c r="D2046" s="1"/>
  <c r="A2046"/>
  <c r="B2047"/>
  <c r="C3166"/>
  <c r="D3166" s="1"/>
  <c r="A3166"/>
  <c r="B3167"/>
  <c r="B1938"/>
  <c r="C1937"/>
  <c r="D1937" s="1"/>
  <c r="A1937"/>
  <c r="C1824"/>
  <c r="D1824" s="1"/>
  <c r="A1824"/>
  <c r="B1825"/>
  <c r="A3276"/>
  <c r="B3277"/>
  <c r="C3276"/>
  <c r="D3276" s="1"/>
  <c r="A1598"/>
  <c r="B1599"/>
  <c r="C1598"/>
  <c r="D1598" s="1"/>
  <c r="C2156"/>
  <c r="D2156" s="1"/>
  <c r="A2156"/>
  <c r="B2157"/>
  <c r="C1710"/>
  <c r="D1710" s="1"/>
  <c r="B1711"/>
  <c r="A1710"/>
  <c r="A3054"/>
  <c r="B3055"/>
  <c r="C3054"/>
  <c r="D3054" s="1"/>
  <c r="A1486"/>
  <c r="C1486"/>
  <c r="D1486" s="1"/>
  <c r="B1487"/>
  <c r="A2828"/>
  <c r="B2829"/>
  <c r="C2828"/>
  <c r="D2828" s="1"/>
  <c r="A2718"/>
  <c r="B2719"/>
  <c r="C2718"/>
  <c r="D2718" s="1"/>
  <c r="C2269"/>
  <c r="D2269" s="1"/>
  <c r="B2270"/>
  <c r="A2269"/>
  <c r="B2498"/>
  <c r="C2497"/>
  <c r="D2497" s="1"/>
  <c r="A2497"/>
  <c r="A1260"/>
  <c r="B1261"/>
  <c r="C1260"/>
  <c r="D1260" s="1"/>
  <c r="B1150"/>
  <c r="C1149" s="1"/>
  <c r="D1149" s="1"/>
  <c r="A1149"/>
  <c r="A1038"/>
  <c r="B1039"/>
  <c r="A813"/>
  <c r="B814"/>
  <c r="C813" s="1"/>
  <c r="D813" s="1"/>
  <c r="B703"/>
  <c r="A702"/>
  <c r="C702"/>
  <c r="D702" s="1"/>
  <c r="A588"/>
  <c r="B589"/>
  <c r="C588" s="1"/>
  <c r="D588" s="1"/>
  <c r="A366"/>
  <c r="B367"/>
  <c r="C366" s="1"/>
  <c r="D366" s="1"/>
  <c r="A254"/>
  <c r="B255"/>
  <c r="C254" s="1"/>
  <c r="D254" s="1"/>
  <c r="B142"/>
  <c r="C141" s="1"/>
  <c r="D141" s="1"/>
  <c r="A141"/>
  <c r="B30"/>
  <c r="A29"/>
  <c r="C28"/>
  <c r="D28" s="1"/>
  <c r="C924" l="1"/>
  <c r="D924" s="1"/>
  <c r="A925"/>
  <c r="B926"/>
  <c r="C476"/>
  <c r="D476" s="1"/>
  <c r="B478"/>
  <c r="A477"/>
  <c r="B1374"/>
  <c r="A1373"/>
  <c r="C1373"/>
  <c r="D1373" s="1"/>
  <c r="B2943"/>
  <c r="A2942"/>
  <c r="C2942"/>
  <c r="D2942" s="1"/>
  <c r="A2381"/>
  <c r="B2382"/>
  <c r="C2381"/>
  <c r="D2381" s="1"/>
  <c r="A2719"/>
  <c r="B2720"/>
  <c r="C2719"/>
  <c r="D2719" s="1"/>
  <c r="B1712"/>
  <c r="A1711"/>
  <c r="C1711"/>
  <c r="D1711" s="1"/>
  <c r="C2157"/>
  <c r="D2157" s="1"/>
  <c r="B2158"/>
  <c r="A2157"/>
  <c r="A1599"/>
  <c r="B1600"/>
  <c r="C1599"/>
  <c r="D1599" s="1"/>
  <c r="C3277"/>
  <c r="D3277" s="1"/>
  <c r="B3278"/>
  <c r="A3277"/>
  <c r="A1825"/>
  <c r="B1826"/>
  <c r="C1825"/>
  <c r="D1825" s="1"/>
  <c r="C3167"/>
  <c r="D3167" s="1"/>
  <c r="A3167"/>
  <c r="B3168"/>
  <c r="C2498"/>
  <c r="D2498" s="1"/>
  <c r="A2498"/>
  <c r="B2499"/>
  <c r="A2270"/>
  <c r="C2270"/>
  <c r="D2270" s="1"/>
  <c r="B2271"/>
  <c r="C2829"/>
  <c r="D2829" s="1"/>
  <c r="B2830"/>
  <c r="A2829"/>
  <c r="B1488"/>
  <c r="A1487"/>
  <c r="C1487"/>
  <c r="D1487" s="1"/>
  <c r="A3055"/>
  <c r="C3055"/>
  <c r="D3055" s="1"/>
  <c r="B3056"/>
  <c r="A1938"/>
  <c r="B1939"/>
  <c r="C1938"/>
  <c r="D1938" s="1"/>
  <c r="C2047"/>
  <c r="D2047" s="1"/>
  <c r="A2047"/>
  <c r="B2048"/>
  <c r="B2612"/>
  <c r="C2611"/>
  <c r="D2611" s="1"/>
  <c r="A2611"/>
  <c r="B1262"/>
  <c r="C1261"/>
  <c r="D1261" s="1"/>
  <c r="A1261"/>
  <c r="A1039"/>
  <c r="B1040"/>
  <c r="C1039"/>
  <c r="D1039" s="1"/>
  <c r="B1151"/>
  <c r="A1150"/>
  <c r="C1150"/>
  <c r="D1150" s="1"/>
  <c r="C1038"/>
  <c r="D1038" s="1"/>
  <c r="B815"/>
  <c r="C814" s="1"/>
  <c r="D814" s="1"/>
  <c r="A814"/>
  <c r="B704"/>
  <c r="C703" s="1"/>
  <c r="D703" s="1"/>
  <c r="A703"/>
  <c r="A589"/>
  <c r="B590"/>
  <c r="C589" s="1"/>
  <c r="D589" s="1"/>
  <c r="A367"/>
  <c r="B368"/>
  <c r="C367" s="1"/>
  <c r="D367" s="1"/>
  <c r="A255"/>
  <c r="B256"/>
  <c r="C255" s="1"/>
  <c r="D255" s="1"/>
  <c r="B143"/>
  <c r="C142" s="1"/>
  <c r="D142" s="1"/>
  <c r="A142"/>
  <c r="A30"/>
  <c r="B31"/>
  <c r="C29"/>
  <c r="D29" s="1"/>
  <c r="C925" l="1"/>
  <c r="D925" s="1"/>
  <c r="B927"/>
  <c r="A926"/>
  <c r="C477"/>
  <c r="D477" s="1"/>
  <c r="A478"/>
  <c r="B479"/>
  <c r="C478" s="1"/>
  <c r="D478" s="1"/>
  <c r="A1374"/>
  <c r="C1374"/>
  <c r="D1374" s="1"/>
  <c r="B1375"/>
  <c r="C2382"/>
  <c r="D2382" s="1"/>
  <c r="A2382"/>
  <c r="B2383"/>
  <c r="C2943"/>
  <c r="D2943" s="1"/>
  <c r="A2943"/>
  <c r="B2944"/>
  <c r="B2049"/>
  <c r="A2048"/>
  <c r="C2048"/>
  <c r="D2048" s="1"/>
  <c r="C1939"/>
  <c r="D1939" s="1"/>
  <c r="B1940"/>
  <c r="A1939"/>
  <c r="C3056"/>
  <c r="D3056" s="1"/>
  <c r="A3056"/>
  <c r="B3057"/>
  <c r="B2500"/>
  <c r="C2499"/>
  <c r="D2499" s="1"/>
  <c r="A2499"/>
  <c r="A3278"/>
  <c r="B3279"/>
  <c r="C3278"/>
  <c r="D3278" s="1"/>
  <c r="B1601"/>
  <c r="A1600"/>
  <c r="C1600"/>
  <c r="D1600" s="1"/>
  <c r="C2612"/>
  <c r="D2612" s="1"/>
  <c r="A2612"/>
  <c r="B2613"/>
  <c r="B1489"/>
  <c r="A1488"/>
  <c r="C1488"/>
  <c r="D1488" s="1"/>
  <c r="C2830"/>
  <c r="D2830" s="1"/>
  <c r="B2831"/>
  <c r="A2830"/>
  <c r="C2271"/>
  <c r="D2271" s="1"/>
  <c r="B2272"/>
  <c r="A2271"/>
  <c r="B3169"/>
  <c r="C3168"/>
  <c r="D3168" s="1"/>
  <c r="A3168"/>
  <c r="A1826"/>
  <c r="B1827"/>
  <c r="C1826"/>
  <c r="D1826" s="1"/>
  <c r="C2158"/>
  <c r="D2158" s="1"/>
  <c r="B2159"/>
  <c r="A2158"/>
  <c r="B1713"/>
  <c r="C1712"/>
  <c r="D1712" s="1"/>
  <c r="A1712"/>
  <c r="A2720"/>
  <c r="B2721"/>
  <c r="C2720"/>
  <c r="D2720" s="1"/>
  <c r="B1263"/>
  <c r="C1262"/>
  <c r="D1262" s="1"/>
  <c r="A1262"/>
  <c r="B1152"/>
  <c r="A1151"/>
  <c r="C1151"/>
  <c r="D1151" s="1"/>
  <c r="A1040"/>
  <c r="B1041"/>
  <c r="C1040" s="1"/>
  <c r="D1040" s="1"/>
  <c r="B816"/>
  <c r="C815" s="1"/>
  <c r="D815" s="1"/>
  <c r="A815"/>
  <c r="B705"/>
  <c r="C704" s="1"/>
  <c r="D704" s="1"/>
  <c r="A704"/>
  <c r="B591"/>
  <c r="C590" s="1"/>
  <c r="D590" s="1"/>
  <c r="A590"/>
  <c r="A368"/>
  <c r="B369"/>
  <c r="C368" s="1"/>
  <c r="D368" s="1"/>
  <c r="A256"/>
  <c r="B257"/>
  <c r="C256" s="1"/>
  <c r="D256" s="1"/>
  <c r="B144"/>
  <c r="C143" s="1"/>
  <c r="D143" s="1"/>
  <c r="A143"/>
  <c r="B32"/>
  <c r="A31"/>
  <c r="C30"/>
  <c r="D30" s="1"/>
  <c r="C926" l="1"/>
  <c r="D926" s="1"/>
  <c r="B928"/>
  <c r="A927"/>
  <c r="B480"/>
  <c r="C479" s="1"/>
  <c r="D479" s="1"/>
  <c r="A479"/>
  <c r="B1376"/>
  <c r="A1375"/>
  <c r="C1375"/>
  <c r="D1375" s="1"/>
  <c r="A2383"/>
  <c r="B2384"/>
  <c r="C2383"/>
  <c r="D2383" s="1"/>
  <c r="C2944"/>
  <c r="D2944" s="1"/>
  <c r="B2945"/>
  <c r="A2944"/>
  <c r="A2721"/>
  <c r="B2722"/>
  <c r="C2721"/>
  <c r="D2721" s="1"/>
  <c r="A1713"/>
  <c r="C1713"/>
  <c r="D1713" s="1"/>
  <c r="B1714"/>
  <c r="C2159"/>
  <c r="D2159" s="1"/>
  <c r="B2160"/>
  <c r="A2159"/>
  <c r="C2831"/>
  <c r="D2831" s="1"/>
  <c r="B2832"/>
  <c r="A2831"/>
  <c r="B1490"/>
  <c r="A1489"/>
  <c r="C1489"/>
  <c r="D1489" s="1"/>
  <c r="B1602"/>
  <c r="A1601"/>
  <c r="C1601"/>
  <c r="D1601" s="1"/>
  <c r="C3057"/>
  <c r="D3057" s="1"/>
  <c r="A3057"/>
  <c r="B3058"/>
  <c r="C1940"/>
  <c r="D1940" s="1"/>
  <c r="A1940"/>
  <c r="B1941"/>
  <c r="B2050"/>
  <c r="C2049"/>
  <c r="D2049" s="1"/>
  <c r="A2049"/>
  <c r="B1828"/>
  <c r="C1827"/>
  <c r="D1827" s="1"/>
  <c r="A1827"/>
  <c r="A3169"/>
  <c r="C3169"/>
  <c r="D3169" s="1"/>
  <c r="B3170"/>
  <c r="A2272"/>
  <c r="C2272"/>
  <c r="D2272" s="1"/>
  <c r="B2273"/>
  <c r="C2613"/>
  <c r="D2613" s="1"/>
  <c r="A2613"/>
  <c r="B2614"/>
  <c r="A3279"/>
  <c r="C3279"/>
  <c r="D3279" s="1"/>
  <c r="B3280"/>
  <c r="C2500"/>
  <c r="D2500" s="1"/>
  <c r="A2500"/>
  <c r="B2501"/>
  <c r="A1263"/>
  <c r="B1264"/>
  <c r="C1263"/>
  <c r="D1263" s="1"/>
  <c r="A1041"/>
  <c r="B1042"/>
  <c r="B1153"/>
  <c r="C1152" s="1"/>
  <c r="D1152" s="1"/>
  <c r="A1152"/>
  <c r="A816"/>
  <c r="B817"/>
  <c r="C816" s="1"/>
  <c r="D816" s="1"/>
  <c r="B706"/>
  <c r="A705"/>
  <c r="C705"/>
  <c r="D705" s="1"/>
  <c r="B592"/>
  <c r="A591"/>
  <c r="C591"/>
  <c r="D591" s="1"/>
  <c r="A369"/>
  <c r="B370"/>
  <c r="C369"/>
  <c r="D369" s="1"/>
  <c r="A257"/>
  <c r="B258"/>
  <c r="C257" s="1"/>
  <c r="D257" s="1"/>
  <c r="B145"/>
  <c r="C144" s="1"/>
  <c r="D144" s="1"/>
  <c r="A144"/>
  <c r="B33"/>
  <c r="C32" s="1"/>
  <c r="D32" s="1"/>
  <c r="A32"/>
  <c r="C31"/>
  <c r="D31" s="1"/>
  <c r="C927" l="1"/>
  <c r="D927" s="1"/>
  <c r="B929"/>
  <c r="A928"/>
  <c r="B481"/>
  <c r="A480"/>
  <c r="C480"/>
  <c r="D480" s="1"/>
  <c r="A1376"/>
  <c r="C1376"/>
  <c r="D1376" s="1"/>
  <c r="B1377"/>
  <c r="C2945"/>
  <c r="D2945" s="1"/>
  <c r="B2946"/>
  <c r="A2945"/>
  <c r="C2384"/>
  <c r="D2384" s="1"/>
  <c r="A2384"/>
  <c r="B2385"/>
  <c r="A3280"/>
  <c r="B3281"/>
  <c r="C3280"/>
  <c r="D3280" s="1"/>
  <c r="C2614"/>
  <c r="D2614" s="1"/>
  <c r="A2614"/>
  <c r="B2615"/>
  <c r="B3171"/>
  <c r="C3170"/>
  <c r="D3170" s="1"/>
  <c r="A3170"/>
  <c r="A2050"/>
  <c r="C2050"/>
  <c r="D2050" s="1"/>
  <c r="B2051"/>
  <c r="C3058"/>
  <c r="D3058" s="1"/>
  <c r="A3058"/>
  <c r="B3059"/>
  <c r="C1490"/>
  <c r="D1490" s="1"/>
  <c r="B1491"/>
  <c r="A1490"/>
  <c r="A2832"/>
  <c r="B2833"/>
  <c r="C2832"/>
  <c r="D2832" s="1"/>
  <c r="C2501"/>
  <c r="D2501" s="1"/>
  <c r="A2501"/>
  <c r="B2502"/>
  <c r="A2273"/>
  <c r="B2274"/>
  <c r="C2273"/>
  <c r="D2273" s="1"/>
  <c r="B1829"/>
  <c r="C1828"/>
  <c r="D1828" s="1"/>
  <c r="A1828"/>
  <c r="B1942"/>
  <c r="C1941"/>
  <c r="D1941" s="1"/>
  <c r="A1941"/>
  <c r="C1602"/>
  <c r="D1602" s="1"/>
  <c r="B1603"/>
  <c r="A1602"/>
  <c r="C2160"/>
  <c r="D2160" s="1"/>
  <c r="B2161"/>
  <c r="A2160"/>
  <c r="A1714"/>
  <c r="B1715"/>
  <c r="C1714"/>
  <c r="D1714" s="1"/>
  <c r="C2722"/>
  <c r="D2722" s="1"/>
  <c r="A2722"/>
  <c r="B2723"/>
  <c r="A1264"/>
  <c r="B1265"/>
  <c r="C1264"/>
  <c r="D1264" s="1"/>
  <c r="B1154"/>
  <c r="C1153" s="1"/>
  <c r="D1153" s="1"/>
  <c r="A1153"/>
  <c r="A1042"/>
  <c r="B1043"/>
  <c r="C1041"/>
  <c r="D1041" s="1"/>
  <c r="B818"/>
  <c r="C817" s="1"/>
  <c r="D817" s="1"/>
  <c r="A817"/>
  <c r="B707"/>
  <c r="C706" s="1"/>
  <c r="D706" s="1"/>
  <c r="A706"/>
  <c r="A592"/>
  <c r="B593"/>
  <c r="C592" s="1"/>
  <c r="D592" s="1"/>
  <c r="A370"/>
  <c r="B371"/>
  <c r="C370" s="1"/>
  <c r="D370" s="1"/>
  <c r="A258"/>
  <c r="B259"/>
  <c r="C258" s="1"/>
  <c r="D258" s="1"/>
  <c r="B146"/>
  <c r="C145" s="1"/>
  <c r="D145" s="1"/>
  <c r="A145"/>
  <c r="B34"/>
  <c r="A33"/>
  <c r="C928" l="1"/>
  <c r="D928" s="1"/>
  <c r="A929"/>
  <c r="B930"/>
  <c r="A481"/>
  <c r="B482"/>
  <c r="C1377"/>
  <c r="D1377" s="1"/>
  <c r="A1377"/>
  <c r="B1378"/>
  <c r="C2385"/>
  <c r="D2385" s="1"/>
  <c r="A2385"/>
  <c r="B2386"/>
  <c r="C2946"/>
  <c r="D2946" s="1"/>
  <c r="B2947"/>
  <c r="A2946"/>
  <c r="B2162"/>
  <c r="C2161"/>
  <c r="D2161" s="1"/>
  <c r="A2161"/>
  <c r="B1943"/>
  <c r="C1942"/>
  <c r="D1942" s="1"/>
  <c r="A1942"/>
  <c r="C2502"/>
  <c r="D2502" s="1"/>
  <c r="A2502"/>
  <c r="B2503"/>
  <c r="A2833"/>
  <c r="C2833"/>
  <c r="D2833" s="1"/>
  <c r="B2834"/>
  <c r="B3060"/>
  <c r="C3059"/>
  <c r="D3059" s="1"/>
  <c r="A3059"/>
  <c r="C3171"/>
  <c r="D3171" s="1"/>
  <c r="B3172"/>
  <c r="A3171"/>
  <c r="B2724"/>
  <c r="C2723"/>
  <c r="D2723" s="1"/>
  <c r="A2723"/>
  <c r="B1716"/>
  <c r="A1715"/>
  <c r="C1715"/>
  <c r="D1715" s="1"/>
  <c r="C1603"/>
  <c r="D1603" s="1"/>
  <c r="B1604"/>
  <c r="A1603"/>
  <c r="B1830"/>
  <c r="A1829"/>
  <c r="C1829"/>
  <c r="D1829" s="1"/>
  <c r="B2275"/>
  <c r="C2274"/>
  <c r="D2274" s="1"/>
  <c r="A2274"/>
  <c r="B1492"/>
  <c r="A1491"/>
  <c r="C1491"/>
  <c r="D1491" s="1"/>
  <c r="B2052"/>
  <c r="C2051"/>
  <c r="D2051" s="1"/>
  <c r="A2051"/>
  <c r="C2615"/>
  <c r="D2615" s="1"/>
  <c r="A2615"/>
  <c r="B2616"/>
  <c r="A3281"/>
  <c r="C3281"/>
  <c r="D3281" s="1"/>
  <c r="B3282"/>
  <c r="A1265"/>
  <c r="B1266"/>
  <c r="C1265"/>
  <c r="D1265" s="1"/>
  <c r="B1044"/>
  <c r="C1043" s="1"/>
  <c r="D1043" s="1"/>
  <c r="A1043"/>
  <c r="B1155"/>
  <c r="C1154" s="1"/>
  <c r="D1154" s="1"/>
  <c r="A1154"/>
  <c r="C1042"/>
  <c r="D1042" s="1"/>
  <c r="B819"/>
  <c r="A818"/>
  <c r="C818"/>
  <c r="D818" s="1"/>
  <c r="B708"/>
  <c r="C707" s="1"/>
  <c r="D707" s="1"/>
  <c r="A707"/>
  <c r="A593"/>
  <c r="B594"/>
  <c r="C593" s="1"/>
  <c r="D593" s="1"/>
  <c r="A371"/>
  <c r="B372"/>
  <c r="C371" s="1"/>
  <c r="D371" s="1"/>
  <c r="A259"/>
  <c r="B260"/>
  <c r="C259" s="1"/>
  <c r="D259" s="1"/>
  <c r="B147"/>
  <c r="C146" s="1"/>
  <c r="D146" s="1"/>
  <c r="A146"/>
  <c r="B35"/>
  <c r="A34"/>
  <c r="C33"/>
  <c r="D33" s="1"/>
  <c r="C929" l="1"/>
  <c r="D929" s="1"/>
  <c r="A930"/>
  <c r="B931"/>
  <c r="C481"/>
  <c r="D481" s="1"/>
  <c r="A482"/>
  <c r="B483"/>
  <c r="C1378"/>
  <c r="D1378" s="1"/>
  <c r="A1378"/>
  <c r="B1379"/>
  <c r="B2948"/>
  <c r="A2947"/>
  <c r="C2947"/>
  <c r="D2947" s="1"/>
  <c r="C2386"/>
  <c r="D2386" s="1"/>
  <c r="A2386"/>
  <c r="B2387"/>
  <c r="C2616"/>
  <c r="D2616" s="1"/>
  <c r="A2616"/>
  <c r="B2617"/>
  <c r="C1830"/>
  <c r="D1830" s="1"/>
  <c r="A1830"/>
  <c r="B1831"/>
  <c r="C2724"/>
  <c r="D2724" s="1"/>
  <c r="A2724"/>
  <c r="B2725"/>
  <c r="A3172"/>
  <c r="B3173"/>
  <c r="C3172"/>
  <c r="D3172" s="1"/>
  <c r="C3060"/>
  <c r="D3060" s="1"/>
  <c r="A3060"/>
  <c r="B3061"/>
  <c r="C2503"/>
  <c r="D2503" s="1"/>
  <c r="A2503"/>
  <c r="B2504"/>
  <c r="A2162"/>
  <c r="B2163"/>
  <c r="C2162"/>
  <c r="D2162" s="1"/>
  <c r="A3282"/>
  <c r="B3283"/>
  <c r="C3282"/>
  <c r="D3282" s="1"/>
  <c r="C2052"/>
  <c r="D2052" s="1"/>
  <c r="A2052"/>
  <c r="B2053"/>
  <c r="C1492"/>
  <c r="D1492" s="1"/>
  <c r="B1493"/>
  <c r="A1492"/>
  <c r="B2276"/>
  <c r="C2275"/>
  <c r="D2275" s="1"/>
  <c r="A2275"/>
  <c r="A1604"/>
  <c r="B1605"/>
  <c r="C1604"/>
  <c r="D1604" s="1"/>
  <c r="A1716"/>
  <c r="B1717"/>
  <c r="C1716"/>
  <c r="D1716" s="1"/>
  <c r="B2835"/>
  <c r="C2834"/>
  <c r="D2834" s="1"/>
  <c r="A2834"/>
  <c r="B1944"/>
  <c r="C1943"/>
  <c r="D1943" s="1"/>
  <c r="A1943"/>
  <c r="A1266"/>
  <c r="B1267"/>
  <c r="C1266"/>
  <c r="D1266" s="1"/>
  <c r="B1156"/>
  <c r="A1155"/>
  <c r="C1155"/>
  <c r="D1155" s="1"/>
  <c r="B1045"/>
  <c r="C1044"/>
  <c r="D1044" s="1"/>
  <c r="A1044"/>
  <c r="A819"/>
  <c r="B820"/>
  <c r="C819" s="1"/>
  <c r="D819" s="1"/>
  <c r="B709"/>
  <c r="A708"/>
  <c r="C708"/>
  <c r="D708" s="1"/>
  <c r="B595"/>
  <c r="C594" s="1"/>
  <c r="D594" s="1"/>
  <c r="A594"/>
  <c r="B373"/>
  <c r="C372" s="1"/>
  <c r="D372" s="1"/>
  <c r="A372"/>
  <c r="B261"/>
  <c r="A260"/>
  <c r="C260"/>
  <c r="D260" s="1"/>
  <c r="B148"/>
  <c r="C147" s="1"/>
  <c r="D147" s="1"/>
  <c r="A147"/>
  <c r="A35"/>
  <c r="B36"/>
  <c r="C34"/>
  <c r="D34" s="1"/>
  <c r="C930" l="1"/>
  <c r="D930" s="1"/>
  <c r="A931"/>
  <c r="B932"/>
  <c r="C482"/>
  <c r="D482" s="1"/>
  <c r="A483"/>
  <c r="B484"/>
  <c r="A1379"/>
  <c r="C1379"/>
  <c r="D1379" s="1"/>
  <c r="B1380"/>
  <c r="B2949"/>
  <c r="A2948"/>
  <c r="C2948"/>
  <c r="D2948" s="1"/>
  <c r="C2387"/>
  <c r="D2387" s="1"/>
  <c r="B2388"/>
  <c r="A2387"/>
  <c r="A2835"/>
  <c r="C2835"/>
  <c r="D2835" s="1"/>
  <c r="B2836"/>
  <c r="A1717"/>
  <c r="B1718"/>
  <c r="C1717"/>
  <c r="D1717" s="1"/>
  <c r="C2276"/>
  <c r="D2276" s="1"/>
  <c r="B2277"/>
  <c r="A2276"/>
  <c r="C1493"/>
  <c r="D1493" s="1"/>
  <c r="B1494"/>
  <c r="A1493"/>
  <c r="C2053"/>
  <c r="D2053" s="1"/>
  <c r="A2053"/>
  <c r="B2054"/>
  <c r="C3283"/>
  <c r="D3283" s="1"/>
  <c r="B3284"/>
  <c r="A3283"/>
  <c r="B3062"/>
  <c r="A3061"/>
  <c r="C3061"/>
  <c r="D3061" s="1"/>
  <c r="A3173"/>
  <c r="C3173"/>
  <c r="D3173" s="1"/>
  <c r="B3174"/>
  <c r="C2725"/>
  <c r="D2725" s="1"/>
  <c r="A2725"/>
  <c r="B2726"/>
  <c r="C2617"/>
  <c r="D2617" s="1"/>
  <c r="A2617"/>
  <c r="B2618"/>
  <c r="B1945"/>
  <c r="C1944"/>
  <c r="D1944" s="1"/>
  <c r="A1944"/>
  <c r="C1605"/>
  <c r="D1605" s="1"/>
  <c r="B1606"/>
  <c r="A1605"/>
  <c r="C2163"/>
  <c r="D2163" s="1"/>
  <c r="B2164"/>
  <c r="A2163"/>
  <c r="C2504"/>
  <c r="D2504" s="1"/>
  <c r="A2504"/>
  <c r="B2505"/>
  <c r="C1831"/>
  <c r="D1831" s="1"/>
  <c r="A1831"/>
  <c r="B1832"/>
  <c r="B1268"/>
  <c r="C1267"/>
  <c r="D1267" s="1"/>
  <c r="A1267"/>
  <c r="A1156"/>
  <c r="B1157"/>
  <c r="C1156" s="1"/>
  <c r="D1156" s="1"/>
  <c r="A1045"/>
  <c r="B1046"/>
  <c r="B821"/>
  <c r="C820" s="1"/>
  <c r="D820" s="1"/>
  <c r="A820"/>
  <c r="A709"/>
  <c r="B710"/>
  <c r="C709" s="1"/>
  <c r="D709" s="1"/>
  <c r="B596"/>
  <c r="A595"/>
  <c r="C595"/>
  <c r="D595" s="1"/>
  <c r="B374"/>
  <c r="C373" s="1"/>
  <c r="D373" s="1"/>
  <c r="A373"/>
  <c r="B262"/>
  <c r="A261"/>
  <c r="C261"/>
  <c r="D261" s="1"/>
  <c r="B149"/>
  <c r="C148" s="1"/>
  <c r="D148" s="1"/>
  <c r="A148"/>
  <c r="A36"/>
  <c r="B37"/>
  <c r="C35"/>
  <c r="D35" s="1"/>
  <c r="C931" l="1"/>
  <c r="D931" s="1"/>
  <c r="C932"/>
  <c r="D932" s="1"/>
  <c r="A932"/>
  <c r="B933"/>
  <c r="C483"/>
  <c r="D483" s="1"/>
  <c r="B485"/>
  <c r="A484"/>
  <c r="C484"/>
  <c r="D484" s="1"/>
  <c r="C1380"/>
  <c r="D1380" s="1"/>
  <c r="B1381"/>
  <c r="A1380"/>
  <c r="A2388"/>
  <c r="B2389"/>
  <c r="C2388"/>
  <c r="D2388" s="1"/>
  <c r="C2949"/>
  <c r="D2949" s="1"/>
  <c r="B2950"/>
  <c r="A2949"/>
  <c r="C1832"/>
  <c r="D1832" s="1"/>
  <c r="A1832"/>
  <c r="B1833"/>
  <c r="C2618"/>
  <c r="D2618" s="1"/>
  <c r="A2618"/>
  <c r="B2619"/>
  <c r="C2726"/>
  <c r="D2726" s="1"/>
  <c r="A2726"/>
  <c r="B2727"/>
  <c r="C3062"/>
  <c r="D3062" s="1"/>
  <c r="A3062"/>
  <c r="B3063"/>
  <c r="C3284"/>
  <c r="D3284" s="1"/>
  <c r="A3284"/>
  <c r="B3285"/>
  <c r="C2054"/>
  <c r="D2054" s="1"/>
  <c r="A2054"/>
  <c r="B2055"/>
  <c r="A1494"/>
  <c r="B1495"/>
  <c r="C1494"/>
  <c r="D1494" s="1"/>
  <c r="A1718"/>
  <c r="B1719"/>
  <c r="C1718"/>
  <c r="D1718" s="1"/>
  <c r="C2836"/>
  <c r="D2836" s="1"/>
  <c r="A2836"/>
  <c r="B2837"/>
  <c r="C2505"/>
  <c r="D2505" s="1"/>
  <c r="A2505"/>
  <c r="B2506"/>
  <c r="C2164"/>
  <c r="D2164" s="1"/>
  <c r="B2165"/>
  <c r="A2164"/>
  <c r="C1606"/>
  <c r="D1606" s="1"/>
  <c r="B1607"/>
  <c r="A1606"/>
  <c r="B1946"/>
  <c r="C1945"/>
  <c r="D1945" s="1"/>
  <c r="A1945"/>
  <c r="A3174"/>
  <c r="C3174"/>
  <c r="D3174" s="1"/>
  <c r="B3175"/>
  <c r="C2277"/>
  <c r="D2277" s="1"/>
  <c r="A2277"/>
  <c r="B2278"/>
  <c r="C1268"/>
  <c r="D1268" s="1"/>
  <c r="A1268"/>
  <c r="B1269"/>
  <c r="A1157"/>
  <c r="B1158"/>
  <c r="C1157" s="1"/>
  <c r="D1157" s="1"/>
  <c r="A1046"/>
  <c r="B1047"/>
  <c r="C1045"/>
  <c r="D1045" s="1"/>
  <c r="B822"/>
  <c r="C821" s="1"/>
  <c r="D821" s="1"/>
  <c r="A821"/>
  <c r="A710"/>
  <c r="B711"/>
  <c r="C710" s="1"/>
  <c r="D710" s="1"/>
  <c r="A596"/>
  <c r="B597"/>
  <c r="C596" s="1"/>
  <c r="D596" s="1"/>
  <c r="B375"/>
  <c r="C374" s="1"/>
  <c r="D374" s="1"/>
  <c r="A374"/>
  <c r="B263"/>
  <c r="A262"/>
  <c r="C262"/>
  <c r="D262" s="1"/>
  <c r="B150"/>
  <c r="C149" s="1"/>
  <c r="D149" s="1"/>
  <c r="A149"/>
  <c r="A37"/>
  <c r="B38"/>
  <c r="C36"/>
  <c r="D36" s="1"/>
  <c r="B934" l="1"/>
  <c r="A933"/>
  <c r="B486"/>
  <c r="C485" s="1"/>
  <c r="D485" s="1"/>
  <c r="A485"/>
  <c r="A1381"/>
  <c r="C1381"/>
  <c r="D1381" s="1"/>
  <c r="B1382"/>
  <c r="A2950"/>
  <c r="C2950"/>
  <c r="D2950" s="1"/>
  <c r="B2951"/>
  <c r="A2389"/>
  <c r="B2390"/>
  <c r="C2389"/>
  <c r="D2389" s="1"/>
  <c r="C3175"/>
  <c r="D3175" s="1"/>
  <c r="B3176"/>
  <c r="A3175"/>
  <c r="B1947"/>
  <c r="C1946"/>
  <c r="D1946" s="1"/>
  <c r="A1946"/>
  <c r="A1607"/>
  <c r="B1608"/>
  <c r="C1607"/>
  <c r="D1607" s="1"/>
  <c r="C1495"/>
  <c r="D1495" s="1"/>
  <c r="B1496"/>
  <c r="A1495"/>
  <c r="C2055"/>
  <c r="D2055" s="1"/>
  <c r="A2055"/>
  <c r="B2056"/>
  <c r="C3063"/>
  <c r="D3063" s="1"/>
  <c r="A3063"/>
  <c r="B3064"/>
  <c r="C2619"/>
  <c r="D2619" s="1"/>
  <c r="A2619"/>
  <c r="B2620"/>
  <c r="C1833"/>
  <c r="D1833" s="1"/>
  <c r="A1833"/>
  <c r="B1834"/>
  <c r="B2279"/>
  <c r="C2278"/>
  <c r="D2278" s="1"/>
  <c r="A2278"/>
  <c r="C2165"/>
  <c r="D2165" s="1"/>
  <c r="A2165"/>
  <c r="B2166"/>
  <c r="C2506"/>
  <c r="D2506" s="1"/>
  <c r="A2506"/>
  <c r="B2507"/>
  <c r="B2838"/>
  <c r="C2837"/>
  <c r="D2837" s="1"/>
  <c r="A2837"/>
  <c r="A1719"/>
  <c r="B1720"/>
  <c r="C1719"/>
  <c r="D1719" s="1"/>
  <c r="B3286"/>
  <c r="C3285"/>
  <c r="D3285" s="1"/>
  <c r="A3285"/>
  <c r="C2727"/>
  <c r="D2727" s="1"/>
  <c r="A2727"/>
  <c r="B2728"/>
  <c r="C1269"/>
  <c r="D1269" s="1"/>
  <c r="A1269"/>
  <c r="B1270"/>
  <c r="A1158"/>
  <c r="B1159"/>
  <c r="C1158" s="1"/>
  <c r="D1158" s="1"/>
  <c r="B1048"/>
  <c r="C1047" s="1"/>
  <c r="D1047" s="1"/>
  <c r="A1047"/>
  <c r="C1046"/>
  <c r="D1046" s="1"/>
  <c r="A822"/>
  <c r="B823"/>
  <c r="C822" s="1"/>
  <c r="D822" s="1"/>
  <c r="A711"/>
  <c r="B712"/>
  <c r="C711" s="1"/>
  <c r="D711" s="1"/>
  <c r="A597"/>
  <c r="B598"/>
  <c r="C597" s="1"/>
  <c r="D597" s="1"/>
  <c r="B376"/>
  <c r="C375" s="1"/>
  <c r="D375" s="1"/>
  <c r="A375"/>
  <c r="B264"/>
  <c r="A263"/>
  <c r="C263"/>
  <c r="D263" s="1"/>
  <c r="B151"/>
  <c r="C150" s="1"/>
  <c r="D150" s="1"/>
  <c r="A150"/>
  <c r="B39"/>
  <c r="A38"/>
  <c r="C37"/>
  <c r="D37" s="1"/>
  <c r="C933" l="1"/>
  <c r="D933" s="1"/>
  <c r="B935"/>
  <c r="A934"/>
  <c r="A486"/>
  <c r="B487"/>
  <c r="B1383"/>
  <c r="A1382"/>
  <c r="C1382"/>
  <c r="D1382" s="1"/>
  <c r="A2390"/>
  <c r="B2391"/>
  <c r="C2390"/>
  <c r="D2390" s="1"/>
  <c r="A2951"/>
  <c r="C2951"/>
  <c r="D2951" s="1"/>
  <c r="B2952"/>
  <c r="C2728"/>
  <c r="D2728" s="1"/>
  <c r="A2728"/>
  <c r="B2729"/>
  <c r="C2507"/>
  <c r="D2507" s="1"/>
  <c r="A2507"/>
  <c r="B2508"/>
  <c r="C1834"/>
  <c r="D1834" s="1"/>
  <c r="A1834"/>
  <c r="B1835"/>
  <c r="C3064"/>
  <c r="D3064" s="1"/>
  <c r="A3064"/>
  <c r="B3065"/>
  <c r="B3287"/>
  <c r="C3286"/>
  <c r="D3286" s="1"/>
  <c r="A3286"/>
  <c r="C1720"/>
  <c r="D1720" s="1"/>
  <c r="B1721"/>
  <c r="A1720"/>
  <c r="B2839"/>
  <c r="C2838"/>
  <c r="D2838" s="1"/>
  <c r="A2838"/>
  <c r="C2166"/>
  <c r="D2166" s="1"/>
  <c r="B2167"/>
  <c r="A2166"/>
  <c r="B2280"/>
  <c r="C2279"/>
  <c r="D2279" s="1"/>
  <c r="A2279"/>
  <c r="C2620"/>
  <c r="D2620" s="1"/>
  <c r="A2620"/>
  <c r="B2621"/>
  <c r="C2056"/>
  <c r="D2056" s="1"/>
  <c r="A2056"/>
  <c r="B2057"/>
  <c r="C1496"/>
  <c r="D1496" s="1"/>
  <c r="B1497"/>
  <c r="A1496"/>
  <c r="C1608"/>
  <c r="D1608" s="1"/>
  <c r="B1609"/>
  <c r="A1608"/>
  <c r="B1948"/>
  <c r="C1947"/>
  <c r="D1947" s="1"/>
  <c r="A1947"/>
  <c r="A3176"/>
  <c r="C3176"/>
  <c r="D3176" s="1"/>
  <c r="B3177"/>
  <c r="C1270"/>
  <c r="D1270" s="1"/>
  <c r="A1270"/>
  <c r="B1271"/>
  <c r="A1159"/>
  <c r="B1160"/>
  <c r="C1159" s="1"/>
  <c r="D1159" s="1"/>
  <c r="B1049"/>
  <c r="C1048" s="1"/>
  <c r="D1048" s="1"/>
  <c r="A1048"/>
  <c r="A823"/>
  <c r="B824"/>
  <c r="C823" s="1"/>
  <c r="D823" s="1"/>
  <c r="A712"/>
  <c r="B713"/>
  <c r="C712" s="1"/>
  <c r="D712" s="1"/>
  <c r="A598"/>
  <c r="B599"/>
  <c r="C598" s="1"/>
  <c r="D598" s="1"/>
  <c r="B377"/>
  <c r="C376" s="1"/>
  <c r="D376" s="1"/>
  <c r="A376"/>
  <c r="B265"/>
  <c r="A264"/>
  <c r="C264"/>
  <c r="D264" s="1"/>
  <c r="B152"/>
  <c r="C151" s="1"/>
  <c r="D151" s="1"/>
  <c r="A151"/>
  <c r="B40"/>
  <c r="A39"/>
  <c r="C38"/>
  <c r="D38" s="1"/>
  <c r="C934" l="1"/>
  <c r="D934" s="1"/>
  <c r="B936"/>
  <c r="A935"/>
  <c r="C486"/>
  <c r="D486" s="1"/>
  <c r="B488"/>
  <c r="C487" s="1"/>
  <c r="D487" s="1"/>
  <c r="A487"/>
  <c r="C1383"/>
  <c r="D1383" s="1"/>
  <c r="B1384"/>
  <c r="A1383"/>
  <c r="C2952"/>
  <c r="D2952" s="1"/>
  <c r="B2953"/>
  <c r="A2952"/>
  <c r="A2391"/>
  <c r="B2392"/>
  <c r="C2391"/>
  <c r="D2391" s="1"/>
  <c r="B1949"/>
  <c r="C1948"/>
  <c r="D1948" s="1"/>
  <c r="A1948"/>
  <c r="C1609"/>
  <c r="D1609" s="1"/>
  <c r="B1610"/>
  <c r="A1609"/>
  <c r="C1497"/>
  <c r="D1497" s="1"/>
  <c r="B1498"/>
  <c r="A1497"/>
  <c r="C2057"/>
  <c r="D2057" s="1"/>
  <c r="A2057"/>
  <c r="B2058"/>
  <c r="B2281"/>
  <c r="C2280"/>
  <c r="D2280" s="1"/>
  <c r="A2280"/>
  <c r="A2167"/>
  <c r="C2167"/>
  <c r="D2167" s="1"/>
  <c r="B2168"/>
  <c r="B2840"/>
  <c r="C2839"/>
  <c r="D2839" s="1"/>
  <c r="A2839"/>
  <c r="C1721"/>
  <c r="D1721" s="1"/>
  <c r="B1722"/>
  <c r="A1721"/>
  <c r="C3287"/>
  <c r="D3287" s="1"/>
  <c r="A3287"/>
  <c r="B3288"/>
  <c r="C1835"/>
  <c r="D1835" s="1"/>
  <c r="A1835"/>
  <c r="B1836"/>
  <c r="C2508"/>
  <c r="D2508" s="1"/>
  <c r="A2508"/>
  <c r="B2509"/>
  <c r="C3177"/>
  <c r="D3177" s="1"/>
  <c r="B3178"/>
  <c r="A3177"/>
  <c r="C2621"/>
  <c r="D2621" s="1"/>
  <c r="A2621"/>
  <c r="B2622"/>
  <c r="C3065"/>
  <c r="D3065" s="1"/>
  <c r="A3065"/>
  <c r="B3066"/>
  <c r="C2729"/>
  <c r="D2729" s="1"/>
  <c r="A2729"/>
  <c r="B2730"/>
  <c r="C1271"/>
  <c r="D1271" s="1"/>
  <c r="A1271"/>
  <c r="B1272"/>
  <c r="A1160"/>
  <c r="B1161"/>
  <c r="C1160" s="1"/>
  <c r="D1160" s="1"/>
  <c r="A1049"/>
  <c r="B1050"/>
  <c r="B825"/>
  <c r="C824" s="1"/>
  <c r="D824" s="1"/>
  <c r="A824"/>
  <c r="A713"/>
  <c r="B714"/>
  <c r="C713" s="1"/>
  <c r="D713" s="1"/>
  <c r="A599"/>
  <c r="B600"/>
  <c r="C599" s="1"/>
  <c r="D599" s="1"/>
  <c r="B378"/>
  <c r="C377" s="1"/>
  <c r="D377" s="1"/>
  <c r="A377"/>
  <c r="B266"/>
  <c r="A265"/>
  <c r="C265"/>
  <c r="D265" s="1"/>
  <c r="B153"/>
  <c r="C152" s="1"/>
  <c r="D152" s="1"/>
  <c r="A152"/>
  <c r="B41"/>
  <c r="A40"/>
  <c r="C39"/>
  <c r="D39" s="1"/>
  <c r="C935" l="1"/>
  <c r="D935" s="1"/>
  <c r="A936"/>
  <c r="B937"/>
  <c r="B489"/>
  <c r="A488"/>
  <c r="C488"/>
  <c r="D488" s="1"/>
  <c r="C1384"/>
  <c r="D1384" s="1"/>
  <c r="B1385"/>
  <c r="A1384"/>
  <c r="C2392"/>
  <c r="D2392" s="1"/>
  <c r="A2392"/>
  <c r="B2393"/>
  <c r="C2953"/>
  <c r="D2953" s="1"/>
  <c r="B2954"/>
  <c r="A2953"/>
  <c r="C2730"/>
  <c r="D2730" s="1"/>
  <c r="A2730"/>
  <c r="B2731"/>
  <c r="C3066"/>
  <c r="D3066" s="1"/>
  <c r="A3066"/>
  <c r="B3067"/>
  <c r="C1836"/>
  <c r="D1836" s="1"/>
  <c r="A1836"/>
  <c r="B1837"/>
  <c r="A2168"/>
  <c r="C2168"/>
  <c r="D2168" s="1"/>
  <c r="B2169"/>
  <c r="C2058"/>
  <c r="D2058" s="1"/>
  <c r="A2058"/>
  <c r="B2059"/>
  <c r="C1498"/>
  <c r="D1498" s="1"/>
  <c r="B1499"/>
  <c r="A1498"/>
  <c r="C1610"/>
  <c r="D1610" s="1"/>
  <c r="B1611"/>
  <c r="A1610"/>
  <c r="B1950"/>
  <c r="C1949"/>
  <c r="D1949" s="1"/>
  <c r="A1949"/>
  <c r="C2622"/>
  <c r="D2622" s="1"/>
  <c r="A2622"/>
  <c r="B2623"/>
  <c r="A3178"/>
  <c r="C3178"/>
  <c r="D3178" s="1"/>
  <c r="B3179"/>
  <c r="C2509"/>
  <c r="D2509" s="1"/>
  <c r="A2509"/>
  <c r="B2510"/>
  <c r="A3288"/>
  <c r="C3288"/>
  <c r="D3288" s="1"/>
  <c r="B3289"/>
  <c r="A1722"/>
  <c r="B1723"/>
  <c r="C1722"/>
  <c r="D1722" s="1"/>
  <c r="B2841"/>
  <c r="C2840"/>
  <c r="D2840" s="1"/>
  <c r="A2840"/>
  <c r="B2282"/>
  <c r="C2281"/>
  <c r="D2281" s="1"/>
  <c r="A2281"/>
  <c r="C1272"/>
  <c r="D1272" s="1"/>
  <c r="A1272"/>
  <c r="B1273"/>
  <c r="A1161"/>
  <c r="B1162"/>
  <c r="C1161" s="1"/>
  <c r="D1161" s="1"/>
  <c r="A1050"/>
  <c r="B1051"/>
  <c r="C1049"/>
  <c r="D1049" s="1"/>
  <c r="A825"/>
  <c r="B826"/>
  <c r="C825" s="1"/>
  <c r="D825" s="1"/>
  <c r="A714"/>
  <c r="B715"/>
  <c r="C714" s="1"/>
  <c r="D714" s="1"/>
  <c r="A600"/>
  <c r="B601"/>
  <c r="C600" s="1"/>
  <c r="D600" s="1"/>
  <c r="B379"/>
  <c r="C378" s="1"/>
  <c r="D378" s="1"/>
  <c r="A378"/>
  <c r="B267"/>
  <c r="A266"/>
  <c r="C266"/>
  <c r="D266" s="1"/>
  <c r="B154"/>
  <c r="C153" s="1"/>
  <c r="D153" s="1"/>
  <c r="A153"/>
  <c r="B42"/>
  <c r="A41"/>
  <c r="C40"/>
  <c r="D40" s="1"/>
  <c r="C936" l="1"/>
  <c r="D936" s="1"/>
  <c r="A937"/>
  <c r="B938"/>
  <c r="B490"/>
  <c r="C489" s="1"/>
  <c r="D489" s="1"/>
  <c r="A489"/>
  <c r="C1385"/>
  <c r="D1385" s="1"/>
  <c r="B1386"/>
  <c r="A1385"/>
  <c r="A2954"/>
  <c r="C2954"/>
  <c r="D2954" s="1"/>
  <c r="B2955"/>
  <c r="A2393"/>
  <c r="B2394"/>
  <c r="C2393"/>
  <c r="D2393" s="1"/>
  <c r="B2842"/>
  <c r="C2841"/>
  <c r="D2841" s="1"/>
  <c r="A2841"/>
  <c r="C1723"/>
  <c r="D1723" s="1"/>
  <c r="B1724"/>
  <c r="A1723"/>
  <c r="C3289"/>
  <c r="D3289" s="1"/>
  <c r="B3290"/>
  <c r="A3289"/>
  <c r="A3179"/>
  <c r="C3179"/>
  <c r="D3179" s="1"/>
  <c r="B3180"/>
  <c r="B1951"/>
  <c r="C1950"/>
  <c r="D1950" s="1"/>
  <c r="A1950"/>
  <c r="C1611"/>
  <c r="D1611" s="1"/>
  <c r="B1612"/>
  <c r="A1611"/>
  <c r="C1499"/>
  <c r="D1499" s="1"/>
  <c r="B1500"/>
  <c r="A1499"/>
  <c r="C2059"/>
  <c r="D2059" s="1"/>
  <c r="A2059"/>
  <c r="B2060"/>
  <c r="C1837"/>
  <c r="D1837" s="1"/>
  <c r="A1837"/>
  <c r="B1838"/>
  <c r="C2731"/>
  <c r="D2731" s="1"/>
  <c r="A2731"/>
  <c r="B2732"/>
  <c r="B2283"/>
  <c r="C2282"/>
  <c r="D2282" s="1"/>
  <c r="A2282"/>
  <c r="C2510"/>
  <c r="D2510" s="1"/>
  <c r="A2510"/>
  <c r="B2511"/>
  <c r="C2623"/>
  <c r="D2623" s="1"/>
  <c r="A2623"/>
  <c r="B2624"/>
  <c r="C2169"/>
  <c r="D2169" s="1"/>
  <c r="B2170"/>
  <c r="A2169"/>
  <c r="C3067"/>
  <c r="D3067" s="1"/>
  <c r="A3067"/>
  <c r="B3068"/>
  <c r="C1273"/>
  <c r="D1273" s="1"/>
  <c r="A1273"/>
  <c r="B1274"/>
  <c r="A1162"/>
  <c r="B1163"/>
  <c r="C1162" s="1"/>
  <c r="D1162" s="1"/>
  <c r="B1052"/>
  <c r="C1051" s="1"/>
  <c r="D1051" s="1"/>
  <c r="A1051"/>
  <c r="C1050"/>
  <c r="D1050" s="1"/>
  <c r="A826"/>
  <c r="B827"/>
  <c r="C826" s="1"/>
  <c r="D826" s="1"/>
  <c r="A715"/>
  <c r="B716"/>
  <c r="C715" s="1"/>
  <c r="D715" s="1"/>
  <c r="B602"/>
  <c r="C601" s="1"/>
  <c r="D601" s="1"/>
  <c r="A601"/>
  <c r="B380"/>
  <c r="C379" s="1"/>
  <c r="D379" s="1"/>
  <c r="A379"/>
  <c r="B268"/>
  <c r="A267"/>
  <c r="C267"/>
  <c r="D267" s="1"/>
  <c r="B155"/>
  <c r="C154" s="1"/>
  <c r="D154" s="1"/>
  <c r="A154"/>
  <c r="B43"/>
  <c r="C42" s="1"/>
  <c r="D42" s="1"/>
  <c r="A42"/>
  <c r="C41"/>
  <c r="D41" s="1"/>
  <c r="C937" l="1"/>
  <c r="D937" s="1"/>
  <c r="B939"/>
  <c r="A938"/>
  <c r="B491"/>
  <c r="A490"/>
  <c r="C490"/>
  <c r="D490" s="1"/>
  <c r="C1386"/>
  <c r="D1386" s="1"/>
  <c r="B1387"/>
  <c r="A1386"/>
  <c r="C2394"/>
  <c r="D2394" s="1"/>
  <c r="A2394"/>
  <c r="B2395"/>
  <c r="C2955"/>
  <c r="D2955" s="1"/>
  <c r="B2956"/>
  <c r="A2955"/>
  <c r="C2624"/>
  <c r="D2624" s="1"/>
  <c r="A2624"/>
  <c r="B2625"/>
  <c r="B2284"/>
  <c r="C2283"/>
  <c r="D2283" s="1"/>
  <c r="A2283"/>
  <c r="C1838"/>
  <c r="D1838" s="1"/>
  <c r="A1838"/>
  <c r="B1839"/>
  <c r="C1724"/>
  <c r="D1724" s="1"/>
  <c r="B1725"/>
  <c r="A1724"/>
  <c r="B2843"/>
  <c r="C2842"/>
  <c r="D2842" s="1"/>
  <c r="A2842"/>
  <c r="C3068"/>
  <c r="D3068" s="1"/>
  <c r="A3068"/>
  <c r="B3069"/>
  <c r="A2170"/>
  <c r="C2170"/>
  <c r="D2170" s="1"/>
  <c r="B2171"/>
  <c r="C2511"/>
  <c r="D2511" s="1"/>
  <c r="A2511"/>
  <c r="B2512"/>
  <c r="C2732"/>
  <c r="D2732" s="1"/>
  <c r="A2732"/>
  <c r="B2733"/>
  <c r="C2060"/>
  <c r="D2060" s="1"/>
  <c r="A2060"/>
  <c r="B2061"/>
  <c r="C1500"/>
  <c r="D1500" s="1"/>
  <c r="B1501"/>
  <c r="A1500"/>
  <c r="C1612"/>
  <c r="D1612" s="1"/>
  <c r="B1613"/>
  <c r="A1612"/>
  <c r="B1952"/>
  <c r="C1951"/>
  <c r="D1951" s="1"/>
  <c r="A1951"/>
  <c r="A3180"/>
  <c r="C3180"/>
  <c r="D3180" s="1"/>
  <c r="B3181"/>
  <c r="C3290"/>
  <c r="D3290" s="1"/>
  <c r="B3291"/>
  <c r="A3290"/>
  <c r="C1274"/>
  <c r="D1274" s="1"/>
  <c r="A1274"/>
  <c r="B1275"/>
  <c r="A1163"/>
  <c r="B1164"/>
  <c r="C1163" s="1"/>
  <c r="D1163" s="1"/>
  <c r="B1053"/>
  <c r="C1052" s="1"/>
  <c r="D1052" s="1"/>
  <c r="A1052"/>
  <c r="A827"/>
  <c r="B828"/>
  <c r="C827" s="1"/>
  <c r="D827" s="1"/>
  <c r="A716"/>
  <c r="B717"/>
  <c r="C716" s="1"/>
  <c r="D716" s="1"/>
  <c r="B603"/>
  <c r="C602" s="1"/>
  <c r="D602" s="1"/>
  <c r="A602"/>
  <c r="B381"/>
  <c r="C380" s="1"/>
  <c r="D380" s="1"/>
  <c r="A380"/>
  <c r="B269"/>
  <c r="A268"/>
  <c r="C268"/>
  <c r="D268" s="1"/>
  <c r="B156"/>
  <c r="C155" s="1"/>
  <c r="D155" s="1"/>
  <c r="A155"/>
  <c r="B44"/>
  <c r="A43"/>
  <c r="C938" l="1"/>
  <c r="D938" s="1"/>
  <c r="B940"/>
  <c r="A939"/>
  <c r="B492"/>
  <c r="C491" s="1"/>
  <c r="D491" s="1"/>
  <c r="A491"/>
  <c r="B1388"/>
  <c r="A1387"/>
  <c r="C1387"/>
  <c r="D1387" s="1"/>
  <c r="C2956"/>
  <c r="D2956" s="1"/>
  <c r="B2957"/>
  <c r="A2956"/>
  <c r="B2396"/>
  <c r="C2395"/>
  <c r="D2395" s="1"/>
  <c r="A2395"/>
  <c r="A3291"/>
  <c r="C3291"/>
  <c r="D3291" s="1"/>
  <c r="B3292"/>
  <c r="A3181"/>
  <c r="C3181"/>
  <c r="D3181" s="1"/>
  <c r="B3182"/>
  <c r="C2733"/>
  <c r="D2733" s="1"/>
  <c r="A2733"/>
  <c r="B2734"/>
  <c r="C3069"/>
  <c r="D3069" s="1"/>
  <c r="A3069"/>
  <c r="B3070"/>
  <c r="C1839"/>
  <c r="D1839" s="1"/>
  <c r="A1839"/>
  <c r="B1840"/>
  <c r="C2625"/>
  <c r="D2625" s="1"/>
  <c r="A2625"/>
  <c r="B2626"/>
  <c r="B1953"/>
  <c r="C1952"/>
  <c r="D1952" s="1"/>
  <c r="A1952"/>
  <c r="C1613"/>
  <c r="D1613" s="1"/>
  <c r="B1614"/>
  <c r="A1613"/>
  <c r="C1501"/>
  <c r="D1501" s="1"/>
  <c r="B1502"/>
  <c r="A1501"/>
  <c r="C2061"/>
  <c r="D2061" s="1"/>
  <c r="A2061"/>
  <c r="B2062"/>
  <c r="C2512"/>
  <c r="D2512" s="1"/>
  <c r="A2512"/>
  <c r="B2513"/>
  <c r="A2171"/>
  <c r="C2171"/>
  <c r="D2171" s="1"/>
  <c r="B2172"/>
  <c r="B2844"/>
  <c r="C2843"/>
  <c r="D2843" s="1"/>
  <c r="A2843"/>
  <c r="C1725"/>
  <c r="D1725" s="1"/>
  <c r="B1726"/>
  <c r="A1725"/>
  <c r="B2285"/>
  <c r="C2284"/>
  <c r="D2284" s="1"/>
  <c r="A2284"/>
  <c r="C1275"/>
  <c r="D1275" s="1"/>
  <c r="A1275"/>
  <c r="B1276"/>
  <c r="A1164"/>
  <c r="B1165"/>
  <c r="C1164" s="1"/>
  <c r="D1164" s="1"/>
  <c r="A1053"/>
  <c r="B1054"/>
  <c r="A828"/>
  <c r="B829"/>
  <c r="C828" s="1"/>
  <c r="D828" s="1"/>
  <c r="A717"/>
  <c r="B718"/>
  <c r="C717" s="1"/>
  <c r="D717" s="1"/>
  <c r="B604"/>
  <c r="C603" s="1"/>
  <c r="D603" s="1"/>
  <c r="A603"/>
  <c r="B382"/>
  <c r="C381" s="1"/>
  <c r="D381" s="1"/>
  <c r="A381"/>
  <c r="B270"/>
  <c r="A269"/>
  <c r="C269"/>
  <c r="D269" s="1"/>
  <c r="B157"/>
  <c r="C156" s="1"/>
  <c r="D156" s="1"/>
  <c r="A156"/>
  <c r="A44"/>
  <c r="B45"/>
  <c r="C43"/>
  <c r="D43" s="1"/>
  <c r="C939" l="1"/>
  <c r="D939" s="1"/>
  <c r="A940"/>
  <c r="B941"/>
  <c r="A492"/>
  <c r="B493"/>
  <c r="C492" s="1"/>
  <c r="D492" s="1"/>
  <c r="B1389"/>
  <c r="A1388"/>
  <c r="C1388"/>
  <c r="D1388" s="1"/>
  <c r="A2396"/>
  <c r="B2397"/>
  <c r="C2396"/>
  <c r="D2396" s="1"/>
  <c r="A2957"/>
  <c r="C2957"/>
  <c r="D2957" s="1"/>
  <c r="B2958"/>
  <c r="C1726"/>
  <c r="D1726" s="1"/>
  <c r="B1727"/>
  <c r="A1726"/>
  <c r="B2845"/>
  <c r="C2844"/>
  <c r="D2844" s="1"/>
  <c r="A2844"/>
  <c r="C2513"/>
  <c r="D2513" s="1"/>
  <c r="A2513"/>
  <c r="B2514"/>
  <c r="C2626"/>
  <c r="D2626" s="1"/>
  <c r="A2626"/>
  <c r="B2627"/>
  <c r="C3070"/>
  <c r="D3070" s="1"/>
  <c r="A3070"/>
  <c r="B3071"/>
  <c r="C2734"/>
  <c r="D2734" s="1"/>
  <c r="A2734"/>
  <c r="B2735"/>
  <c r="C3292"/>
  <c r="D3292" s="1"/>
  <c r="B3293"/>
  <c r="A3292"/>
  <c r="B2286"/>
  <c r="C2285"/>
  <c r="D2285" s="1"/>
  <c r="A2285"/>
  <c r="C2172"/>
  <c r="D2172" s="1"/>
  <c r="B2173"/>
  <c r="A2172"/>
  <c r="C2062"/>
  <c r="D2062" s="1"/>
  <c r="A2062"/>
  <c r="B2063"/>
  <c r="C1502"/>
  <c r="D1502" s="1"/>
  <c r="B1503"/>
  <c r="A1502"/>
  <c r="C1614"/>
  <c r="D1614" s="1"/>
  <c r="B1615"/>
  <c r="A1614"/>
  <c r="B1954"/>
  <c r="C1953"/>
  <c r="D1953" s="1"/>
  <c r="A1953"/>
  <c r="C1840"/>
  <c r="D1840" s="1"/>
  <c r="A1840"/>
  <c r="B1841"/>
  <c r="A3182"/>
  <c r="C3182"/>
  <c r="D3182" s="1"/>
  <c r="B3183"/>
  <c r="C1276"/>
  <c r="D1276" s="1"/>
  <c r="A1276"/>
  <c r="B1277"/>
  <c r="A1165"/>
  <c r="B1166"/>
  <c r="C1165" s="1"/>
  <c r="D1165" s="1"/>
  <c r="A1054"/>
  <c r="B1055"/>
  <c r="C1053"/>
  <c r="D1053" s="1"/>
  <c r="A829"/>
  <c r="B830"/>
  <c r="C829" s="1"/>
  <c r="D829" s="1"/>
  <c r="A718"/>
  <c r="B719"/>
  <c r="C718" s="1"/>
  <c r="D718" s="1"/>
  <c r="B605"/>
  <c r="C604" s="1"/>
  <c r="D604" s="1"/>
  <c r="A604"/>
  <c r="B383"/>
  <c r="C382" s="1"/>
  <c r="D382" s="1"/>
  <c r="A382"/>
  <c r="B271"/>
  <c r="A270"/>
  <c r="C270"/>
  <c r="D270" s="1"/>
  <c r="B158"/>
  <c r="C157" s="1"/>
  <c r="D157" s="1"/>
  <c r="A157"/>
  <c r="A45"/>
  <c r="B46"/>
  <c r="C44"/>
  <c r="D44" s="1"/>
  <c r="C940" l="1"/>
  <c r="D940" s="1"/>
  <c r="B942"/>
  <c r="A941"/>
  <c r="A493"/>
  <c r="B494"/>
  <c r="C493" s="1"/>
  <c r="D493" s="1"/>
  <c r="C1389"/>
  <c r="D1389" s="1"/>
  <c r="B1390"/>
  <c r="A1389"/>
  <c r="A2958"/>
  <c r="C2958"/>
  <c r="D2958" s="1"/>
  <c r="B2959"/>
  <c r="A2397"/>
  <c r="B2398"/>
  <c r="C2397"/>
  <c r="D2397" s="1"/>
  <c r="B1955"/>
  <c r="C1954"/>
  <c r="D1954" s="1"/>
  <c r="A1954"/>
  <c r="C1615"/>
  <c r="D1615" s="1"/>
  <c r="B1616"/>
  <c r="A1615"/>
  <c r="C1503"/>
  <c r="D1503" s="1"/>
  <c r="B1504"/>
  <c r="A1503"/>
  <c r="C2063"/>
  <c r="D2063" s="1"/>
  <c r="A2063"/>
  <c r="B2064"/>
  <c r="C2173"/>
  <c r="D2173" s="1"/>
  <c r="B2174"/>
  <c r="A2173"/>
  <c r="B2287"/>
  <c r="C2286"/>
  <c r="D2286" s="1"/>
  <c r="A2286"/>
  <c r="C3293"/>
  <c r="D3293" s="1"/>
  <c r="B3294"/>
  <c r="A3293"/>
  <c r="C2735"/>
  <c r="D2735" s="1"/>
  <c r="A2735"/>
  <c r="B2736"/>
  <c r="C2627"/>
  <c r="D2627" s="1"/>
  <c r="A2627"/>
  <c r="B2628"/>
  <c r="B2846"/>
  <c r="C2845"/>
  <c r="D2845" s="1"/>
  <c r="A2845"/>
  <c r="C1727"/>
  <c r="D1727" s="1"/>
  <c r="B1728"/>
  <c r="A1727"/>
  <c r="C3183"/>
  <c r="D3183" s="1"/>
  <c r="B3184"/>
  <c r="A3183"/>
  <c r="C1841"/>
  <c r="D1841" s="1"/>
  <c r="A1841"/>
  <c r="B1842"/>
  <c r="C3071"/>
  <c r="D3071" s="1"/>
  <c r="A3071"/>
  <c r="B3072"/>
  <c r="C2514"/>
  <c r="D2514" s="1"/>
  <c r="A2514"/>
  <c r="B2515"/>
  <c r="C1277"/>
  <c r="D1277" s="1"/>
  <c r="A1277"/>
  <c r="B1278"/>
  <c r="A1166"/>
  <c r="B1167"/>
  <c r="C1166" s="1"/>
  <c r="D1166" s="1"/>
  <c r="B1056"/>
  <c r="C1055" s="1"/>
  <c r="D1055" s="1"/>
  <c r="A1055"/>
  <c r="C1054"/>
  <c r="D1054" s="1"/>
  <c r="B831"/>
  <c r="C830" s="1"/>
  <c r="D830" s="1"/>
  <c r="A830"/>
  <c r="A719"/>
  <c r="B720"/>
  <c r="C719" s="1"/>
  <c r="D719" s="1"/>
  <c r="B606"/>
  <c r="C605" s="1"/>
  <c r="D605" s="1"/>
  <c r="A605"/>
  <c r="B384"/>
  <c r="C383" s="1"/>
  <c r="D383" s="1"/>
  <c r="A383"/>
  <c r="B272"/>
  <c r="C271" s="1"/>
  <c r="D271" s="1"/>
  <c r="A271"/>
  <c r="B159"/>
  <c r="C158" s="1"/>
  <c r="D158" s="1"/>
  <c r="A158"/>
  <c r="A46"/>
  <c r="B47"/>
  <c r="C45"/>
  <c r="D45" s="1"/>
  <c r="C941" l="1"/>
  <c r="D941" s="1"/>
  <c r="B943"/>
  <c r="A942"/>
  <c r="A494"/>
  <c r="B495"/>
  <c r="C494" s="1"/>
  <c r="D494" s="1"/>
  <c r="C1390"/>
  <c r="D1390" s="1"/>
  <c r="B1391"/>
  <c r="A1390"/>
  <c r="A2398"/>
  <c r="B2399"/>
  <c r="C2398"/>
  <c r="D2398" s="1"/>
  <c r="C2959"/>
  <c r="D2959" s="1"/>
  <c r="B2960"/>
  <c r="A2959"/>
  <c r="C3072"/>
  <c r="D3072" s="1"/>
  <c r="A3072"/>
  <c r="B3073"/>
  <c r="C2628"/>
  <c r="D2628" s="1"/>
  <c r="A2628"/>
  <c r="B2629"/>
  <c r="C2515"/>
  <c r="D2515" s="1"/>
  <c r="A2515"/>
  <c r="B2516"/>
  <c r="C1842"/>
  <c r="D1842" s="1"/>
  <c r="A1842"/>
  <c r="B1843"/>
  <c r="A3184"/>
  <c r="C3184"/>
  <c r="D3184" s="1"/>
  <c r="B3185"/>
  <c r="C1728"/>
  <c r="D1728" s="1"/>
  <c r="B1729"/>
  <c r="A1728"/>
  <c r="B2847"/>
  <c r="C2846"/>
  <c r="D2846" s="1"/>
  <c r="A2846"/>
  <c r="C2736"/>
  <c r="D2736" s="1"/>
  <c r="A2736"/>
  <c r="B2737"/>
  <c r="A3294"/>
  <c r="C3294"/>
  <c r="D3294" s="1"/>
  <c r="B3295"/>
  <c r="B2288"/>
  <c r="C2287"/>
  <c r="D2287" s="1"/>
  <c r="A2287"/>
  <c r="C2174"/>
  <c r="D2174" s="1"/>
  <c r="B2175"/>
  <c r="A2174"/>
  <c r="C2064"/>
  <c r="D2064" s="1"/>
  <c r="A2064"/>
  <c r="B2065"/>
  <c r="C1504"/>
  <c r="D1504" s="1"/>
  <c r="B1505"/>
  <c r="A1504"/>
  <c r="C1616"/>
  <c r="D1616" s="1"/>
  <c r="B1617"/>
  <c r="A1616"/>
  <c r="B1956"/>
  <c r="C1955"/>
  <c r="D1955" s="1"/>
  <c r="A1955"/>
  <c r="C1278"/>
  <c r="D1278" s="1"/>
  <c r="A1278"/>
  <c r="B1279"/>
  <c r="A1167"/>
  <c r="B1168"/>
  <c r="C1167" s="1"/>
  <c r="D1167" s="1"/>
  <c r="B1057"/>
  <c r="C1056"/>
  <c r="D1056" s="1"/>
  <c r="A1056"/>
  <c r="A831"/>
  <c r="B832"/>
  <c r="C831" s="1"/>
  <c r="D831" s="1"/>
  <c r="A720"/>
  <c r="B721"/>
  <c r="C720" s="1"/>
  <c r="D720" s="1"/>
  <c r="A606"/>
  <c r="B607"/>
  <c r="C606" s="1"/>
  <c r="D606" s="1"/>
  <c r="B385"/>
  <c r="C384" s="1"/>
  <c r="D384" s="1"/>
  <c r="A384"/>
  <c r="B273"/>
  <c r="A272"/>
  <c r="C272"/>
  <c r="D272" s="1"/>
  <c r="B160"/>
  <c r="C159" s="1"/>
  <c r="D159" s="1"/>
  <c r="A159"/>
  <c r="B48"/>
  <c r="A47"/>
  <c r="C46"/>
  <c r="D46" s="1"/>
  <c r="C942" l="1"/>
  <c r="D942" s="1"/>
  <c r="A943"/>
  <c r="B944"/>
  <c r="B496"/>
  <c r="A495"/>
  <c r="A1391"/>
  <c r="C1391"/>
  <c r="D1391" s="1"/>
  <c r="B1392"/>
  <c r="A2960"/>
  <c r="C2960"/>
  <c r="D2960" s="1"/>
  <c r="B2961"/>
  <c r="C2399"/>
  <c r="D2399" s="1"/>
  <c r="A2399"/>
  <c r="B2400"/>
  <c r="C3295"/>
  <c r="D3295" s="1"/>
  <c r="B3296"/>
  <c r="A3295"/>
  <c r="B2848"/>
  <c r="C2847"/>
  <c r="D2847" s="1"/>
  <c r="A2847"/>
  <c r="C1729"/>
  <c r="D1729" s="1"/>
  <c r="B1730"/>
  <c r="A1729"/>
  <c r="C1843"/>
  <c r="D1843" s="1"/>
  <c r="A1843"/>
  <c r="B1844"/>
  <c r="C3073"/>
  <c r="D3073" s="1"/>
  <c r="A3073"/>
  <c r="B3074"/>
  <c r="B1957"/>
  <c r="C1956"/>
  <c r="D1956" s="1"/>
  <c r="A1956"/>
  <c r="C1617"/>
  <c r="D1617" s="1"/>
  <c r="B1618"/>
  <c r="A1617"/>
  <c r="C1505"/>
  <c r="D1505" s="1"/>
  <c r="B1506"/>
  <c r="A1505"/>
  <c r="C2065"/>
  <c r="D2065" s="1"/>
  <c r="A2065"/>
  <c r="B2066"/>
  <c r="C2175"/>
  <c r="D2175" s="1"/>
  <c r="B2176"/>
  <c r="A2175"/>
  <c r="B2289"/>
  <c r="C2288"/>
  <c r="D2288" s="1"/>
  <c r="A2288"/>
  <c r="C2737"/>
  <c r="D2737" s="1"/>
  <c r="A2737"/>
  <c r="B2738"/>
  <c r="C3185"/>
  <c r="D3185" s="1"/>
  <c r="B3186"/>
  <c r="A3185"/>
  <c r="C2516"/>
  <c r="D2516" s="1"/>
  <c r="A2516"/>
  <c r="B2517"/>
  <c r="B2630"/>
  <c r="A2629"/>
  <c r="C2629"/>
  <c r="D2629" s="1"/>
  <c r="C1279"/>
  <c r="D1279" s="1"/>
  <c r="A1279"/>
  <c r="B1280"/>
  <c r="A1168"/>
  <c r="B1169"/>
  <c r="C1168" s="1"/>
  <c r="D1168" s="1"/>
  <c r="A1057"/>
  <c r="B1058"/>
  <c r="B833"/>
  <c r="C832" s="1"/>
  <c r="D832" s="1"/>
  <c r="A832"/>
  <c r="A721"/>
  <c r="B722"/>
  <c r="C721" s="1"/>
  <c r="D721" s="1"/>
  <c r="A607"/>
  <c r="B608"/>
  <c r="C607" s="1"/>
  <c r="D607" s="1"/>
  <c r="B386"/>
  <c r="C385" s="1"/>
  <c r="D385" s="1"/>
  <c r="A385"/>
  <c r="B274"/>
  <c r="A273"/>
  <c r="C273"/>
  <c r="D273" s="1"/>
  <c r="B161"/>
  <c r="C160" s="1"/>
  <c r="D160" s="1"/>
  <c r="A160"/>
  <c r="B49"/>
  <c r="A48"/>
  <c r="C47"/>
  <c r="D47" s="1"/>
  <c r="C943" l="1"/>
  <c r="D943" s="1"/>
  <c r="B945"/>
  <c r="A944"/>
  <c r="C495"/>
  <c r="D495" s="1"/>
  <c r="A496"/>
  <c r="B497"/>
  <c r="C496" s="1"/>
  <c r="D496" s="1"/>
  <c r="C1392"/>
  <c r="D1392" s="1"/>
  <c r="B1393"/>
  <c r="A1392"/>
  <c r="A2961"/>
  <c r="C2961"/>
  <c r="D2961" s="1"/>
  <c r="B2962"/>
  <c r="A2400"/>
  <c r="B2401"/>
  <c r="C2400"/>
  <c r="D2400" s="1"/>
  <c r="B2290"/>
  <c r="C2289"/>
  <c r="D2289" s="1"/>
  <c r="A2289"/>
  <c r="A2176"/>
  <c r="C2176"/>
  <c r="D2176" s="1"/>
  <c r="B2177"/>
  <c r="C2066"/>
  <c r="D2066" s="1"/>
  <c r="A2066"/>
  <c r="B2067"/>
  <c r="C1506"/>
  <c r="D1506" s="1"/>
  <c r="B1507"/>
  <c r="A1506"/>
  <c r="C1618"/>
  <c r="D1618" s="1"/>
  <c r="B1619"/>
  <c r="A1618"/>
  <c r="B1958"/>
  <c r="C1957"/>
  <c r="D1957" s="1"/>
  <c r="A1957"/>
  <c r="C1844"/>
  <c r="D1844" s="1"/>
  <c r="A1844"/>
  <c r="B1845"/>
  <c r="B2631"/>
  <c r="A2630"/>
  <c r="C2630"/>
  <c r="D2630" s="1"/>
  <c r="C2517"/>
  <c r="D2517" s="1"/>
  <c r="A2517"/>
  <c r="B2518"/>
  <c r="C3186"/>
  <c r="D3186" s="1"/>
  <c r="B3187"/>
  <c r="A3186"/>
  <c r="C2738"/>
  <c r="D2738" s="1"/>
  <c r="A2738"/>
  <c r="B2739"/>
  <c r="C3074"/>
  <c r="D3074" s="1"/>
  <c r="A3074"/>
  <c r="B3075"/>
  <c r="C1730"/>
  <c r="D1730" s="1"/>
  <c r="B1731"/>
  <c r="A1730"/>
  <c r="B2849"/>
  <c r="C2848"/>
  <c r="D2848" s="1"/>
  <c r="A2848"/>
  <c r="A3296"/>
  <c r="C3296"/>
  <c r="D3296" s="1"/>
  <c r="B3297"/>
  <c r="C1280"/>
  <c r="D1280" s="1"/>
  <c r="A1280"/>
  <c r="B1281"/>
  <c r="A1169"/>
  <c r="B1170"/>
  <c r="C1169" s="1"/>
  <c r="D1169" s="1"/>
  <c r="A1058"/>
  <c r="B1059"/>
  <c r="C1057"/>
  <c r="D1057" s="1"/>
  <c r="B834"/>
  <c r="C833" s="1"/>
  <c r="D833" s="1"/>
  <c r="A833"/>
  <c r="A722"/>
  <c r="B723"/>
  <c r="C722" s="1"/>
  <c r="D722" s="1"/>
  <c r="A608"/>
  <c r="B609"/>
  <c r="C608" s="1"/>
  <c r="D608" s="1"/>
  <c r="B387"/>
  <c r="C386" s="1"/>
  <c r="D386" s="1"/>
  <c r="A386"/>
  <c r="B275"/>
  <c r="A274"/>
  <c r="C274"/>
  <c r="D274" s="1"/>
  <c r="B162"/>
  <c r="C161" s="1"/>
  <c r="D161" s="1"/>
  <c r="A161"/>
  <c r="B50"/>
  <c r="A49"/>
  <c r="C48"/>
  <c r="D48" s="1"/>
  <c r="C944" l="1"/>
  <c r="D944" s="1"/>
  <c r="B946"/>
  <c r="A945"/>
  <c r="A497"/>
  <c r="B498"/>
  <c r="C497" s="1"/>
  <c r="D497" s="1"/>
  <c r="A1393"/>
  <c r="C1393"/>
  <c r="D1393" s="1"/>
  <c r="B1394"/>
  <c r="C2401"/>
  <c r="D2401" s="1"/>
  <c r="A2401"/>
  <c r="B2402"/>
  <c r="C2962"/>
  <c r="D2962" s="1"/>
  <c r="B2963"/>
  <c r="A2962"/>
  <c r="B2850"/>
  <c r="C2849"/>
  <c r="D2849" s="1"/>
  <c r="A2849"/>
  <c r="C1731"/>
  <c r="D1731" s="1"/>
  <c r="B1732"/>
  <c r="A1731"/>
  <c r="C2739"/>
  <c r="D2739" s="1"/>
  <c r="A2739"/>
  <c r="B2740"/>
  <c r="C3187"/>
  <c r="D3187" s="1"/>
  <c r="B3188"/>
  <c r="A3187"/>
  <c r="C2518"/>
  <c r="D2518" s="1"/>
  <c r="A2518"/>
  <c r="B2519"/>
  <c r="C1845"/>
  <c r="D1845" s="1"/>
  <c r="A1845"/>
  <c r="B1846"/>
  <c r="C2177"/>
  <c r="D2177" s="1"/>
  <c r="B2178"/>
  <c r="A2177"/>
  <c r="C3297"/>
  <c r="D3297" s="1"/>
  <c r="B3298"/>
  <c r="A3297"/>
  <c r="C3075"/>
  <c r="D3075" s="1"/>
  <c r="A3075"/>
  <c r="B3076"/>
  <c r="B2632"/>
  <c r="A2631"/>
  <c r="C2631"/>
  <c r="D2631" s="1"/>
  <c r="B1959"/>
  <c r="C1958"/>
  <c r="D1958" s="1"/>
  <c r="A1958"/>
  <c r="C1619"/>
  <c r="D1619" s="1"/>
  <c r="B1620"/>
  <c r="A1619"/>
  <c r="C1507"/>
  <c r="D1507" s="1"/>
  <c r="B1508"/>
  <c r="A1507"/>
  <c r="C2067"/>
  <c r="D2067" s="1"/>
  <c r="A2067"/>
  <c r="B2068"/>
  <c r="B2291"/>
  <c r="C2290"/>
  <c r="D2290" s="1"/>
  <c r="A2290"/>
  <c r="C1281"/>
  <c r="D1281" s="1"/>
  <c r="A1281"/>
  <c r="B1282"/>
  <c r="A1170"/>
  <c r="B1171"/>
  <c r="C1170" s="1"/>
  <c r="D1170" s="1"/>
  <c r="B1060"/>
  <c r="C1059" s="1"/>
  <c r="D1059" s="1"/>
  <c r="A1059"/>
  <c r="C1058"/>
  <c r="D1058" s="1"/>
  <c r="B835"/>
  <c r="C834" s="1"/>
  <c r="D834" s="1"/>
  <c r="A834"/>
  <c r="A723"/>
  <c r="B724"/>
  <c r="C723" s="1"/>
  <c r="D723" s="1"/>
  <c r="A609"/>
  <c r="B610"/>
  <c r="C609" s="1"/>
  <c r="D609" s="1"/>
  <c r="B388"/>
  <c r="C387" s="1"/>
  <c r="D387" s="1"/>
  <c r="A387"/>
  <c r="B276"/>
  <c r="A275"/>
  <c r="C275"/>
  <c r="D275" s="1"/>
  <c r="B163"/>
  <c r="C162" s="1"/>
  <c r="D162" s="1"/>
  <c r="A162"/>
  <c r="A50"/>
  <c r="B51"/>
  <c r="C49"/>
  <c r="D49" s="1"/>
  <c r="C945" l="1"/>
  <c r="D945" s="1"/>
  <c r="B947"/>
  <c r="A946"/>
  <c r="A498"/>
  <c r="B499"/>
  <c r="C498" s="1"/>
  <c r="D498" s="1"/>
  <c r="C1394"/>
  <c r="D1394" s="1"/>
  <c r="B1395"/>
  <c r="A1394"/>
  <c r="A2963"/>
  <c r="C2963"/>
  <c r="D2963" s="1"/>
  <c r="B2964"/>
  <c r="C2402"/>
  <c r="D2402" s="1"/>
  <c r="A2402"/>
  <c r="B2403"/>
  <c r="C2068"/>
  <c r="D2068" s="1"/>
  <c r="A2068"/>
  <c r="B2069"/>
  <c r="C1508"/>
  <c r="D1508" s="1"/>
  <c r="B1509"/>
  <c r="A1508"/>
  <c r="B2633"/>
  <c r="A2632"/>
  <c r="C2632"/>
  <c r="D2632" s="1"/>
  <c r="C1846"/>
  <c r="D1846" s="1"/>
  <c r="A1846"/>
  <c r="B1847"/>
  <c r="C1732"/>
  <c r="D1732" s="1"/>
  <c r="B1733"/>
  <c r="A1732"/>
  <c r="B2851"/>
  <c r="C2850"/>
  <c r="D2850" s="1"/>
  <c r="A2850"/>
  <c r="B2292"/>
  <c r="C2291"/>
  <c r="D2291" s="1"/>
  <c r="A2291"/>
  <c r="C1620"/>
  <c r="D1620" s="1"/>
  <c r="B1621"/>
  <c r="A1620"/>
  <c r="A1959"/>
  <c r="C1959"/>
  <c r="D1959" s="1"/>
  <c r="B1960"/>
  <c r="C3076"/>
  <c r="D3076" s="1"/>
  <c r="A3076"/>
  <c r="B3077"/>
  <c r="C3298"/>
  <c r="D3298" s="1"/>
  <c r="B3299"/>
  <c r="A3298"/>
  <c r="A2178"/>
  <c r="C2178"/>
  <c r="D2178" s="1"/>
  <c r="B2179"/>
  <c r="B2520"/>
  <c r="A2519"/>
  <c r="C2519"/>
  <c r="D2519" s="1"/>
  <c r="C3188"/>
  <c r="D3188" s="1"/>
  <c r="B3189"/>
  <c r="A3188"/>
  <c r="C2740"/>
  <c r="D2740" s="1"/>
  <c r="A2740"/>
  <c r="B2741"/>
  <c r="C1282"/>
  <c r="D1282" s="1"/>
  <c r="A1282"/>
  <c r="B1283"/>
  <c r="A1171"/>
  <c r="B1172"/>
  <c r="C1171" s="1"/>
  <c r="D1171" s="1"/>
  <c r="B1061"/>
  <c r="A1060"/>
  <c r="B836"/>
  <c r="C835" s="1"/>
  <c r="D835" s="1"/>
  <c r="A835"/>
  <c r="A724"/>
  <c r="B725"/>
  <c r="C724" s="1"/>
  <c r="D724" s="1"/>
  <c r="A610"/>
  <c r="B611"/>
  <c r="C610" s="1"/>
  <c r="D610" s="1"/>
  <c r="B389"/>
  <c r="C388" s="1"/>
  <c r="D388" s="1"/>
  <c r="A388"/>
  <c r="B277"/>
  <c r="A276"/>
  <c r="C276"/>
  <c r="D276" s="1"/>
  <c r="B164"/>
  <c r="C163" s="1"/>
  <c r="D163" s="1"/>
  <c r="A163"/>
  <c r="B52"/>
  <c r="A51"/>
  <c r="C50"/>
  <c r="D50" s="1"/>
  <c r="C946" l="1"/>
  <c r="D946" s="1"/>
  <c r="A947"/>
  <c r="B948"/>
  <c r="B500"/>
  <c r="C499" s="1"/>
  <c r="D499" s="1"/>
  <c r="A499"/>
  <c r="A1395"/>
  <c r="C1395"/>
  <c r="D1395" s="1"/>
  <c r="B1396"/>
  <c r="C2964"/>
  <c r="D2964" s="1"/>
  <c r="B2965"/>
  <c r="A2964"/>
  <c r="B2404"/>
  <c r="C2403"/>
  <c r="D2403" s="1"/>
  <c r="A2403"/>
  <c r="A3299"/>
  <c r="C3299"/>
  <c r="D3299" s="1"/>
  <c r="B3300"/>
  <c r="C3077"/>
  <c r="D3077" s="1"/>
  <c r="A3077"/>
  <c r="B3078"/>
  <c r="B2852"/>
  <c r="C2851"/>
  <c r="D2851" s="1"/>
  <c r="A2851"/>
  <c r="C1733"/>
  <c r="D1733" s="1"/>
  <c r="B1734"/>
  <c r="A1733"/>
  <c r="B2634"/>
  <c r="A2633"/>
  <c r="C2633"/>
  <c r="D2633" s="1"/>
  <c r="C1509"/>
  <c r="D1509" s="1"/>
  <c r="B1510"/>
  <c r="A1509"/>
  <c r="C2069"/>
  <c r="D2069" s="1"/>
  <c r="A2069"/>
  <c r="B2070"/>
  <c r="C2741"/>
  <c r="D2741" s="1"/>
  <c r="A2741"/>
  <c r="B2742"/>
  <c r="A3189"/>
  <c r="C3189"/>
  <c r="D3189" s="1"/>
  <c r="B3190"/>
  <c r="B2521"/>
  <c r="A2520"/>
  <c r="C2520"/>
  <c r="D2520" s="1"/>
  <c r="C2179"/>
  <c r="D2179" s="1"/>
  <c r="B2180"/>
  <c r="A2179"/>
  <c r="A1960"/>
  <c r="C1960"/>
  <c r="D1960" s="1"/>
  <c r="B1961"/>
  <c r="C1621"/>
  <c r="D1621" s="1"/>
  <c r="B1622"/>
  <c r="A1621"/>
  <c r="B2293"/>
  <c r="C2292"/>
  <c r="D2292" s="1"/>
  <c r="A2292"/>
  <c r="C1847"/>
  <c r="D1847" s="1"/>
  <c r="A1847"/>
  <c r="B1848"/>
  <c r="C1283"/>
  <c r="D1283" s="1"/>
  <c r="A1283"/>
  <c r="B1284"/>
  <c r="B1062"/>
  <c r="A1061"/>
  <c r="C1061"/>
  <c r="D1061" s="1"/>
  <c r="A1172"/>
  <c r="B1173"/>
  <c r="C1172" s="1"/>
  <c r="D1172" s="1"/>
  <c r="C1060"/>
  <c r="D1060" s="1"/>
  <c r="B837"/>
  <c r="C836" s="1"/>
  <c r="D836" s="1"/>
  <c r="A836"/>
  <c r="A725"/>
  <c r="B726"/>
  <c r="C725" s="1"/>
  <c r="D725" s="1"/>
  <c r="A611"/>
  <c r="B612"/>
  <c r="C611" s="1"/>
  <c r="D611" s="1"/>
  <c r="B390"/>
  <c r="C389" s="1"/>
  <c r="D389" s="1"/>
  <c r="A389"/>
  <c r="B278"/>
  <c r="A277"/>
  <c r="C277"/>
  <c r="D277" s="1"/>
  <c r="B165"/>
  <c r="C164" s="1"/>
  <c r="D164" s="1"/>
  <c r="A164"/>
  <c r="B53"/>
  <c r="A52"/>
  <c r="C51"/>
  <c r="D51" s="1"/>
  <c r="C947" l="1"/>
  <c r="D947" s="1"/>
  <c r="A948"/>
  <c r="B949"/>
  <c r="B501"/>
  <c r="A500"/>
  <c r="A1396"/>
  <c r="C1396"/>
  <c r="D1396" s="1"/>
  <c r="B1397"/>
  <c r="C2404"/>
  <c r="D2404" s="1"/>
  <c r="A2404"/>
  <c r="B2405"/>
  <c r="A2965"/>
  <c r="C2965"/>
  <c r="D2965" s="1"/>
  <c r="B2966"/>
  <c r="B2294"/>
  <c r="C2293"/>
  <c r="D2293" s="1"/>
  <c r="A2293"/>
  <c r="C1622"/>
  <c r="D1622" s="1"/>
  <c r="B1623"/>
  <c r="A1622"/>
  <c r="A1961"/>
  <c r="C1961"/>
  <c r="D1961" s="1"/>
  <c r="B1962"/>
  <c r="C3190"/>
  <c r="D3190" s="1"/>
  <c r="B3191"/>
  <c r="A3190"/>
  <c r="C2070"/>
  <c r="D2070" s="1"/>
  <c r="A2070"/>
  <c r="B2071"/>
  <c r="C1510"/>
  <c r="D1510" s="1"/>
  <c r="B1511"/>
  <c r="A1510"/>
  <c r="B2635"/>
  <c r="A2634"/>
  <c r="C2634"/>
  <c r="D2634" s="1"/>
  <c r="C3078"/>
  <c r="D3078" s="1"/>
  <c r="A3078"/>
  <c r="B3079"/>
  <c r="C1848"/>
  <c r="D1848" s="1"/>
  <c r="A1848"/>
  <c r="B1849"/>
  <c r="A2180"/>
  <c r="C2180"/>
  <c r="D2180" s="1"/>
  <c r="B2181"/>
  <c r="B2522"/>
  <c r="A2521"/>
  <c r="C2521"/>
  <c r="D2521" s="1"/>
  <c r="C2742"/>
  <c r="D2742" s="1"/>
  <c r="A2742"/>
  <c r="B2743"/>
  <c r="C1734"/>
  <c r="D1734" s="1"/>
  <c r="B1735"/>
  <c r="A1734"/>
  <c r="B2853"/>
  <c r="C2852"/>
  <c r="D2852" s="1"/>
  <c r="A2852"/>
  <c r="A3300"/>
  <c r="C3300"/>
  <c r="D3300" s="1"/>
  <c r="B3301"/>
  <c r="C1284"/>
  <c r="D1284" s="1"/>
  <c r="A1284"/>
  <c r="B1285"/>
  <c r="A1062"/>
  <c r="B1063"/>
  <c r="A1173"/>
  <c r="B1174"/>
  <c r="C1173" s="1"/>
  <c r="D1173" s="1"/>
  <c r="B838"/>
  <c r="A837"/>
  <c r="C837"/>
  <c r="D837" s="1"/>
  <c r="A726"/>
  <c r="B727"/>
  <c r="C726" s="1"/>
  <c r="D726" s="1"/>
  <c r="A612"/>
  <c r="B613"/>
  <c r="C612" s="1"/>
  <c r="D612" s="1"/>
  <c r="B391"/>
  <c r="C390" s="1"/>
  <c r="D390" s="1"/>
  <c r="A390"/>
  <c r="B279"/>
  <c r="A278"/>
  <c r="C278"/>
  <c r="D278" s="1"/>
  <c r="B166"/>
  <c r="C165" s="1"/>
  <c r="D165" s="1"/>
  <c r="A165"/>
  <c r="A53"/>
  <c r="B54"/>
  <c r="C52"/>
  <c r="D52" s="1"/>
  <c r="C948" l="1"/>
  <c r="D948" s="1"/>
  <c r="B950"/>
  <c r="A949"/>
  <c r="C500"/>
  <c r="D500" s="1"/>
  <c r="B502"/>
  <c r="A501"/>
  <c r="A1397"/>
  <c r="C1397"/>
  <c r="D1397" s="1"/>
  <c r="B1398"/>
  <c r="C2405"/>
  <c r="D2405" s="1"/>
  <c r="A2405"/>
  <c r="B2406"/>
  <c r="A2966"/>
  <c r="C2966"/>
  <c r="D2966" s="1"/>
  <c r="B2967"/>
  <c r="B2854"/>
  <c r="C2853"/>
  <c r="D2853" s="1"/>
  <c r="A2853"/>
  <c r="C1735"/>
  <c r="D1735" s="1"/>
  <c r="B1736"/>
  <c r="A1735"/>
  <c r="B2523"/>
  <c r="A2522"/>
  <c r="C2522"/>
  <c r="D2522" s="1"/>
  <c r="C1849"/>
  <c r="D1849" s="1"/>
  <c r="B1850"/>
  <c r="A1849"/>
  <c r="C3079"/>
  <c r="D3079" s="1"/>
  <c r="A3079"/>
  <c r="B3080"/>
  <c r="A1962"/>
  <c r="C1962"/>
  <c r="D1962" s="1"/>
  <c r="B1963"/>
  <c r="C1623"/>
  <c r="D1623" s="1"/>
  <c r="B1624"/>
  <c r="A1623"/>
  <c r="B2295"/>
  <c r="C2294"/>
  <c r="D2294" s="1"/>
  <c r="A2294"/>
  <c r="A3301"/>
  <c r="C3301"/>
  <c r="D3301" s="1"/>
  <c r="B3302"/>
  <c r="C2743"/>
  <c r="D2743" s="1"/>
  <c r="A2743"/>
  <c r="B2744"/>
  <c r="A2181"/>
  <c r="C2181"/>
  <c r="D2181" s="1"/>
  <c r="B2182"/>
  <c r="B2636"/>
  <c r="A2635"/>
  <c r="C2635"/>
  <c r="D2635" s="1"/>
  <c r="C1511"/>
  <c r="D1511" s="1"/>
  <c r="B1512"/>
  <c r="A1511"/>
  <c r="B2072"/>
  <c r="A2071"/>
  <c r="C2071"/>
  <c r="D2071" s="1"/>
  <c r="A3191"/>
  <c r="C3191"/>
  <c r="D3191" s="1"/>
  <c r="B3192"/>
  <c r="C1285"/>
  <c r="D1285" s="1"/>
  <c r="A1285"/>
  <c r="B1286"/>
  <c r="B1064"/>
  <c r="A1063"/>
  <c r="C1062"/>
  <c r="D1062" s="1"/>
  <c r="A1174"/>
  <c r="B1175"/>
  <c r="C1174" s="1"/>
  <c r="D1174" s="1"/>
  <c r="B839"/>
  <c r="C838"/>
  <c r="D838" s="1"/>
  <c r="A838"/>
  <c r="A727"/>
  <c r="B728"/>
  <c r="C727" s="1"/>
  <c r="D727" s="1"/>
  <c r="A613"/>
  <c r="B614"/>
  <c r="C613" s="1"/>
  <c r="D613" s="1"/>
  <c r="B392"/>
  <c r="C391" s="1"/>
  <c r="D391" s="1"/>
  <c r="A391"/>
  <c r="B280"/>
  <c r="A279"/>
  <c r="C279"/>
  <c r="D279" s="1"/>
  <c r="B167"/>
  <c r="C166" s="1"/>
  <c r="D166" s="1"/>
  <c r="A166"/>
  <c r="A54"/>
  <c r="B55"/>
  <c r="C53"/>
  <c r="D53" s="1"/>
  <c r="C949" l="1"/>
  <c r="D949" s="1"/>
  <c r="A950"/>
  <c r="B951"/>
  <c r="C501"/>
  <c r="D501" s="1"/>
  <c r="A502"/>
  <c r="B503"/>
  <c r="C1398"/>
  <c r="D1398" s="1"/>
  <c r="B1399"/>
  <c r="A1398"/>
  <c r="A2406"/>
  <c r="B2407"/>
  <c r="C2406"/>
  <c r="D2406" s="1"/>
  <c r="A2967"/>
  <c r="B2968"/>
  <c r="C2967"/>
  <c r="D2967" s="1"/>
  <c r="B2073"/>
  <c r="A2072"/>
  <c r="C2072"/>
  <c r="D2072" s="1"/>
  <c r="C1512"/>
  <c r="D1512" s="1"/>
  <c r="B1513"/>
  <c r="A1512"/>
  <c r="B2637"/>
  <c r="A2636"/>
  <c r="C2636"/>
  <c r="D2636" s="1"/>
  <c r="A2182"/>
  <c r="C2182"/>
  <c r="D2182" s="1"/>
  <c r="B2183"/>
  <c r="A3302"/>
  <c r="C3302"/>
  <c r="D3302" s="1"/>
  <c r="B3303"/>
  <c r="C1736"/>
  <c r="D1736" s="1"/>
  <c r="B1737"/>
  <c r="A1736"/>
  <c r="B2855"/>
  <c r="C2854"/>
  <c r="D2854" s="1"/>
  <c r="A2854"/>
  <c r="A3192"/>
  <c r="B3193"/>
  <c r="C3192"/>
  <c r="D3192" s="1"/>
  <c r="C2744"/>
  <c r="D2744" s="1"/>
  <c r="A2744"/>
  <c r="B2745"/>
  <c r="B2296"/>
  <c r="C2295"/>
  <c r="D2295" s="1"/>
  <c r="A2295"/>
  <c r="C1624"/>
  <c r="D1624" s="1"/>
  <c r="B1625"/>
  <c r="A1624"/>
  <c r="A1963"/>
  <c r="C1963"/>
  <c r="D1963" s="1"/>
  <c r="B1964"/>
  <c r="C3080"/>
  <c r="D3080" s="1"/>
  <c r="A3080"/>
  <c r="B3081"/>
  <c r="B1851"/>
  <c r="A1850"/>
  <c r="C1850"/>
  <c r="D1850" s="1"/>
  <c r="B2524"/>
  <c r="A2523"/>
  <c r="C2523"/>
  <c r="D2523" s="1"/>
  <c r="C1286"/>
  <c r="D1286" s="1"/>
  <c r="A1286"/>
  <c r="B1287"/>
  <c r="A1175"/>
  <c r="B1176"/>
  <c r="C1175" s="1"/>
  <c r="D1175" s="1"/>
  <c r="A1064"/>
  <c r="B1065"/>
  <c r="C1063"/>
  <c r="D1063" s="1"/>
  <c r="B840"/>
  <c r="C839" s="1"/>
  <c r="D839" s="1"/>
  <c r="A839"/>
  <c r="A728"/>
  <c r="B729"/>
  <c r="C728" s="1"/>
  <c r="D728" s="1"/>
  <c r="B615"/>
  <c r="C614" s="1"/>
  <c r="D614" s="1"/>
  <c r="A614"/>
  <c r="B393"/>
  <c r="C392" s="1"/>
  <c r="D392" s="1"/>
  <c r="A392"/>
  <c r="B281"/>
  <c r="A280"/>
  <c r="C280"/>
  <c r="D280" s="1"/>
  <c r="B168"/>
  <c r="C167" s="1"/>
  <c r="D167" s="1"/>
  <c r="A167"/>
  <c r="A55"/>
  <c r="B56"/>
  <c r="C54"/>
  <c r="D54" s="1"/>
  <c r="C950" l="1"/>
  <c r="D950" s="1"/>
  <c r="A951"/>
  <c r="B952"/>
  <c r="C502"/>
  <c r="D502" s="1"/>
  <c r="B504"/>
  <c r="C503" s="1"/>
  <c r="D503" s="1"/>
  <c r="A503"/>
  <c r="C1399"/>
  <c r="D1399" s="1"/>
  <c r="B1400"/>
  <c r="A1399"/>
  <c r="B2969"/>
  <c r="C2968"/>
  <c r="D2968" s="1"/>
  <c r="A2968"/>
  <c r="B2408"/>
  <c r="A2407"/>
  <c r="C2407"/>
  <c r="D2407" s="1"/>
  <c r="B1852"/>
  <c r="A1851"/>
  <c r="C1851"/>
  <c r="D1851" s="1"/>
  <c r="B2746"/>
  <c r="A2745"/>
  <c r="C2745"/>
  <c r="D2745" s="1"/>
  <c r="A3303"/>
  <c r="B3304"/>
  <c r="C3303"/>
  <c r="D3303" s="1"/>
  <c r="B2638"/>
  <c r="A2637"/>
  <c r="C2637"/>
  <c r="D2637" s="1"/>
  <c r="C1513"/>
  <c r="D1513" s="1"/>
  <c r="B1514"/>
  <c r="A1513"/>
  <c r="B2074"/>
  <c r="A2073"/>
  <c r="C2073"/>
  <c r="D2073" s="1"/>
  <c r="B2525"/>
  <c r="A2524"/>
  <c r="C2524"/>
  <c r="D2524" s="1"/>
  <c r="C3081"/>
  <c r="D3081" s="1"/>
  <c r="A3081"/>
  <c r="B3082"/>
  <c r="A1964"/>
  <c r="C1964"/>
  <c r="D1964" s="1"/>
  <c r="B1965"/>
  <c r="C1625"/>
  <c r="D1625" s="1"/>
  <c r="B1626"/>
  <c r="A1625"/>
  <c r="A2296"/>
  <c r="C2296"/>
  <c r="D2296" s="1"/>
  <c r="B2297"/>
  <c r="A3193"/>
  <c r="B3194"/>
  <c r="C3193"/>
  <c r="D3193" s="1"/>
  <c r="A2855"/>
  <c r="C2855"/>
  <c r="D2855" s="1"/>
  <c r="B2856"/>
  <c r="C1737"/>
  <c r="D1737" s="1"/>
  <c r="B1738"/>
  <c r="A1737"/>
  <c r="C2183"/>
  <c r="D2183" s="1"/>
  <c r="B2184"/>
  <c r="A2183"/>
  <c r="C1287"/>
  <c r="D1287" s="1"/>
  <c r="A1287"/>
  <c r="B1288"/>
  <c r="A1176"/>
  <c r="B1177"/>
  <c r="C1176" s="1"/>
  <c r="D1176" s="1"/>
  <c r="B1066"/>
  <c r="C1065" s="1"/>
  <c r="D1065" s="1"/>
  <c r="A1065"/>
  <c r="C1064"/>
  <c r="D1064" s="1"/>
  <c r="A840"/>
  <c r="B841"/>
  <c r="C840" s="1"/>
  <c r="D840" s="1"/>
  <c r="A729"/>
  <c r="B730"/>
  <c r="C729" s="1"/>
  <c r="D729" s="1"/>
  <c r="B616"/>
  <c r="C615" s="1"/>
  <c r="D615" s="1"/>
  <c r="A615"/>
  <c r="B394"/>
  <c r="C393" s="1"/>
  <c r="D393" s="1"/>
  <c r="A393"/>
  <c r="B282"/>
  <c r="A281"/>
  <c r="C281"/>
  <c r="D281" s="1"/>
  <c r="B169"/>
  <c r="C168" s="1"/>
  <c r="D168" s="1"/>
  <c r="A168"/>
  <c r="B57"/>
  <c r="A56"/>
  <c r="C55"/>
  <c r="D55" s="1"/>
  <c r="C951" l="1"/>
  <c r="D951" s="1"/>
  <c r="A952"/>
  <c r="B953"/>
  <c r="B505"/>
  <c r="C504" s="1"/>
  <c r="D504" s="1"/>
  <c r="A504"/>
  <c r="C1400"/>
  <c r="D1400" s="1"/>
  <c r="B1401"/>
  <c r="A1400"/>
  <c r="A2969"/>
  <c r="B2970"/>
  <c r="C2969"/>
  <c r="D2969" s="1"/>
  <c r="C2408"/>
  <c r="D2408" s="1"/>
  <c r="A2408"/>
  <c r="B2409"/>
  <c r="C2184"/>
  <c r="D2184" s="1"/>
  <c r="B2185"/>
  <c r="A2184"/>
  <c r="C1738"/>
  <c r="D1738" s="1"/>
  <c r="B1739"/>
  <c r="A1738"/>
  <c r="A2856"/>
  <c r="C2856"/>
  <c r="D2856" s="1"/>
  <c r="B2857"/>
  <c r="A3194"/>
  <c r="B3195"/>
  <c r="C3194"/>
  <c r="D3194" s="1"/>
  <c r="B2526"/>
  <c r="A2525"/>
  <c r="C2525"/>
  <c r="D2525" s="1"/>
  <c r="B1853"/>
  <c r="A1852"/>
  <c r="C1852"/>
  <c r="D1852" s="1"/>
  <c r="A2297"/>
  <c r="C2297"/>
  <c r="D2297" s="1"/>
  <c r="B2298"/>
  <c r="C1626"/>
  <c r="D1626" s="1"/>
  <c r="B1627"/>
  <c r="A1626"/>
  <c r="A1965"/>
  <c r="C1965"/>
  <c r="D1965" s="1"/>
  <c r="B1966"/>
  <c r="B3083"/>
  <c r="A3082"/>
  <c r="C3082"/>
  <c r="D3082" s="1"/>
  <c r="B2075"/>
  <c r="A2074"/>
  <c r="C2074"/>
  <c r="D2074" s="1"/>
  <c r="C1514"/>
  <c r="D1514" s="1"/>
  <c r="B1515"/>
  <c r="A1514"/>
  <c r="B2639"/>
  <c r="A2638"/>
  <c r="C2638"/>
  <c r="D2638" s="1"/>
  <c r="C3304"/>
  <c r="D3304" s="1"/>
  <c r="B3305"/>
  <c r="A3304"/>
  <c r="B2747"/>
  <c r="A2746"/>
  <c r="C2746"/>
  <c r="D2746" s="1"/>
  <c r="C1288"/>
  <c r="D1288" s="1"/>
  <c r="A1288"/>
  <c r="B1289"/>
  <c r="A1177"/>
  <c r="B1178"/>
  <c r="C1177" s="1"/>
  <c r="D1177" s="1"/>
  <c r="A1066"/>
  <c r="B1067"/>
  <c r="B842"/>
  <c r="C841" s="1"/>
  <c r="D841" s="1"/>
  <c r="A841"/>
  <c r="A730"/>
  <c r="B731"/>
  <c r="C730" s="1"/>
  <c r="D730" s="1"/>
  <c r="B617"/>
  <c r="C616" s="1"/>
  <c r="D616" s="1"/>
  <c r="A616"/>
  <c r="B395"/>
  <c r="C394" s="1"/>
  <c r="D394" s="1"/>
  <c r="A394"/>
  <c r="B283"/>
  <c r="A282"/>
  <c r="C282"/>
  <c r="D282" s="1"/>
  <c r="B170"/>
  <c r="C169" s="1"/>
  <c r="D169" s="1"/>
  <c r="A169"/>
  <c r="A57"/>
  <c r="B58"/>
  <c r="C56"/>
  <c r="D56" s="1"/>
  <c r="C952" l="1"/>
  <c r="D952" s="1"/>
  <c r="A953"/>
  <c r="B954"/>
  <c r="A505"/>
  <c r="B506"/>
  <c r="C505" s="1"/>
  <c r="D505" s="1"/>
  <c r="C1401"/>
  <c r="D1401" s="1"/>
  <c r="B1402"/>
  <c r="A1401"/>
  <c r="A2409"/>
  <c r="C2409"/>
  <c r="D2409" s="1"/>
  <c r="B2410"/>
  <c r="A2970"/>
  <c r="B2971"/>
  <c r="C2970"/>
  <c r="D2970" s="1"/>
  <c r="B3084"/>
  <c r="A3083"/>
  <c r="C3083"/>
  <c r="D3083" s="1"/>
  <c r="A1966"/>
  <c r="C1966"/>
  <c r="D1966" s="1"/>
  <c r="B1967"/>
  <c r="C1627"/>
  <c r="D1627" s="1"/>
  <c r="B1628"/>
  <c r="A1627"/>
  <c r="A2298"/>
  <c r="C2298"/>
  <c r="D2298" s="1"/>
  <c r="B2299"/>
  <c r="B2527"/>
  <c r="A2526"/>
  <c r="C2526"/>
  <c r="D2526" s="1"/>
  <c r="B2748"/>
  <c r="A2747"/>
  <c r="C2747"/>
  <c r="D2747" s="1"/>
  <c r="C3305"/>
  <c r="D3305" s="1"/>
  <c r="B3306"/>
  <c r="A3305"/>
  <c r="B2640"/>
  <c r="A2639"/>
  <c r="C2639"/>
  <c r="D2639" s="1"/>
  <c r="A1515"/>
  <c r="B1516"/>
  <c r="C1515"/>
  <c r="D1515" s="1"/>
  <c r="B2076"/>
  <c r="A2075"/>
  <c r="C2075"/>
  <c r="D2075" s="1"/>
  <c r="B1854"/>
  <c r="A1853"/>
  <c r="C1853"/>
  <c r="D1853" s="1"/>
  <c r="C3195"/>
  <c r="D3195" s="1"/>
  <c r="B3196"/>
  <c r="A3195"/>
  <c r="A2857"/>
  <c r="C2857"/>
  <c r="D2857" s="1"/>
  <c r="B2858"/>
  <c r="C1739"/>
  <c r="D1739" s="1"/>
  <c r="B1740"/>
  <c r="A1739"/>
  <c r="A2185"/>
  <c r="B2186"/>
  <c r="C2185"/>
  <c r="D2185" s="1"/>
  <c r="C1289"/>
  <c r="D1289" s="1"/>
  <c r="A1289"/>
  <c r="B1290"/>
  <c r="A1178"/>
  <c r="B1179"/>
  <c r="C1178" s="1"/>
  <c r="D1178" s="1"/>
  <c r="A1067"/>
  <c r="B1068"/>
  <c r="C1066"/>
  <c r="D1066" s="1"/>
  <c r="B843"/>
  <c r="C842" s="1"/>
  <c r="D842" s="1"/>
  <c r="A842"/>
  <c r="A731"/>
  <c r="B732"/>
  <c r="C731" s="1"/>
  <c r="D731" s="1"/>
  <c r="B618"/>
  <c r="C617" s="1"/>
  <c r="D617" s="1"/>
  <c r="A617"/>
  <c r="B396"/>
  <c r="C395" s="1"/>
  <c r="D395" s="1"/>
  <c r="A395"/>
  <c r="B284"/>
  <c r="A283"/>
  <c r="C283"/>
  <c r="D283" s="1"/>
  <c r="B171"/>
  <c r="C170" s="1"/>
  <c r="D170" s="1"/>
  <c r="A170"/>
  <c r="B59"/>
  <c r="A58"/>
  <c r="C57"/>
  <c r="D57" s="1"/>
  <c r="C953" l="1"/>
  <c r="D953" s="1"/>
  <c r="A954"/>
  <c r="B955"/>
  <c r="B507"/>
  <c r="C506" s="1"/>
  <c r="D506" s="1"/>
  <c r="A506"/>
  <c r="A1402"/>
  <c r="C1402"/>
  <c r="D1402" s="1"/>
  <c r="B1403"/>
  <c r="B2972"/>
  <c r="C2971"/>
  <c r="D2971" s="1"/>
  <c r="A2971"/>
  <c r="B2411"/>
  <c r="A2410"/>
  <c r="C2410"/>
  <c r="D2410" s="1"/>
  <c r="A2186"/>
  <c r="B2187"/>
  <c r="C2186"/>
  <c r="D2186" s="1"/>
  <c r="C1740"/>
  <c r="D1740" s="1"/>
  <c r="B1741"/>
  <c r="A1740"/>
  <c r="A2858"/>
  <c r="C2858"/>
  <c r="D2858" s="1"/>
  <c r="B2859"/>
  <c r="A3196"/>
  <c r="B3197"/>
  <c r="C3196"/>
  <c r="D3196" s="1"/>
  <c r="B2077"/>
  <c r="A2076"/>
  <c r="C2076"/>
  <c r="D2076" s="1"/>
  <c r="A1516"/>
  <c r="B1517"/>
  <c r="C1516"/>
  <c r="D1516" s="1"/>
  <c r="B2641"/>
  <c r="A2640"/>
  <c r="C2640"/>
  <c r="D2640" s="1"/>
  <c r="C3306"/>
  <c r="D3306" s="1"/>
  <c r="B3307"/>
  <c r="A3306"/>
  <c r="B2749"/>
  <c r="A2748"/>
  <c r="C2748"/>
  <c r="D2748" s="1"/>
  <c r="A2299"/>
  <c r="C2299"/>
  <c r="D2299" s="1"/>
  <c r="B2300"/>
  <c r="A1628"/>
  <c r="B1629"/>
  <c r="C1628"/>
  <c r="D1628" s="1"/>
  <c r="A1967"/>
  <c r="C1967"/>
  <c r="D1967" s="1"/>
  <c r="B1968"/>
  <c r="B3085"/>
  <c r="A3084"/>
  <c r="C3084"/>
  <c r="D3084" s="1"/>
  <c r="B1855"/>
  <c r="A1854"/>
  <c r="C1854"/>
  <c r="D1854" s="1"/>
  <c r="B2528"/>
  <c r="A2527"/>
  <c r="C2527"/>
  <c r="D2527" s="1"/>
  <c r="C1290"/>
  <c r="D1290" s="1"/>
  <c r="A1290"/>
  <c r="B1291"/>
  <c r="A1179"/>
  <c r="B1180"/>
  <c r="C1179" s="1"/>
  <c r="D1179" s="1"/>
  <c r="A1068"/>
  <c r="B1069"/>
  <c r="C1067"/>
  <c r="D1067" s="1"/>
  <c r="B844"/>
  <c r="C843" s="1"/>
  <c r="D843" s="1"/>
  <c r="A843"/>
  <c r="A732"/>
  <c r="B733"/>
  <c r="C732" s="1"/>
  <c r="D732" s="1"/>
  <c r="B619"/>
  <c r="C618" s="1"/>
  <c r="D618" s="1"/>
  <c r="A618"/>
  <c r="B397"/>
  <c r="C396" s="1"/>
  <c r="D396" s="1"/>
  <c r="A396"/>
  <c r="B285"/>
  <c r="A284"/>
  <c r="C284"/>
  <c r="D284" s="1"/>
  <c r="B172"/>
  <c r="C171" s="1"/>
  <c r="D171" s="1"/>
  <c r="A171"/>
  <c r="A59"/>
  <c r="B60"/>
  <c r="C58"/>
  <c r="D58" s="1"/>
  <c r="C954" l="1"/>
  <c r="D954" s="1"/>
  <c r="A955"/>
  <c r="B956"/>
  <c r="B508"/>
  <c r="C507" s="1"/>
  <c r="D507" s="1"/>
  <c r="A507"/>
  <c r="C1403"/>
  <c r="D1403" s="1"/>
  <c r="B1404"/>
  <c r="A1403"/>
  <c r="A2972"/>
  <c r="B2973"/>
  <c r="C2972"/>
  <c r="D2972" s="1"/>
  <c r="B2412"/>
  <c r="A2411"/>
  <c r="C2411"/>
  <c r="D2411" s="1"/>
  <c r="B1856"/>
  <c r="A1855"/>
  <c r="C1855"/>
  <c r="D1855" s="1"/>
  <c r="B2750"/>
  <c r="A2749"/>
  <c r="C2749"/>
  <c r="D2749" s="1"/>
  <c r="A3307"/>
  <c r="B3308"/>
  <c r="C3307"/>
  <c r="D3307" s="1"/>
  <c r="B2642"/>
  <c r="A2641"/>
  <c r="C2641"/>
  <c r="D2641" s="1"/>
  <c r="A1517"/>
  <c r="B1518"/>
  <c r="C1517"/>
  <c r="D1517" s="1"/>
  <c r="B2078"/>
  <c r="A2077"/>
  <c r="C2077"/>
  <c r="D2077" s="1"/>
  <c r="B2529"/>
  <c r="A2528"/>
  <c r="C2528"/>
  <c r="D2528" s="1"/>
  <c r="B3086"/>
  <c r="A3085"/>
  <c r="C3085"/>
  <c r="D3085" s="1"/>
  <c r="B1969"/>
  <c r="A1968"/>
  <c r="C1968"/>
  <c r="D1968" s="1"/>
  <c r="A1629"/>
  <c r="B1630"/>
  <c r="C1629"/>
  <c r="D1629" s="1"/>
  <c r="A2300"/>
  <c r="C2300"/>
  <c r="D2300" s="1"/>
  <c r="B2301"/>
  <c r="A3197"/>
  <c r="B3198"/>
  <c r="C3197"/>
  <c r="D3197" s="1"/>
  <c r="A2859"/>
  <c r="C2859"/>
  <c r="D2859" s="1"/>
  <c r="B2860"/>
  <c r="C1741"/>
  <c r="D1741" s="1"/>
  <c r="B1742"/>
  <c r="A1741"/>
  <c r="C2187"/>
  <c r="D2187" s="1"/>
  <c r="B2188"/>
  <c r="A2187"/>
  <c r="C1291"/>
  <c r="D1291" s="1"/>
  <c r="A1291"/>
  <c r="B1292"/>
  <c r="A1180"/>
  <c r="B1181"/>
  <c r="C1180" s="1"/>
  <c r="D1180" s="1"/>
  <c r="B1070"/>
  <c r="C1069"/>
  <c r="D1069" s="1"/>
  <c r="A1069"/>
  <c r="C1068"/>
  <c r="D1068" s="1"/>
  <c r="A844"/>
  <c r="B845"/>
  <c r="C844" s="1"/>
  <c r="D844" s="1"/>
  <c r="A733"/>
  <c r="B734"/>
  <c r="C733" s="1"/>
  <c r="D733" s="1"/>
  <c r="B620"/>
  <c r="C619" s="1"/>
  <c r="D619" s="1"/>
  <c r="A619"/>
  <c r="B398"/>
  <c r="C397" s="1"/>
  <c r="D397" s="1"/>
  <c r="A397"/>
  <c r="B286"/>
  <c r="A285"/>
  <c r="C285"/>
  <c r="D285" s="1"/>
  <c r="B173"/>
  <c r="C172" s="1"/>
  <c r="D172" s="1"/>
  <c r="A172"/>
  <c r="A60"/>
  <c r="B61"/>
  <c r="C59"/>
  <c r="D59" s="1"/>
  <c r="C955" l="1"/>
  <c r="D955" s="1"/>
  <c r="A956"/>
  <c r="B957"/>
  <c r="A508"/>
  <c r="B509"/>
  <c r="C508" s="1"/>
  <c r="D508" s="1"/>
  <c r="A1404"/>
  <c r="C1404"/>
  <c r="D1404" s="1"/>
  <c r="B1405"/>
  <c r="B2413"/>
  <c r="C2412"/>
  <c r="D2412" s="1"/>
  <c r="A2412"/>
  <c r="B2974"/>
  <c r="C2973"/>
  <c r="D2973" s="1"/>
  <c r="A2973"/>
  <c r="C2188"/>
  <c r="D2188" s="1"/>
  <c r="B2189"/>
  <c r="A2188"/>
  <c r="C1742"/>
  <c r="D1742" s="1"/>
  <c r="B1743"/>
  <c r="A1742"/>
  <c r="A2860"/>
  <c r="C2860"/>
  <c r="D2860" s="1"/>
  <c r="B2861"/>
  <c r="A3198"/>
  <c r="B3199"/>
  <c r="C3198"/>
  <c r="D3198" s="1"/>
  <c r="B2530"/>
  <c r="A2529"/>
  <c r="C2529"/>
  <c r="D2529" s="1"/>
  <c r="B1857"/>
  <c r="A1856"/>
  <c r="C1856"/>
  <c r="D1856" s="1"/>
  <c r="A2301"/>
  <c r="C2301"/>
  <c r="D2301" s="1"/>
  <c r="B2302"/>
  <c r="A1630"/>
  <c r="B1631"/>
  <c r="C1630"/>
  <c r="D1630" s="1"/>
  <c r="A1969"/>
  <c r="C1969"/>
  <c r="D1969" s="1"/>
  <c r="B1970"/>
  <c r="B3087"/>
  <c r="A3086"/>
  <c r="C3086"/>
  <c r="D3086" s="1"/>
  <c r="B2079"/>
  <c r="A2078"/>
  <c r="C2078"/>
  <c r="D2078" s="1"/>
  <c r="A1518"/>
  <c r="B1519"/>
  <c r="C1518"/>
  <c r="D1518" s="1"/>
  <c r="B2643"/>
  <c r="A2642"/>
  <c r="C2642"/>
  <c r="D2642" s="1"/>
  <c r="A3308"/>
  <c r="B3309"/>
  <c r="C3308"/>
  <c r="D3308" s="1"/>
  <c r="B2751"/>
  <c r="A2750"/>
  <c r="C2750"/>
  <c r="D2750" s="1"/>
  <c r="C1292"/>
  <c r="D1292" s="1"/>
  <c r="A1292"/>
  <c r="B1293"/>
  <c r="A1181"/>
  <c r="B1182"/>
  <c r="C1181" s="1"/>
  <c r="D1181" s="1"/>
  <c r="A1070"/>
  <c r="B1071"/>
  <c r="B846"/>
  <c r="C845" s="1"/>
  <c r="D845" s="1"/>
  <c r="A845"/>
  <c r="A734"/>
  <c r="B735"/>
  <c r="C734" s="1"/>
  <c r="D734" s="1"/>
  <c r="B621"/>
  <c r="C620" s="1"/>
  <c r="D620" s="1"/>
  <c r="A620"/>
  <c r="B399"/>
  <c r="C398" s="1"/>
  <c r="D398" s="1"/>
  <c r="A398"/>
  <c r="B287"/>
  <c r="A286"/>
  <c r="C286"/>
  <c r="D286" s="1"/>
  <c r="B174"/>
  <c r="C173" s="1"/>
  <c r="D173" s="1"/>
  <c r="A173"/>
  <c r="A61"/>
  <c r="B62"/>
  <c r="C60"/>
  <c r="D60" s="1"/>
  <c r="C956" l="1"/>
  <c r="D956" s="1"/>
  <c r="B958"/>
  <c r="A957"/>
  <c r="A509"/>
  <c r="B510"/>
  <c r="C509" s="1"/>
  <c r="D509" s="1"/>
  <c r="C1405"/>
  <c r="D1405" s="1"/>
  <c r="B1406"/>
  <c r="A1405"/>
  <c r="A2413"/>
  <c r="C2413"/>
  <c r="D2413" s="1"/>
  <c r="B2414"/>
  <c r="A2974"/>
  <c r="B2975"/>
  <c r="C2974"/>
  <c r="D2974" s="1"/>
  <c r="A3087"/>
  <c r="B3088"/>
  <c r="C3087"/>
  <c r="D3087" s="1"/>
  <c r="A1970"/>
  <c r="C1970"/>
  <c r="D1970" s="1"/>
  <c r="B1971"/>
  <c r="A1631"/>
  <c r="B1632"/>
  <c r="C1631"/>
  <c r="D1631" s="1"/>
  <c r="A2302"/>
  <c r="C2302"/>
  <c r="D2302" s="1"/>
  <c r="B2303"/>
  <c r="B2531"/>
  <c r="A2530"/>
  <c r="C2530"/>
  <c r="D2530" s="1"/>
  <c r="B2752"/>
  <c r="A2751"/>
  <c r="C2751"/>
  <c r="D2751" s="1"/>
  <c r="A3309"/>
  <c r="B3310"/>
  <c r="C3309"/>
  <c r="D3309" s="1"/>
  <c r="B2644"/>
  <c r="A2643"/>
  <c r="C2643"/>
  <c r="D2643" s="1"/>
  <c r="A1519"/>
  <c r="B1520"/>
  <c r="C1519"/>
  <c r="D1519" s="1"/>
  <c r="B2080"/>
  <c r="A2079"/>
  <c r="C2079"/>
  <c r="D2079" s="1"/>
  <c r="B1858"/>
  <c r="A1857"/>
  <c r="C1857"/>
  <c r="D1857" s="1"/>
  <c r="C3199"/>
  <c r="D3199" s="1"/>
  <c r="B3200"/>
  <c r="A3199"/>
  <c r="A2861"/>
  <c r="C2861"/>
  <c r="D2861" s="1"/>
  <c r="B2862"/>
  <c r="A1743"/>
  <c r="B1744"/>
  <c r="C1743"/>
  <c r="D1743" s="1"/>
  <c r="A2189"/>
  <c r="B2190"/>
  <c r="C2189"/>
  <c r="D2189" s="1"/>
  <c r="C1293"/>
  <c r="D1293" s="1"/>
  <c r="A1293"/>
  <c r="B1294"/>
  <c r="A1182"/>
  <c r="B1183"/>
  <c r="C1182" s="1"/>
  <c r="D1182" s="1"/>
  <c r="A1071"/>
  <c r="B1072"/>
  <c r="C1070"/>
  <c r="D1070" s="1"/>
  <c r="B847"/>
  <c r="C846" s="1"/>
  <c r="D846" s="1"/>
  <c r="A846"/>
  <c r="A735"/>
  <c r="B736"/>
  <c r="C735" s="1"/>
  <c r="D735" s="1"/>
  <c r="A621"/>
  <c r="B622"/>
  <c r="C621" s="1"/>
  <c r="D621" s="1"/>
  <c r="B400"/>
  <c r="C399" s="1"/>
  <c r="D399" s="1"/>
  <c r="A399"/>
  <c r="B288"/>
  <c r="A287"/>
  <c r="C287"/>
  <c r="D287" s="1"/>
  <c r="B175"/>
  <c r="C174" s="1"/>
  <c r="D174" s="1"/>
  <c r="A174"/>
  <c r="A62"/>
  <c r="B63"/>
  <c r="C61"/>
  <c r="D61" s="1"/>
  <c r="C957" l="1"/>
  <c r="D957" s="1"/>
  <c r="B959"/>
  <c r="A958"/>
  <c r="B511"/>
  <c r="C510" s="1"/>
  <c r="D510" s="1"/>
  <c r="A510"/>
  <c r="A1406"/>
  <c r="C1406"/>
  <c r="D1406" s="1"/>
  <c r="B1407"/>
  <c r="B2976"/>
  <c r="C2975"/>
  <c r="D2975" s="1"/>
  <c r="A2975"/>
  <c r="A2414"/>
  <c r="C2414"/>
  <c r="D2414" s="1"/>
  <c r="B2415"/>
  <c r="C2190"/>
  <c r="D2190" s="1"/>
  <c r="B2191"/>
  <c r="A2190"/>
  <c r="A1744"/>
  <c r="B1745"/>
  <c r="C1744"/>
  <c r="D1744" s="1"/>
  <c r="A2862"/>
  <c r="C2862"/>
  <c r="D2862" s="1"/>
  <c r="B2863"/>
  <c r="A3200"/>
  <c r="B3201"/>
  <c r="C3200"/>
  <c r="D3200" s="1"/>
  <c r="B2081"/>
  <c r="A2080"/>
  <c r="C2080"/>
  <c r="D2080" s="1"/>
  <c r="A1520"/>
  <c r="B1521"/>
  <c r="C1520"/>
  <c r="D1520" s="1"/>
  <c r="C2644"/>
  <c r="D2644" s="1"/>
  <c r="A2644"/>
  <c r="B2645"/>
  <c r="C3310"/>
  <c r="D3310" s="1"/>
  <c r="B3311"/>
  <c r="A3310"/>
  <c r="B2753"/>
  <c r="A2752"/>
  <c r="C2752"/>
  <c r="D2752" s="1"/>
  <c r="B2304"/>
  <c r="A2303"/>
  <c r="C2303"/>
  <c r="D2303" s="1"/>
  <c r="A1632"/>
  <c r="B1633"/>
  <c r="C1632"/>
  <c r="D1632" s="1"/>
  <c r="A1971"/>
  <c r="C1971"/>
  <c r="D1971" s="1"/>
  <c r="B1972"/>
  <c r="B1859"/>
  <c r="A1858"/>
  <c r="C1858"/>
  <c r="D1858" s="1"/>
  <c r="B2532"/>
  <c r="A2531"/>
  <c r="C2531"/>
  <c r="D2531" s="1"/>
  <c r="B3089"/>
  <c r="A3088"/>
  <c r="C3088"/>
  <c r="D3088" s="1"/>
  <c r="C1294"/>
  <c r="D1294" s="1"/>
  <c r="A1294"/>
  <c r="B1295"/>
  <c r="A1183"/>
  <c r="B1184"/>
  <c r="C1183" s="1"/>
  <c r="D1183" s="1"/>
  <c r="A1072"/>
  <c r="B1073"/>
  <c r="C1071"/>
  <c r="D1071" s="1"/>
  <c r="A847"/>
  <c r="B848"/>
  <c r="C847" s="1"/>
  <c r="D847" s="1"/>
  <c r="A736"/>
  <c r="B737"/>
  <c r="C736" s="1"/>
  <c r="D736" s="1"/>
  <c r="A622"/>
  <c r="B623"/>
  <c r="C622" s="1"/>
  <c r="D622" s="1"/>
  <c r="B401"/>
  <c r="C400" s="1"/>
  <c r="D400" s="1"/>
  <c r="A400"/>
  <c r="B289"/>
  <c r="A288"/>
  <c r="C288"/>
  <c r="D288" s="1"/>
  <c r="B176"/>
  <c r="C175" s="1"/>
  <c r="D175" s="1"/>
  <c r="A175"/>
  <c r="B64"/>
  <c r="A63"/>
  <c r="C62"/>
  <c r="D62" s="1"/>
  <c r="C958" l="1"/>
  <c r="D958" s="1"/>
  <c r="A959"/>
  <c r="B960"/>
  <c r="B512"/>
  <c r="C511" s="1"/>
  <c r="D511" s="1"/>
  <c r="A511"/>
  <c r="C1407"/>
  <c r="D1407" s="1"/>
  <c r="B1408"/>
  <c r="A1407"/>
  <c r="A2976"/>
  <c r="B2977"/>
  <c r="C2976"/>
  <c r="D2976" s="1"/>
  <c r="B2416"/>
  <c r="A2415"/>
  <c r="C2415"/>
  <c r="D2415" s="1"/>
  <c r="B2533"/>
  <c r="A2532"/>
  <c r="C2532"/>
  <c r="D2532" s="1"/>
  <c r="B2754"/>
  <c r="A2753"/>
  <c r="C2753"/>
  <c r="D2753" s="1"/>
  <c r="C3311"/>
  <c r="D3311" s="1"/>
  <c r="B3312"/>
  <c r="A3311"/>
  <c r="C2645"/>
  <c r="D2645" s="1"/>
  <c r="A2645"/>
  <c r="B2646"/>
  <c r="A1521"/>
  <c r="B1522"/>
  <c r="C1521"/>
  <c r="D1521" s="1"/>
  <c r="B2082"/>
  <c r="A2081"/>
  <c r="C2081"/>
  <c r="D2081" s="1"/>
  <c r="B3090"/>
  <c r="A3089"/>
  <c r="C3089"/>
  <c r="D3089" s="1"/>
  <c r="B1860"/>
  <c r="A1859"/>
  <c r="C1859"/>
  <c r="D1859" s="1"/>
  <c r="A1972"/>
  <c r="C1972"/>
  <c r="D1972" s="1"/>
  <c r="B1973"/>
  <c r="A1633"/>
  <c r="B1634"/>
  <c r="C1633"/>
  <c r="D1633" s="1"/>
  <c r="A2304"/>
  <c r="C2304"/>
  <c r="D2304" s="1"/>
  <c r="B2305"/>
  <c r="C3201"/>
  <c r="D3201" s="1"/>
  <c r="B3202"/>
  <c r="A3201"/>
  <c r="A2863"/>
  <c r="C2863"/>
  <c r="D2863" s="1"/>
  <c r="B2864"/>
  <c r="A1745"/>
  <c r="B1746"/>
  <c r="C1745"/>
  <c r="D1745" s="1"/>
  <c r="C2191"/>
  <c r="D2191" s="1"/>
  <c r="B2192"/>
  <c r="A2191"/>
  <c r="C1295"/>
  <c r="D1295" s="1"/>
  <c r="A1295"/>
  <c r="B1296"/>
  <c r="A1184"/>
  <c r="B1185"/>
  <c r="C1184" s="1"/>
  <c r="D1184" s="1"/>
  <c r="A1073"/>
  <c r="B1074"/>
  <c r="C1072"/>
  <c r="D1072" s="1"/>
  <c r="B849"/>
  <c r="C848" s="1"/>
  <c r="D848" s="1"/>
  <c r="A848"/>
  <c r="A737"/>
  <c r="B738"/>
  <c r="C737" s="1"/>
  <c r="D737" s="1"/>
  <c r="A623"/>
  <c r="B624"/>
  <c r="C623" s="1"/>
  <c r="D623" s="1"/>
  <c r="B402"/>
  <c r="C401" s="1"/>
  <c r="D401" s="1"/>
  <c r="A401"/>
  <c r="B290"/>
  <c r="A289"/>
  <c r="C289"/>
  <c r="D289" s="1"/>
  <c r="B177"/>
  <c r="C176" s="1"/>
  <c r="D176" s="1"/>
  <c r="A176"/>
  <c r="B65"/>
  <c r="A64"/>
  <c r="C63"/>
  <c r="D63" s="1"/>
  <c r="C959" l="1"/>
  <c r="D959" s="1"/>
  <c r="A960"/>
  <c r="B961"/>
  <c r="C512"/>
  <c r="D512" s="1"/>
  <c r="B513"/>
  <c r="A512"/>
  <c r="A1408"/>
  <c r="C1408"/>
  <c r="D1408" s="1"/>
  <c r="B1409"/>
  <c r="B2417"/>
  <c r="C2416"/>
  <c r="D2416" s="1"/>
  <c r="A2416"/>
  <c r="B2978"/>
  <c r="C2977"/>
  <c r="D2977" s="1"/>
  <c r="A2977"/>
  <c r="C2192"/>
  <c r="D2192" s="1"/>
  <c r="B2193"/>
  <c r="A2192"/>
  <c r="A1746"/>
  <c r="B1747"/>
  <c r="C1746"/>
  <c r="D1746" s="1"/>
  <c r="A2864"/>
  <c r="C2864"/>
  <c r="D2864" s="1"/>
  <c r="B2865"/>
  <c r="A3202"/>
  <c r="B3203"/>
  <c r="C3202"/>
  <c r="D3202" s="1"/>
  <c r="B3091"/>
  <c r="A3090"/>
  <c r="C3090"/>
  <c r="D3090" s="1"/>
  <c r="B2534"/>
  <c r="A2533"/>
  <c r="C2533"/>
  <c r="D2533" s="1"/>
  <c r="A2305"/>
  <c r="C2305"/>
  <c r="D2305" s="1"/>
  <c r="B2306"/>
  <c r="A1634"/>
  <c r="B1635"/>
  <c r="C1634"/>
  <c r="D1634" s="1"/>
  <c r="A1973"/>
  <c r="C1973"/>
  <c r="D1973" s="1"/>
  <c r="B1974"/>
  <c r="B1861"/>
  <c r="A1860"/>
  <c r="C1860"/>
  <c r="D1860" s="1"/>
  <c r="B2083"/>
  <c r="A2082"/>
  <c r="C2082"/>
  <c r="D2082" s="1"/>
  <c r="A1522"/>
  <c r="B1523"/>
  <c r="C1522"/>
  <c r="D1522" s="1"/>
  <c r="C2646"/>
  <c r="D2646" s="1"/>
  <c r="A2646"/>
  <c r="B2647"/>
  <c r="A3312"/>
  <c r="B3313"/>
  <c r="C3312"/>
  <c r="D3312" s="1"/>
  <c r="B2755"/>
  <c r="A2754"/>
  <c r="C2754"/>
  <c r="D2754" s="1"/>
  <c r="C1296"/>
  <c r="D1296" s="1"/>
  <c r="A1296"/>
  <c r="B1297"/>
  <c r="A1185"/>
  <c r="B1186"/>
  <c r="C1185" s="1"/>
  <c r="D1185" s="1"/>
  <c r="A1074"/>
  <c r="B1075"/>
  <c r="C1073"/>
  <c r="D1073" s="1"/>
  <c r="A849"/>
  <c r="B850"/>
  <c r="C849" s="1"/>
  <c r="D849" s="1"/>
  <c r="A738"/>
  <c r="B739"/>
  <c r="C738" s="1"/>
  <c r="D738" s="1"/>
  <c r="A624"/>
  <c r="B625"/>
  <c r="C624" s="1"/>
  <c r="D624" s="1"/>
  <c r="B403"/>
  <c r="C402" s="1"/>
  <c r="D402" s="1"/>
  <c r="A402"/>
  <c r="B291"/>
  <c r="A290"/>
  <c r="C290"/>
  <c r="D290" s="1"/>
  <c r="B178"/>
  <c r="C177" s="1"/>
  <c r="D177" s="1"/>
  <c r="A177"/>
  <c r="A65"/>
  <c r="B66"/>
  <c r="C64"/>
  <c r="D64" s="1"/>
  <c r="C960" l="1"/>
  <c r="D960" s="1"/>
  <c r="B962"/>
  <c r="A961"/>
  <c r="B514"/>
  <c r="C513" s="1"/>
  <c r="D513" s="1"/>
  <c r="A513"/>
  <c r="C1409"/>
  <c r="D1409" s="1"/>
  <c r="B1410"/>
  <c r="A1409"/>
  <c r="A2417"/>
  <c r="C2417"/>
  <c r="D2417" s="1"/>
  <c r="B2418"/>
  <c r="A2978"/>
  <c r="B2979"/>
  <c r="C2978"/>
  <c r="D2978" s="1"/>
  <c r="B1862"/>
  <c r="A1861"/>
  <c r="C1861"/>
  <c r="D1861" s="1"/>
  <c r="B1975"/>
  <c r="C1974"/>
  <c r="D1974" s="1"/>
  <c r="A1974"/>
  <c r="A1635"/>
  <c r="B1636"/>
  <c r="C1635"/>
  <c r="D1635" s="1"/>
  <c r="A2306"/>
  <c r="C2306"/>
  <c r="D2306" s="1"/>
  <c r="B2307"/>
  <c r="B3092"/>
  <c r="A3091"/>
  <c r="C3091"/>
  <c r="D3091" s="1"/>
  <c r="B2756"/>
  <c r="A2755"/>
  <c r="C2755"/>
  <c r="D2755" s="1"/>
  <c r="C3313"/>
  <c r="D3313" s="1"/>
  <c r="B3314"/>
  <c r="A3313"/>
  <c r="C2647"/>
  <c r="D2647" s="1"/>
  <c r="A2647"/>
  <c r="B2648"/>
  <c r="A1523"/>
  <c r="B1524"/>
  <c r="C1523"/>
  <c r="D1523" s="1"/>
  <c r="B2084"/>
  <c r="A2083"/>
  <c r="C2083"/>
  <c r="D2083" s="1"/>
  <c r="C2534"/>
  <c r="D2534" s="1"/>
  <c r="A2534"/>
  <c r="B2535"/>
  <c r="A3203"/>
  <c r="B3204"/>
  <c r="C3203"/>
  <c r="D3203" s="1"/>
  <c r="B2866"/>
  <c r="A2865"/>
  <c r="C2865"/>
  <c r="D2865" s="1"/>
  <c r="A1747"/>
  <c r="B1748"/>
  <c r="C1747"/>
  <c r="D1747" s="1"/>
  <c r="A2193"/>
  <c r="B2194"/>
  <c r="C2193"/>
  <c r="D2193" s="1"/>
  <c r="C1297"/>
  <c r="D1297" s="1"/>
  <c r="A1297"/>
  <c r="B1298"/>
  <c r="A1186"/>
  <c r="B1187"/>
  <c r="C1186" s="1"/>
  <c r="D1186" s="1"/>
  <c r="A1075"/>
  <c r="B1076"/>
  <c r="C1074"/>
  <c r="D1074" s="1"/>
  <c r="B851"/>
  <c r="C850" s="1"/>
  <c r="D850" s="1"/>
  <c r="A850"/>
  <c r="A739"/>
  <c r="B740"/>
  <c r="C739" s="1"/>
  <c r="D739" s="1"/>
  <c r="A625"/>
  <c r="B626"/>
  <c r="C625" s="1"/>
  <c r="D625" s="1"/>
  <c r="B404"/>
  <c r="C403" s="1"/>
  <c r="D403" s="1"/>
  <c r="A403"/>
  <c r="B292"/>
  <c r="A291"/>
  <c r="C291"/>
  <c r="D291" s="1"/>
  <c r="B179"/>
  <c r="C178" s="1"/>
  <c r="D178" s="1"/>
  <c r="A178"/>
  <c r="B67"/>
  <c r="A66"/>
  <c r="C65"/>
  <c r="D65" s="1"/>
  <c r="C961" l="1"/>
  <c r="D961" s="1"/>
  <c r="B963"/>
  <c r="A962"/>
  <c r="B515"/>
  <c r="A514"/>
  <c r="C514"/>
  <c r="D514" s="1"/>
  <c r="A1410"/>
  <c r="C1410"/>
  <c r="D1410" s="1"/>
  <c r="B1411"/>
  <c r="B2980"/>
  <c r="C2979"/>
  <c r="D2979" s="1"/>
  <c r="A2979"/>
  <c r="C2418"/>
  <c r="D2418" s="1"/>
  <c r="A2418"/>
  <c r="B2419"/>
  <c r="A2194"/>
  <c r="B2195"/>
  <c r="C2194"/>
  <c r="D2194" s="1"/>
  <c r="C2535"/>
  <c r="D2535" s="1"/>
  <c r="A2535"/>
  <c r="B2536"/>
  <c r="A2307"/>
  <c r="C2307"/>
  <c r="D2307" s="1"/>
  <c r="B2308"/>
  <c r="A1636"/>
  <c r="B1637"/>
  <c r="C1636"/>
  <c r="D1636" s="1"/>
  <c r="B1976"/>
  <c r="C1975"/>
  <c r="D1975" s="1"/>
  <c r="A1975"/>
  <c r="B1863"/>
  <c r="A1862"/>
  <c r="C1862"/>
  <c r="D1862" s="1"/>
  <c r="A1748"/>
  <c r="B1749"/>
  <c r="C1748"/>
  <c r="D1748" s="1"/>
  <c r="A2866"/>
  <c r="C2866"/>
  <c r="D2866" s="1"/>
  <c r="B2867"/>
  <c r="A3204"/>
  <c r="B3205"/>
  <c r="C3204"/>
  <c r="D3204" s="1"/>
  <c r="B2085"/>
  <c r="A2084"/>
  <c r="C2084"/>
  <c r="D2084" s="1"/>
  <c r="A1524"/>
  <c r="B1525"/>
  <c r="C1524"/>
  <c r="D1524" s="1"/>
  <c r="C2648"/>
  <c r="D2648" s="1"/>
  <c r="A2648"/>
  <c r="B2649"/>
  <c r="C3314"/>
  <c r="D3314" s="1"/>
  <c r="B3315"/>
  <c r="A3314"/>
  <c r="B2757"/>
  <c r="A2756"/>
  <c r="C2756"/>
  <c r="D2756" s="1"/>
  <c r="B3093"/>
  <c r="A3092"/>
  <c r="C3092"/>
  <c r="D3092" s="1"/>
  <c r="C1298"/>
  <c r="D1298" s="1"/>
  <c r="A1298"/>
  <c r="B1299"/>
  <c r="A1187"/>
  <c r="B1188"/>
  <c r="C1187" s="1"/>
  <c r="D1187" s="1"/>
  <c r="A1076"/>
  <c r="B1077"/>
  <c r="C1075"/>
  <c r="D1075" s="1"/>
  <c r="B852"/>
  <c r="C851" s="1"/>
  <c r="D851" s="1"/>
  <c r="A851"/>
  <c r="A740"/>
  <c r="B741"/>
  <c r="C740" s="1"/>
  <c r="D740" s="1"/>
  <c r="A626"/>
  <c r="B627"/>
  <c r="C626" s="1"/>
  <c r="D626" s="1"/>
  <c r="B405"/>
  <c r="C404" s="1"/>
  <c r="D404" s="1"/>
  <c r="A404"/>
  <c r="B293"/>
  <c r="A292"/>
  <c r="C292"/>
  <c r="D292" s="1"/>
  <c r="B180"/>
  <c r="C179" s="1"/>
  <c r="D179" s="1"/>
  <c r="A179"/>
  <c r="A67"/>
  <c r="B68"/>
  <c r="C66"/>
  <c r="D66" s="1"/>
  <c r="C962" l="1"/>
  <c r="D962" s="1"/>
  <c r="B964"/>
  <c r="A963"/>
  <c r="B516"/>
  <c r="C515" s="1"/>
  <c r="D515" s="1"/>
  <c r="A515"/>
  <c r="C1411"/>
  <c r="D1411" s="1"/>
  <c r="B1412"/>
  <c r="A1411"/>
  <c r="A2980"/>
  <c r="B2981"/>
  <c r="C2980"/>
  <c r="D2980" s="1"/>
  <c r="B2420"/>
  <c r="A2419"/>
  <c r="C2419"/>
  <c r="D2419" s="1"/>
  <c r="B2758"/>
  <c r="A2757"/>
  <c r="C2757"/>
  <c r="D2757" s="1"/>
  <c r="C3315"/>
  <c r="D3315" s="1"/>
  <c r="B3316"/>
  <c r="A3315"/>
  <c r="C2649"/>
  <c r="D2649" s="1"/>
  <c r="A2649"/>
  <c r="B2650"/>
  <c r="A1525"/>
  <c r="B1526"/>
  <c r="C1525"/>
  <c r="D1525" s="1"/>
  <c r="B2086"/>
  <c r="A2085"/>
  <c r="C2085"/>
  <c r="D2085" s="1"/>
  <c r="B3094"/>
  <c r="A3093"/>
  <c r="C3093"/>
  <c r="D3093" s="1"/>
  <c r="A3205"/>
  <c r="B3206"/>
  <c r="C3205"/>
  <c r="D3205" s="1"/>
  <c r="A2867"/>
  <c r="C2867"/>
  <c r="D2867" s="1"/>
  <c r="B2868"/>
  <c r="A1749"/>
  <c r="B1750"/>
  <c r="C1749"/>
  <c r="D1749" s="1"/>
  <c r="B1864"/>
  <c r="A1863"/>
  <c r="C1863"/>
  <c r="D1863" s="1"/>
  <c r="B1977"/>
  <c r="C1976"/>
  <c r="D1976" s="1"/>
  <c r="A1976"/>
  <c r="A1637"/>
  <c r="B1638"/>
  <c r="C1637"/>
  <c r="D1637" s="1"/>
  <c r="A2308"/>
  <c r="C2308"/>
  <c r="D2308" s="1"/>
  <c r="B2309"/>
  <c r="C2536"/>
  <c r="D2536" s="1"/>
  <c r="A2536"/>
  <c r="B2537"/>
  <c r="A2195"/>
  <c r="B2196"/>
  <c r="C2195"/>
  <c r="D2195" s="1"/>
  <c r="C1299"/>
  <c r="D1299" s="1"/>
  <c r="A1299"/>
  <c r="B1300"/>
  <c r="A1188"/>
  <c r="B1189"/>
  <c r="C1188" s="1"/>
  <c r="D1188" s="1"/>
  <c r="A1077"/>
  <c r="B1078"/>
  <c r="C1076"/>
  <c r="D1076" s="1"/>
  <c r="B853"/>
  <c r="C852" s="1"/>
  <c r="D852" s="1"/>
  <c r="A852"/>
  <c r="A741"/>
  <c r="B742"/>
  <c r="C741" s="1"/>
  <c r="D741" s="1"/>
  <c r="A627"/>
  <c r="B628"/>
  <c r="C627" s="1"/>
  <c r="D627" s="1"/>
  <c r="B406"/>
  <c r="C405" s="1"/>
  <c r="D405" s="1"/>
  <c r="A405"/>
  <c r="B294"/>
  <c r="A293"/>
  <c r="C293"/>
  <c r="D293" s="1"/>
  <c r="B181"/>
  <c r="C180" s="1"/>
  <c r="D180" s="1"/>
  <c r="A180"/>
  <c r="A68"/>
  <c r="B69"/>
  <c r="C67"/>
  <c r="D67" s="1"/>
  <c r="C963" l="1"/>
  <c r="D963" s="1"/>
  <c r="A964"/>
  <c r="B965"/>
  <c r="B517"/>
  <c r="A516"/>
  <c r="A1412"/>
  <c r="C1412"/>
  <c r="D1412" s="1"/>
  <c r="B1413"/>
  <c r="B2421"/>
  <c r="A2420"/>
  <c r="C2420"/>
  <c r="D2420" s="1"/>
  <c r="A2981"/>
  <c r="C2981"/>
  <c r="D2981" s="1"/>
  <c r="B2982"/>
  <c r="C2196"/>
  <c r="D2196" s="1"/>
  <c r="B2197"/>
  <c r="A2196"/>
  <c r="C2537"/>
  <c r="D2537" s="1"/>
  <c r="A2537"/>
  <c r="B2538"/>
  <c r="B3095"/>
  <c r="A3094"/>
  <c r="C3094"/>
  <c r="D3094" s="1"/>
  <c r="C2086"/>
  <c r="D2086" s="1"/>
  <c r="A2086"/>
  <c r="B2087"/>
  <c r="A1526"/>
  <c r="B1527"/>
  <c r="C1526"/>
  <c r="D1526" s="1"/>
  <c r="C2650"/>
  <c r="D2650" s="1"/>
  <c r="A2650"/>
  <c r="B2651"/>
  <c r="A3316"/>
  <c r="B3317"/>
  <c r="C3316"/>
  <c r="D3316" s="1"/>
  <c r="B2759"/>
  <c r="A2758"/>
  <c r="C2758"/>
  <c r="D2758" s="1"/>
  <c r="A2309"/>
  <c r="C2309"/>
  <c r="D2309" s="1"/>
  <c r="B2310"/>
  <c r="A1638"/>
  <c r="B1639"/>
  <c r="C1638"/>
  <c r="D1638" s="1"/>
  <c r="B1978"/>
  <c r="C1977"/>
  <c r="D1977" s="1"/>
  <c r="A1977"/>
  <c r="B1865"/>
  <c r="A1864"/>
  <c r="C1864"/>
  <c r="D1864" s="1"/>
  <c r="A1750"/>
  <c r="B1751"/>
  <c r="C1750"/>
  <c r="D1750" s="1"/>
  <c r="A2868"/>
  <c r="C2868"/>
  <c r="D2868" s="1"/>
  <c r="B2869"/>
  <c r="A3206"/>
  <c r="B3207"/>
  <c r="C3206"/>
  <c r="D3206" s="1"/>
  <c r="C1300"/>
  <c r="D1300" s="1"/>
  <c r="A1300"/>
  <c r="B1301"/>
  <c r="A1189"/>
  <c r="B1190"/>
  <c r="C1189" s="1"/>
  <c r="D1189" s="1"/>
  <c r="A1078"/>
  <c r="B1079"/>
  <c r="C1077"/>
  <c r="D1077" s="1"/>
  <c r="A853"/>
  <c r="B854"/>
  <c r="C853" s="1"/>
  <c r="D853" s="1"/>
  <c r="A742"/>
  <c r="B743"/>
  <c r="C742" s="1"/>
  <c r="D742" s="1"/>
  <c r="A628"/>
  <c r="B629"/>
  <c r="C628" s="1"/>
  <c r="D628" s="1"/>
  <c r="B407"/>
  <c r="C406" s="1"/>
  <c r="D406" s="1"/>
  <c r="A406"/>
  <c r="B295"/>
  <c r="A294"/>
  <c r="C294"/>
  <c r="D294" s="1"/>
  <c r="B182"/>
  <c r="C181" s="1"/>
  <c r="D181" s="1"/>
  <c r="A181"/>
  <c r="B70"/>
  <c r="A69"/>
  <c r="C68"/>
  <c r="D68" s="1"/>
  <c r="C964" l="1"/>
  <c r="D964" s="1"/>
  <c r="B966"/>
  <c r="A965"/>
  <c r="C516"/>
  <c r="D516" s="1"/>
  <c r="B518"/>
  <c r="C517" s="1"/>
  <c r="D517" s="1"/>
  <c r="A517"/>
  <c r="C1413"/>
  <c r="D1413" s="1"/>
  <c r="B1414"/>
  <c r="A1413"/>
  <c r="A2421"/>
  <c r="C2421"/>
  <c r="D2421" s="1"/>
  <c r="B2422"/>
  <c r="A2982"/>
  <c r="C2982"/>
  <c r="D2982" s="1"/>
  <c r="B2983"/>
  <c r="C3207"/>
  <c r="D3207" s="1"/>
  <c r="B3208"/>
  <c r="A3207"/>
  <c r="A2869"/>
  <c r="C2869"/>
  <c r="D2869" s="1"/>
  <c r="B2870"/>
  <c r="B1752"/>
  <c r="A1751"/>
  <c r="C1751"/>
  <c r="D1751" s="1"/>
  <c r="C1865"/>
  <c r="D1865" s="1"/>
  <c r="A1865"/>
  <c r="B1866"/>
  <c r="B1979"/>
  <c r="C1978"/>
  <c r="D1978" s="1"/>
  <c r="A1978"/>
  <c r="A1639"/>
  <c r="B1640"/>
  <c r="C1639"/>
  <c r="D1639" s="1"/>
  <c r="A2310"/>
  <c r="C2310"/>
  <c r="D2310" s="1"/>
  <c r="B2311"/>
  <c r="B3096"/>
  <c r="A3095"/>
  <c r="C3095"/>
  <c r="D3095" s="1"/>
  <c r="B2760"/>
  <c r="A2759"/>
  <c r="C2759"/>
  <c r="D2759" s="1"/>
  <c r="A3317"/>
  <c r="B3318"/>
  <c r="C3317"/>
  <c r="D3317" s="1"/>
  <c r="C2651"/>
  <c r="D2651" s="1"/>
  <c r="A2651"/>
  <c r="B2652"/>
  <c r="A1527"/>
  <c r="B1528"/>
  <c r="C1527"/>
  <c r="D1527" s="1"/>
  <c r="C2087"/>
  <c r="D2087" s="1"/>
  <c r="A2087"/>
  <c r="B2088"/>
  <c r="C2538"/>
  <c r="D2538" s="1"/>
  <c r="A2538"/>
  <c r="B2539"/>
  <c r="C2197"/>
  <c r="D2197" s="1"/>
  <c r="B2198"/>
  <c r="A2197"/>
  <c r="C1301"/>
  <c r="D1301" s="1"/>
  <c r="A1301"/>
  <c r="B1302"/>
  <c r="A1190"/>
  <c r="B1191"/>
  <c r="C1190" s="1"/>
  <c r="D1190" s="1"/>
  <c r="A1079"/>
  <c r="B1080"/>
  <c r="C1078"/>
  <c r="D1078" s="1"/>
  <c r="B855"/>
  <c r="C854" s="1"/>
  <c r="D854" s="1"/>
  <c r="A854"/>
  <c r="A743"/>
  <c r="B744"/>
  <c r="C743" s="1"/>
  <c r="D743" s="1"/>
  <c r="A629"/>
  <c r="B630"/>
  <c r="C629" s="1"/>
  <c r="D629" s="1"/>
  <c r="B408"/>
  <c r="C407" s="1"/>
  <c r="D407" s="1"/>
  <c r="A407"/>
  <c r="B296"/>
  <c r="C295" s="1"/>
  <c r="D295" s="1"/>
  <c r="A295"/>
  <c r="B183"/>
  <c r="C182" s="1"/>
  <c r="D182" s="1"/>
  <c r="A182"/>
  <c r="B71"/>
  <c r="A70"/>
  <c r="C69"/>
  <c r="D69" s="1"/>
  <c r="C965" l="1"/>
  <c r="D965" s="1"/>
  <c r="A966"/>
  <c r="B967"/>
  <c r="A518"/>
  <c r="B519"/>
  <c r="C518" s="1"/>
  <c r="D518" s="1"/>
  <c r="A1414"/>
  <c r="C1414"/>
  <c r="D1414" s="1"/>
  <c r="B1415"/>
  <c r="C2422"/>
  <c r="D2422" s="1"/>
  <c r="A2422"/>
  <c r="B2423"/>
  <c r="A2983"/>
  <c r="C2983"/>
  <c r="D2983" s="1"/>
  <c r="B2984"/>
  <c r="C2198"/>
  <c r="D2198" s="1"/>
  <c r="B2199"/>
  <c r="A2198"/>
  <c r="C2539"/>
  <c r="D2539" s="1"/>
  <c r="A2539"/>
  <c r="B2540"/>
  <c r="B2312"/>
  <c r="C2311"/>
  <c r="D2311" s="1"/>
  <c r="A2311"/>
  <c r="A1640"/>
  <c r="B1641"/>
  <c r="C1640"/>
  <c r="D1640" s="1"/>
  <c r="B1980"/>
  <c r="C1979"/>
  <c r="D1979" s="1"/>
  <c r="A1979"/>
  <c r="C1866"/>
  <c r="D1866" s="1"/>
  <c r="A1866"/>
  <c r="B1867"/>
  <c r="B2871"/>
  <c r="C2870"/>
  <c r="D2870" s="1"/>
  <c r="A2870"/>
  <c r="C3208"/>
  <c r="D3208" s="1"/>
  <c r="B3209"/>
  <c r="A3208"/>
  <c r="C2088"/>
  <c r="D2088" s="1"/>
  <c r="A2088"/>
  <c r="B2089"/>
  <c r="A1528"/>
  <c r="B1529"/>
  <c r="C1528"/>
  <c r="D1528" s="1"/>
  <c r="C2652"/>
  <c r="D2652" s="1"/>
  <c r="A2652"/>
  <c r="B2653"/>
  <c r="C3318"/>
  <c r="D3318" s="1"/>
  <c r="B3319"/>
  <c r="A3318"/>
  <c r="B2761"/>
  <c r="A2760"/>
  <c r="C2760"/>
  <c r="D2760" s="1"/>
  <c r="B3097"/>
  <c r="A3096"/>
  <c r="C3096"/>
  <c r="D3096" s="1"/>
  <c r="B1753"/>
  <c r="A1752"/>
  <c r="C1752"/>
  <c r="D1752" s="1"/>
  <c r="C1302"/>
  <c r="D1302" s="1"/>
  <c r="A1302"/>
  <c r="B1303"/>
  <c r="A1191"/>
  <c r="B1192"/>
  <c r="C1191" s="1"/>
  <c r="D1191" s="1"/>
  <c r="A1080"/>
  <c r="B1081"/>
  <c r="C1079"/>
  <c r="D1079" s="1"/>
  <c r="A855"/>
  <c r="B856"/>
  <c r="C855" s="1"/>
  <c r="D855" s="1"/>
  <c r="A744"/>
  <c r="B745"/>
  <c r="C744" s="1"/>
  <c r="D744" s="1"/>
  <c r="A630"/>
  <c r="B631"/>
  <c r="C630" s="1"/>
  <c r="D630" s="1"/>
  <c r="B409"/>
  <c r="C408" s="1"/>
  <c r="D408" s="1"/>
  <c r="A408"/>
  <c r="B297"/>
  <c r="A296"/>
  <c r="C296"/>
  <c r="D296" s="1"/>
  <c r="B184"/>
  <c r="C183" s="1"/>
  <c r="D183" s="1"/>
  <c r="A183"/>
  <c r="A71"/>
  <c r="B72"/>
  <c r="C70"/>
  <c r="D70" s="1"/>
  <c r="C966" l="1"/>
  <c r="D966" s="1"/>
  <c r="B968"/>
  <c r="A967"/>
  <c r="A519"/>
  <c r="B520"/>
  <c r="C519" s="1"/>
  <c r="D519" s="1"/>
  <c r="A1415"/>
  <c r="C1415"/>
  <c r="D1415" s="1"/>
  <c r="B1416"/>
  <c r="B2424"/>
  <c r="C2423"/>
  <c r="D2423" s="1"/>
  <c r="A2423"/>
  <c r="C2984"/>
  <c r="D2984" s="1"/>
  <c r="B2985"/>
  <c r="A2984"/>
  <c r="C3097"/>
  <c r="D3097" s="1"/>
  <c r="A3097"/>
  <c r="B3098"/>
  <c r="C3209"/>
  <c r="D3209" s="1"/>
  <c r="B3210"/>
  <c r="A3209"/>
  <c r="B2872"/>
  <c r="C2871"/>
  <c r="D2871" s="1"/>
  <c r="A2871"/>
  <c r="B1754"/>
  <c r="A1753"/>
  <c r="C1753"/>
  <c r="D1753" s="1"/>
  <c r="C2761"/>
  <c r="D2761" s="1"/>
  <c r="A2761"/>
  <c r="B2762"/>
  <c r="C3319"/>
  <c r="D3319" s="1"/>
  <c r="B3320"/>
  <c r="A3319"/>
  <c r="C2653"/>
  <c r="D2653" s="1"/>
  <c r="A2653"/>
  <c r="B2654"/>
  <c r="A1529"/>
  <c r="B1530"/>
  <c r="C1529"/>
  <c r="D1529" s="1"/>
  <c r="C2089"/>
  <c r="D2089" s="1"/>
  <c r="A2089"/>
  <c r="B2090"/>
  <c r="C1867"/>
  <c r="D1867" s="1"/>
  <c r="A1867"/>
  <c r="B1868"/>
  <c r="B1981"/>
  <c r="C1980"/>
  <c r="D1980" s="1"/>
  <c r="A1980"/>
  <c r="A1641"/>
  <c r="B1642"/>
  <c r="C1641"/>
  <c r="D1641" s="1"/>
  <c r="B2313"/>
  <c r="C2312"/>
  <c r="D2312" s="1"/>
  <c r="A2312"/>
  <c r="C2540"/>
  <c r="D2540" s="1"/>
  <c r="A2540"/>
  <c r="B2541"/>
  <c r="A2199"/>
  <c r="B2200"/>
  <c r="C2199"/>
  <c r="D2199" s="1"/>
  <c r="C1303"/>
  <c r="D1303" s="1"/>
  <c r="A1303"/>
  <c r="B1304"/>
  <c r="A1192"/>
  <c r="B1193"/>
  <c r="C1192" s="1"/>
  <c r="D1192" s="1"/>
  <c r="A1081"/>
  <c r="B1082"/>
  <c r="C1080"/>
  <c r="D1080" s="1"/>
  <c r="B857"/>
  <c r="C856" s="1"/>
  <c r="D856" s="1"/>
  <c r="A856"/>
  <c r="A745"/>
  <c r="B746"/>
  <c r="C745" s="1"/>
  <c r="D745" s="1"/>
  <c r="A631"/>
  <c r="B632"/>
  <c r="C631" s="1"/>
  <c r="D631" s="1"/>
  <c r="B410"/>
  <c r="C409" s="1"/>
  <c r="D409" s="1"/>
  <c r="A409"/>
  <c r="B298"/>
  <c r="A297"/>
  <c r="C297"/>
  <c r="D297" s="1"/>
  <c r="B185"/>
  <c r="C184" s="1"/>
  <c r="D184" s="1"/>
  <c r="A184"/>
  <c r="A72"/>
  <c r="B73"/>
  <c r="C71"/>
  <c r="D71" s="1"/>
  <c r="C967" l="1"/>
  <c r="D967" s="1"/>
  <c r="B969"/>
  <c r="A968"/>
  <c r="A520"/>
  <c r="B521"/>
  <c r="C520" s="1"/>
  <c r="D520" s="1"/>
  <c r="C1416"/>
  <c r="D1416" s="1"/>
  <c r="B1417"/>
  <c r="A1416"/>
  <c r="C2985"/>
  <c r="D2985" s="1"/>
  <c r="B2986"/>
  <c r="A2985"/>
  <c r="B2425"/>
  <c r="C2424"/>
  <c r="D2424" s="1"/>
  <c r="A2424"/>
  <c r="A2200"/>
  <c r="B2201"/>
  <c r="C2200"/>
  <c r="D2200" s="1"/>
  <c r="C2541"/>
  <c r="D2541" s="1"/>
  <c r="A2541"/>
  <c r="B2542"/>
  <c r="C2090"/>
  <c r="D2090" s="1"/>
  <c r="A2090"/>
  <c r="B2091"/>
  <c r="C1530"/>
  <c r="D1530" s="1"/>
  <c r="B1531"/>
  <c r="A1530"/>
  <c r="C2654"/>
  <c r="D2654" s="1"/>
  <c r="A2654"/>
  <c r="B2655"/>
  <c r="C3320"/>
  <c r="D3320" s="1"/>
  <c r="B3321"/>
  <c r="A3320"/>
  <c r="C2762"/>
  <c r="D2762" s="1"/>
  <c r="A2762"/>
  <c r="B2763"/>
  <c r="C3098"/>
  <c r="D3098" s="1"/>
  <c r="A3098"/>
  <c r="B3099"/>
  <c r="B2314"/>
  <c r="C2313"/>
  <c r="D2313" s="1"/>
  <c r="A2313"/>
  <c r="A1642"/>
  <c r="B1643"/>
  <c r="C1642"/>
  <c r="D1642" s="1"/>
  <c r="B1982"/>
  <c r="C1981"/>
  <c r="D1981" s="1"/>
  <c r="A1981"/>
  <c r="C1868"/>
  <c r="D1868" s="1"/>
  <c r="A1868"/>
  <c r="B1869"/>
  <c r="B1755"/>
  <c r="A1754"/>
  <c r="C1754"/>
  <c r="D1754" s="1"/>
  <c r="B2873"/>
  <c r="C2872"/>
  <c r="D2872" s="1"/>
  <c r="A2872"/>
  <c r="C3210"/>
  <c r="D3210" s="1"/>
  <c r="B3211"/>
  <c r="A3210"/>
  <c r="C1304"/>
  <c r="D1304" s="1"/>
  <c r="A1304"/>
  <c r="B1305"/>
  <c r="A1193"/>
  <c r="B1194"/>
  <c r="C1193" s="1"/>
  <c r="D1193" s="1"/>
  <c r="A1082"/>
  <c r="B1083"/>
  <c r="C1081"/>
  <c r="D1081" s="1"/>
  <c r="B858"/>
  <c r="C857" s="1"/>
  <c r="D857" s="1"/>
  <c r="A857"/>
  <c r="A746"/>
  <c r="B747"/>
  <c r="C746" s="1"/>
  <c r="D746" s="1"/>
  <c r="A632"/>
  <c r="B633"/>
  <c r="C632" s="1"/>
  <c r="D632" s="1"/>
  <c r="B411"/>
  <c r="C410" s="1"/>
  <c r="D410" s="1"/>
  <c r="A410"/>
  <c r="B299"/>
  <c r="A298"/>
  <c r="C298"/>
  <c r="D298" s="1"/>
  <c r="B186"/>
  <c r="C185" s="1"/>
  <c r="D185" s="1"/>
  <c r="A185"/>
  <c r="B74"/>
  <c r="A73"/>
  <c r="C72"/>
  <c r="D72" s="1"/>
  <c r="C968" l="1"/>
  <c r="D968" s="1"/>
  <c r="A969"/>
  <c r="B970"/>
  <c r="B522"/>
  <c r="C521" s="1"/>
  <c r="D521" s="1"/>
  <c r="A521"/>
  <c r="A1417"/>
  <c r="C1417"/>
  <c r="D1417" s="1"/>
  <c r="B1418"/>
  <c r="C2425"/>
  <c r="D2425" s="1"/>
  <c r="A2425"/>
  <c r="B2426"/>
  <c r="A2986"/>
  <c r="C2986"/>
  <c r="D2986" s="1"/>
  <c r="B2987"/>
  <c r="B1756"/>
  <c r="A1755"/>
  <c r="C1755"/>
  <c r="D1755" s="1"/>
  <c r="C3099"/>
  <c r="D3099" s="1"/>
  <c r="A3099"/>
  <c r="B3100"/>
  <c r="C2763"/>
  <c r="D2763" s="1"/>
  <c r="B2764"/>
  <c r="A2763"/>
  <c r="A3321"/>
  <c r="B3322"/>
  <c r="C3321"/>
  <c r="D3321" s="1"/>
  <c r="C2655"/>
  <c r="D2655" s="1"/>
  <c r="A2655"/>
  <c r="B2656"/>
  <c r="C1531"/>
  <c r="D1531" s="1"/>
  <c r="B1532"/>
  <c r="A1531"/>
  <c r="C2091"/>
  <c r="D2091" s="1"/>
  <c r="A2091"/>
  <c r="B2092"/>
  <c r="A3211"/>
  <c r="B3212"/>
  <c r="C3211"/>
  <c r="D3211" s="1"/>
  <c r="B2874"/>
  <c r="C2873"/>
  <c r="D2873" s="1"/>
  <c r="A2873"/>
  <c r="C1869"/>
  <c r="D1869" s="1"/>
  <c r="A1869"/>
  <c r="B1870"/>
  <c r="B1983"/>
  <c r="C1982"/>
  <c r="D1982" s="1"/>
  <c r="A1982"/>
  <c r="C1643"/>
  <c r="D1643" s="1"/>
  <c r="B1644"/>
  <c r="A1643"/>
  <c r="B2315"/>
  <c r="C2314"/>
  <c r="D2314" s="1"/>
  <c r="A2314"/>
  <c r="C2542"/>
  <c r="D2542" s="1"/>
  <c r="A2542"/>
  <c r="B2543"/>
  <c r="C2201"/>
  <c r="D2201" s="1"/>
  <c r="B2202"/>
  <c r="A2201"/>
  <c r="C1305"/>
  <c r="D1305" s="1"/>
  <c r="A1305"/>
  <c r="B1306"/>
  <c r="A1194"/>
  <c r="B1195"/>
  <c r="C1194" s="1"/>
  <c r="D1194" s="1"/>
  <c r="A1083"/>
  <c r="B1084"/>
  <c r="C1082"/>
  <c r="D1082" s="1"/>
  <c r="B859"/>
  <c r="C858" s="1"/>
  <c r="D858" s="1"/>
  <c r="A858"/>
  <c r="A747"/>
  <c r="B748"/>
  <c r="C747" s="1"/>
  <c r="D747" s="1"/>
  <c r="A633"/>
  <c r="B634"/>
  <c r="C633" s="1"/>
  <c r="D633" s="1"/>
  <c r="B412"/>
  <c r="C411" s="1"/>
  <c r="D411" s="1"/>
  <c r="A411"/>
  <c r="B300"/>
  <c r="A299"/>
  <c r="C299"/>
  <c r="D299" s="1"/>
  <c r="B187"/>
  <c r="C186" s="1"/>
  <c r="D186" s="1"/>
  <c r="A186"/>
  <c r="A74"/>
  <c r="B75"/>
  <c r="C73"/>
  <c r="D73" s="1"/>
  <c r="C969" l="1"/>
  <c r="D969" s="1"/>
  <c r="B971"/>
  <c r="A970"/>
  <c r="A522"/>
  <c r="B523"/>
  <c r="C1418"/>
  <c r="D1418" s="1"/>
  <c r="B1419"/>
  <c r="A1418"/>
  <c r="C2426"/>
  <c r="D2426" s="1"/>
  <c r="A2426"/>
  <c r="B2427"/>
  <c r="A2987"/>
  <c r="C2987"/>
  <c r="D2987" s="1"/>
  <c r="B2988"/>
  <c r="C2202"/>
  <c r="D2202" s="1"/>
  <c r="B2203"/>
  <c r="A2202"/>
  <c r="C2543"/>
  <c r="D2543" s="1"/>
  <c r="A2543"/>
  <c r="B2544"/>
  <c r="B2316"/>
  <c r="C2315"/>
  <c r="D2315" s="1"/>
  <c r="A2315"/>
  <c r="C1644"/>
  <c r="D1644" s="1"/>
  <c r="B1645"/>
  <c r="A1644"/>
  <c r="B1984"/>
  <c r="C1983"/>
  <c r="D1983" s="1"/>
  <c r="A1983"/>
  <c r="C1870"/>
  <c r="D1870" s="1"/>
  <c r="A1870"/>
  <c r="B1871"/>
  <c r="C2092"/>
  <c r="D2092" s="1"/>
  <c r="A2092"/>
  <c r="B2093"/>
  <c r="C1532"/>
  <c r="D1532" s="1"/>
  <c r="B1533"/>
  <c r="A1532"/>
  <c r="C2656"/>
  <c r="D2656" s="1"/>
  <c r="A2656"/>
  <c r="B2657"/>
  <c r="C3322"/>
  <c r="D3322" s="1"/>
  <c r="B3323"/>
  <c r="A3322"/>
  <c r="B1757"/>
  <c r="A1756"/>
  <c r="C1756"/>
  <c r="D1756" s="1"/>
  <c r="B2875"/>
  <c r="C2874"/>
  <c r="D2874" s="1"/>
  <c r="A2874"/>
  <c r="A3212"/>
  <c r="B3213"/>
  <c r="C3212"/>
  <c r="D3212" s="1"/>
  <c r="C2764"/>
  <c r="D2764" s="1"/>
  <c r="A2764"/>
  <c r="B2765"/>
  <c r="C3100"/>
  <c r="D3100" s="1"/>
  <c r="A3100"/>
  <c r="B3101"/>
  <c r="C1306"/>
  <c r="D1306" s="1"/>
  <c r="A1306"/>
  <c r="B1307"/>
  <c r="A1195"/>
  <c r="B1196"/>
  <c r="C1195" s="1"/>
  <c r="D1195" s="1"/>
  <c r="A1084"/>
  <c r="B1085"/>
  <c r="C1083"/>
  <c r="D1083" s="1"/>
  <c r="B860"/>
  <c r="C859" s="1"/>
  <c r="D859" s="1"/>
  <c r="A859"/>
  <c r="A748"/>
  <c r="B749"/>
  <c r="C748" s="1"/>
  <c r="D748" s="1"/>
  <c r="A634"/>
  <c r="B635"/>
  <c r="C634" s="1"/>
  <c r="D634" s="1"/>
  <c r="B413"/>
  <c r="C412" s="1"/>
  <c r="D412" s="1"/>
  <c r="A412"/>
  <c r="B301"/>
  <c r="A300"/>
  <c r="C300"/>
  <c r="D300" s="1"/>
  <c r="B188"/>
  <c r="C187" s="1"/>
  <c r="D187" s="1"/>
  <c r="A187"/>
  <c r="B76"/>
  <c r="A75"/>
  <c r="C74"/>
  <c r="D74" s="1"/>
  <c r="C970" l="1"/>
  <c r="D970" s="1"/>
  <c r="B972"/>
  <c r="A971"/>
  <c r="C522"/>
  <c r="D522" s="1"/>
  <c r="B524"/>
  <c r="C523" s="1"/>
  <c r="D523" s="1"/>
  <c r="A523"/>
  <c r="C1419"/>
  <c r="D1419" s="1"/>
  <c r="B1420"/>
  <c r="A1419"/>
  <c r="B2428"/>
  <c r="C2427"/>
  <c r="D2427" s="1"/>
  <c r="A2427"/>
  <c r="A2988"/>
  <c r="C2988"/>
  <c r="D2988" s="1"/>
  <c r="B2989"/>
  <c r="C2765"/>
  <c r="D2765" s="1"/>
  <c r="A2765"/>
  <c r="B2766"/>
  <c r="C1871"/>
  <c r="D1871" s="1"/>
  <c r="A1871"/>
  <c r="B1872"/>
  <c r="B1985"/>
  <c r="C1984"/>
  <c r="D1984" s="1"/>
  <c r="A1984"/>
  <c r="C1645"/>
  <c r="D1645" s="1"/>
  <c r="B1646"/>
  <c r="A1645"/>
  <c r="B2317"/>
  <c r="C2316"/>
  <c r="D2316" s="1"/>
  <c r="A2316"/>
  <c r="C3101"/>
  <c r="D3101" s="1"/>
  <c r="A3101"/>
  <c r="B3102"/>
  <c r="C3213"/>
  <c r="D3213" s="1"/>
  <c r="B3214"/>
  <c r="A3213"/>
  <c r="B2876"/>
  <c r="C2875"/>
  <c r="D2875" s="1"/>
  <c r="A2875"/>
  <c r="B1758"/>
  <c r="A1757"/>
  <c r="C1757"/>
  <c r="D1757" s="1"/>
  <c r="A3323"/>
  <c r="B3324"/>
  <c r="C3323"/>
  <c r="D3323" s="1"/>
  <c r="C2657"/>
  <c r="D2657" s="1"/>
  <c r="A2657"/>
  <c r="B2658"/>
  <c r="C1533"/>
  <c r="D1533" s="1"/>
  <c r="B1534"/>
  <c r="A1533"/>
  <c r="C2093"/>
  <c r="D2093" s="1"/>
  <c r="A2093"/>
  <c r="B2094"/>
  <c r="C2544"/>
  <c r="D2544" s="1"/>
  <c r="A2544"/>
  <c r="B2545"/>
  <c r="A2203"/>
  <c r="B2204"/>
  <c r="C2203"/>
  <c r="D2203" s="1"/>
  <c r="C1307"/>
  <c r="D1307" s="1"/>
  <c r="A1307"/>
  <c r="B1308"/>
  <c r="A1196"/>
  <c r="B1197"/>
  <c r="C1196" s="1"/>
  <c r="D1196" s="1"/>
  <c r="A1085"/>
  <c r="B1086"/>
  <c r="C1084"/>
  <c r="D1084" s="1"/>
  <c r="B861"/>
  <c r="C860" s="1"/>
  <c r="D860" s="1"/>
  <c r="A860"/>
  <c r="A749"/>
  <c r="B750"/>
  <c r="C749" s="1"/>
  <c r="D749" s="1"/>
  <c r="A635"/>
  <c r="B636"/>
  <c r="C635" s="1"/>
  <c r="D635" s="1"/>
  <c r="B414"/>
  <c r="C413" s="1"/>
  <c r="D413" s="1"/>
  <c r="A413"/>
  <c r="B302"/>
  <c r="A301"/>
  <c r="C301"/>
  <c r="D301" s="1"/>
  <c r="B189"/>
  <c r="C188" s="1"/>
  <c r="D188" s="1"/>
  <c r="A188"/>
  <c r="A76"/>
  <c r="B77"/>
  <c r="C75"/>
  <c r="D75" s="1"/>
  <c r="C971" l="1"/>
  <c r="D971" s="1"/>
  <c r="B973"/>
  <c r="A972"/>
  <c r="A524"/>
  <c r="B525"/>
  <c r="A1420"/>
  <c r="C1420"/>
  <c r="D1420" s="1"/>
  <c r="B1421"/>
  <c r="B2429"/>
  <c r="A2428"/>
  <c r="C2428"/>
  <c r="D2428" s="1"/>
  <c r="C2989"/>
  <c r="D2989" s="1"/>
  <c r="B2990"/>
  <c r="A2989"/>
  <c r="C2204"/>
  <c r="D2204" s="1"/>
  <c r="B2205"/>
  <c r="A2204"/>
  <c r="C2545"/>
  <c r="D2545" s="1"/>
  <c r="A2545"/>
  <c r="B2546"/>
  <c r="B2877"/>
  <c r="C2876"/>
  <c r="D2876" s="1"/>
  <c r="A2876"/>
  <c r="C3214"/>
  <c r="D3214" s="1"/>
  <c r="B3215"/>
  <c r="A3214"/>
  <c r="B2318"/>
  <c r="C2317"/>
  <c r="D2317" s="1"/>
  <c r="A2317"/>
  <c r="C1646"/>
  <c r="D1646" s="1"/>
  <c r="B1647"/>
  <c r="A1646"/>
  <c r="B1986"/>
  <c r="C1985"/>
  <c r="D1985" s="1"/>
  <c r="A1985"/>
  <c r="C1872"/>
  <c r="D1872" s="1"/>
  <c r="A1872"/>
  <c r="B1873"/>
  <c r="C2766"/>
  <c r="D2766" s="1"/>
  <c r="A2766"/>
  <c r="B2767"/>
  <c r="C2094"/>
  <c r="D2094" s="1"/>
  <c r="A2094"/>
  <c r="B2095"/>
  <c r="C1534"/>
  <c r="D1534" s="1"/>
  <c r="B1535"/>
  <c r="A1534"/>
  <c r="C2658"/>
  <c r="D2658" s="1"/>
  <c r="A2658"/>
  <c r="B2659"/>
  <c r="A3324"/>
  <c r="B3325"/>
  <c r="C3324"/>
  <c r="D3324" s="1"/>
  <c r="C1758"/>
  <c r="D1758" s="1"/>
  <c r="A1758"/>
  <c r="B1759"/>
  <c r="C3102"/>
  <c r="D3102" s="1"/>
  <c r="A3102"/>
  <c r="B3103"/>
  <c r="C1308"/>
  <c r="D1308" s="1"/>
  <c r="A1308"/>
  <c r="B1309"/>
  <c r="A1197"/>
  <c r="B1198"/>
  <c r="C1197" s="1"/>
  <c r="D1197" s="1"/>
  <c r="A1086"/>
  <c r="B1087"/>
  <c r="C1085"/>
  <c r="D1085" s="1"/>
  <c r="B862"/>
  <c r="C861" s="1"/>
  <c r="D861" s="1"/>
  <c r="A861"/>
  <c r="A750"/>
  <c r="B751"/>
  <c r="C750" s="1"/>
  <c r="D750" s="1"/>
  <c r="A636"/>
  <c r="B637"/>
  <c r="C636" s="1"/>
  <c r="D636" s="1"/>
  <c r="B415"/>
  <c r="C414" s="1"/>
  <c r="D414" s="1"/>
  <c r="A414"/>
  <c r="B303"/>
  <c r="A302"/>
  <c r="C302"/>
  <c r="D302" s="1"/>
  <c r="B190"/>
  <c r="C189" s="1"/>
  <c r="D189" s="1"/>
  <c r="A189"/>
  <c r="A77"/>
  <c r="B78"/>
  <c r="C76"/>
  <c r="D76" s="1"/>
  <c r="C972" l="1"/>
  <c r="D972" s="1"/>
  <c r="B974"/>
  <c r="A973"/>
  <c r="C524"/>
  <c r="D524" s="1"/>
  <c r="A525"/>
  <c r="B526"/>
  <c r="C525" s="1"/>
  <c r="D525" s="1"/>
  <c r="A1421"/>
  <c r="C1421"/>
  <c r="D1421" s="1"/>
  <c r="B1422"/>
  <c r="C2990"/>
  <c r="D2990" s="1"/>
  <c r="B2991"/>
  <c r="A2990"/>
  <c r="B2430"/>
  <c r="C2429"/>
  <c r="D2429" s="1"/>
  <c r="A2429"/>
  <c r="C3103"/>
  <c r="D3103" s="1"/>
  <c r="A3103"/>
  <c r="B3104"/>
  <c r="C2767"/>
  <c r="D2767" s="1"/>
  <c r="A2767"/>
  <c r="B2768"/>
  <c r="C3215"/>
  <c r="D3215" s="1"/>
  <c r="B3216"/>
  <c r="A3215"/>
  <c r="B2878"/>
  <c r="C2877"/>
  <c r="D2877" s="1"/>
  <c r="A2877"/>
  <c r="C1759"/>
  <c r="D1759" s="1"/>
  <c r="A1759"/>
  <c r="B1760"/>
  <c r="A3325"/>
  <c r="B3326"/>
  <c r="C3325"/>
  <c r="D3325" s="1"/>
  <c r="C2659"/>
  <c r="D2659" s="1"/>
  <c r="A2659"/>
  <c r="B2660"/>
  <c r="C1535"/>
  <c r="D1535" s="1"/>
  <c r="B1536"/>
  <c r="A1535"/>
  <c r="C2095"/>
  <c r="D2095" s="1"/>
  <c r="A2095"/>
  <c r="B2096"/>
  <c r="C1873"/>
  <c r="D1873" s="1"/>
  <c r="A1873"/>
  <c r="B1874"/>
  <c r="B1987"/>
  <c r="C1986"/>
  <c r="D1986" s="1"/>
  <c r="A1986"/>
  <c r="C1647"/>
  <c r="D1647" s="1"/>
  <c r="B1648"/>
  <c r="A1647"/>
  <c r="B2319"/>
  <c r="C2318"/>
  <c r="D2318" s="1"/>
  <c r="A2318"/>
  <c r="C2546"/>
  <c r="D2546" s="1"/>
  <c r="A2546"/>
  <c r="B2547"/>
  <c r="A2205"/>
  <c r="B2206"/>
  <c r="C2205"/>
  <c r="D2205" s="1"/>
  <c r="C1309"/>
  <c r="D1309" s="1"/>
  <c r="A1309"/>
  <c r="B1310"/>
  <c r="A1198"/>
  <c r="B1199"/>
  <c r="C1198" s="1"/>
  <c r="D1198" s="1"/>
  <c r="A1087"/>
  <c r="B1088"/>
  <c r="C1086"/>
  <c r="D1086" s="1"/>
  <c r="B863"/>
  <c r="C862" s="1"/>
  <c r="D862" s="1"/>
  <c r="A862"/>
  <c r="A751"/>
  <c r="B752"/>
  <c r="C751" s="1"/>
  <c r="D751" s="1"/>
  <c r="A637"/>
  <c r="B638"/>
  <c r="C637" s="1"/>
  <c r="D637" s="1"/>
  <c r="B416"/>
  <c r="C415" s="1"/>
  <c r="D415" s="1"/>
  <c r="A415"/>
  <c r="B304"/>
  <c r="A303"/>
  <c r="C303"/>
  <c r="D303" s="1"/>
  <c r="B191"/>
  <c r="C190" s="1"/>
  <c r="D190" s="1"/>
  <c r="A190"/>
  <c r="A78"/>
  <c r="B79"/>
  <c r="C77"/>
  <c r="D77" s="1"/>
  <c r="C973" l="1"/>
  <c r="D973" s="1"/>
  <c r="B975"/>
  <c r="A974"/>
  <c r="A526"/>
  <c r="B527"/>
  <c r="A1422"/>
  <c r="C1422"/>
  <c r="D1422" s="1"/>
  <c r="B1423"/>
  <c r="C2430"/>
  <c r="D2430" s="1"/>
  <c r="A2430"/>
  <c r="B2431"/>
  <c r="A2991"/>
  <c r="C2991"/>
  <c r="D2991" s="1"/>
  <c r="B2992"/>
  <c r="C2206"/>
  <c r="D2206" s="1"/>
  <c r="B2207"/>
  <c r="A2206"/>
  <c r="C2547"/>
  <c r="D2547" s="1"/>
  <c r="A2547"/>
  <c r="B2548"/>
  <c r="C2096"/>
  <c r="D2096" s="1"/>
  <c r="A2096"/>
  <c r="B2097"/>
  <c r="C1536"/>
  <c r="D1536" s="1"/>
  <c r="B1537"/>
  <c r="A1536"/>
  <c r="C2660"/>
  <c r="D2660" s="1"/>
  <c r="A2660"/>
  <c r="B2661"/>
  <c r="A3326"/>
  <c r="B3327"/>
  <c r="C3326"/>
  <c r="D3326" s="1"/>
  <c r="C1760"/>
  <c r="D1760" s="1"/>
  <c r="A1760"/>
  <c r="B1761"/>
  <c r="B2879"/>
  <c r="C2878"/>
  <c r="D2878" s="1"/>
  <c r="A2878"/>
  <c r="A3216"/>
  <c r="B3217"/>
  <c r="C3216"/>
  <c r="D3216" s="1"/>
  <c r="C3104"/>
  <c r="D3104" s="1"/>
  <c r="A3104"/>
  <c r="B3105"/>
  <c r="B2320"/>
  <c r="C2319"/>
  <c r="D2319" s="1"/>
  <c r="A2319"/>
  <c r="C1648"/>
  <c r="D1648" s="1"/>
  <c r="B1649"/>
  <c r="A1648"/>
  <c r="B1988"/>
  <c r="C1987"/>
  <c r="D1987" s="1"/>
  <c r="A1987"/>
  <c r="C1874"/>
  <c r="D1874" s="1"/>
  <c r="A1874"/>
  <c r="B1875"/>
  <c r="C2768"/>
  <c r="D2768" s="1"/>
  <c r="A2768"/>
  <c r="B2769"/>
  <c r="C1310"/>
  <c r="D1310" s="1"/>
  <c r="A1310"/>
  <c r="B1311"/>
  <c r="A1199"/>
  <c r="B1200"/>
  <c r="C1199" s="1"/>
  <c r="D1199" s="1"/>
  <c r="A1088"/>
  <c r="B1089"/>
  <c r="C1087"/>
  <c r="D1087" s="1"/>
  <c r="B864"/>
  <c r="C863" s="1"/>
  <c r="D863" s="1"/>
  <c r="A863"/>
  <c r="A752"/>
  <c r="B753"/>
  <c r="C752" s="1"/>
  <c r="D752" s="1"/>
  <c r="A638"/>
  <c r="B639"/>
  <c r="C638" s="1"/>
  <c r="D638" s="1"/>
  <c r="B417"/>
  <c r="C416" s="1"/>
  <c r="D416" s="1"/>
  <c r="A416"/>
  <c r="B305"/>
  <c r="A304"/>
  <c r="C304"/>
  <c r="D304" s="1"/>
  <c r="B192"/>
  <c r="C191" s="1"/>
  <c r="D191" s="1"/>
  <c r="A191"/>
  <c r="B80"/>
  <c r="A79"/>
  <c r="C78"/>
  <c r="D78" s="1"/>
  <c r="C974" l="1"/>
  <c r="D974" s="1"/>
  <c r="A975"/>
  <c r="B976"/>
  <c r="C526"/>
  <c r="D526" s="1"/>
  <c r="A527"/>
  <c r="B528"/>
  <c r="C527" s="1"/>
  <c r="D527" s="1"/>
  <c r="A1423"/>
  <c r="C1423"/>
  <c r="D1423" s="1"/>
  <c r="B1424"/>
  <c r="C2431"/>
  <c r="D2431" s="1"/>
  <c r="A2431"/>
  <c r="B2432"/>
  <c r="C2992"/>
  <c r="D2992" s="1"/>
  <c r="B2993"/>
  <c r="A2992"/>
  <c r="C3105"/>
  <c r="D3105" s="1"/>
  <c r="A3105"/>
  <c r="B3106"/>
  <c r="C1761"/>
  <c r="D1761" s="1"/>
  <c r="A1761"/>
  <c r="B1762"/>
  <c r="A3327"/>
  <c r="B3328"/>
  <c r="C3327"/>
  <c r="D3327" s="1"/>
  <c r="C2661"/>
  <c r="D2661" s="1"/>
  <c r="A2661"/>
  <c r="B2662"/>
  <c r="C1537"/>
  <c r="D1537" s="1"/>
  <c r="B1538"/>
  <c r="A1537"/>
  <c r="C2097"/>
  <c r="D2097" s="1"/>
  <c r="A2097"/>
  <c r="B2098"/>
  <c r="C2769"/>
  <c r="D2769" s="1"/>
  <c r="A2769"/>
  <c r="B2770"/>
  <c r="C1875"/>
  <c r="D1875" s="1"/>
  <c r="A1875"/>
  <c r="B1876"/>
  <c r="B1989"/>
  <c r="C1988"/>
  <c r="D1988" s="1"/>
  <c r="A1988"/>
  <c r="C1649"/>
  <c r="D1649" s="1"/>
  <c r="B1650"/>
  <c r="A1649"/>
  <c r="B2321"/>
  <c r="C2320"/>
  <c r="D2320" s="1"/>
  <c r="A2320"/>
  <c r="C3217"/>
  <c r="D3217" s="1"/>
  <c r="B3218"/>
  <c r="A3217"/>
  <c r="B2880"/>
  <c r="C2879"/>
  <c r="D2879" s="1"/>
  <c r="A2879"/>
  <c r="C2548"/>
  <c r="D2548" s="1"/>
  <c r="A2548"/>
  <c r="B2549"/>
  <c r="A2207"/>
  <c r="B2208"/>
  <c r="C2207"/>
  <c r="D2207" s="1"/>
  <c r="C1311"/>
  <c r="D1311" s="1"/>
  <c r="A1311"/>
  <c r="B1312"/>
  <c r="A1200"/>
  <c r="B1201"/>
  <c r="C1200" s="1"/>
  <c r="D1200" s="1"/>
  <c r="A1089"/>
  <c r="B1090"/>
  <c r="C1088"/>
  <c r="D1088" s="1"/>
  <c r="B865"/>
  <c r="C864" s="1"/>
  <c r="D864" s="1"/>
  <c r="A864"/>
  <c r="A753"/>
  <c r="B754"/>
  <c r="C753" s="1"/>
  <c r="D753" s="1"/>
  <c r="A639"/>
  <c r="B640"/>
  <c r="C639" s="1"/>
  <c r="D639" s="1"/>
  <c r="B418"/>
  <c r="C417" s="1"/>
  <c r="D417" s="1"/>
  <c r="A417"/>
  <c r="B306"/>
  <c r="A305"/>
  <c r="C305"/>
  <c r="D305" s="1"/>
  <c r="B193"/>
  <c r="C192" s="1"/>
  <c r="D192" s="1"/>
  <c r="A192"/>
  <c r="A80"/>
  <c r="B81"/>
  <c r="C79"/>
  <c r="D79" s="1"/>
  <c r="C975" l="1"/>
  <c r="D975" s="1"/>
  <c r="B977"/>
  <c r="A976"/>
  <c r="A528"/>
  <c r="B529"/>
  <c r="C1424"/>
  <c r="D1424" s="1"/>
  <c r="B1425"/>
  <c r="A1424"/>
  <c r="C2993"/>
  <c r="D2993" s="1"/>
  <c r="B2994"/>
  <c r="A2993"/>
  <c r="C2432"/>
  <c r="D2432" s="1"/>
  <c r="A2432"/>
  <c r="B2433"/>
  <c r="A2208"/>
  <c r="B2209"/>
  <c r="C2208"/>
  <c r="D2208" s="1"/>
  <c r="C2549"/>
  <c r="D2549" s="1"/>
  <c r="A2549"/>
  <c r="B2550"/>
  <c r="B2322"/>
  <c r="C2321"/>
  <c r="D2321" s="1"/>
  <c r="A2321"/>
  <c r="C1650"/>
  <c r="D1650" s="1"/>
  <c r="B1651"/>
  <c r="A1650"/>
  <c r="B1990"/>
  <c r="C1989"/>
  <c r="D1989" s="1"/>
  <c r="A1989"/>
  <c r="C1876"/>
  <c r="D1876" s="1"/>
  <c r="A1876"/>
  <c r="B1877"/>
  <c r="C2098"/>
  <c r="D2098" s="1"/>
  <c r="A2098"/>
  <c r="B2099"/>
  <c r="C1538"/>
  <c r="D1538" s="1"/>
  <c r="B1539"/>
  <c r="A1538"/>
  <c r="C2662"/>
  <c r="D2662" s="1"/>
  <c r="A2662"/>
  <c r="B2663"/>
  <c r="C3328"/>
  <c r="D3328" s="1"/>
  <c r="B3329"/>
  <c r="A3328"/>
  <c r="C1762"/>
  <c r="D1762" s="1"/>
  <c r="A1762"/>
  <c r="B1763"/>
  <c r="B2881"/>
  <c r="C2880"/>
  <c r="D2880" s="1"/>
  <c r="A2880"/>
  <c r="C3218"/>
  <c r="D3218" s="1"/>
  <c r="B3219"/>
  <c r="A3218"/>
  <c r="C2770"/>
  <c r="D2770" s="1"/>
  <c r="A2770"/>
  <c r="B2771"/>
  <c r="C3106"/>
  <c r="D3106" s="1"/>
  <c r="A3106"/>
  <c r="B3107"/>
  <c r="C1312"/>
  <c r="D1312" s="1"/>
  <c r="A1312"/>
  <c r="B1313"/>
  <c r="A1201"/>
  <c r="B1202"/>
  <c r="C1201" s="1"/>
  <c r="D1201" s="1"/>
  <c r="A1090"/>
  <c r="B1091"/>
  <c r="C1089"/>
  <c r="D1089" s="1"/>
  <c r="B866"/>
  <c r="C865" s="1"/>
  <c r="D865" s="1"/>
  <c r="A865"/>
  <c r="A754"/>
  <c r="B755"/>
  <c r="C754" s="1"/>
  <c r="D754" s="1"/>
  <c r="A640"/>
  <c r="B641"/>
  <c r="C640" s="1"/>
  <c r="D640" s="1"/>
  <c r="B419"/>
  <c r="C418" s="1"/>
  <c r="D418" s="1"/>
  <c r="A418"/>
  <c r="B307"/>
  <c r="A306"/>
  <c r="C306"/>
  <c r="D306" s="1"/>
  <c r="B194"/>
  <c r="C193" s="1"/>
  <c r="D193" s="1"/>
  <c r="A193"/>
  <c r="A81"/>
  <c r="B82"/>
  <c r="C80"/>
  <c r="D80" s="1"/>
  <c r="C976" l="1"/>
  <c r="D976" s="1"/>
  <c r="A977"/>
  <c r="B978"/>
  <c r="C528"/>
  <c r="D528" s="1"/>
  <c r="A529"/>
  <c r="B530"/>
  <c r="C529" s="1"/>
  <c r="D529" s="1"/>
  <c r="C1425"/>
  <c r="D1425" s="1"/>
  <c r="B1426"/>
  <c r="A1425"/>
  <c r="B2434"/>
  <c r="C2433"/>
  <c r="D2433" s="1"/>
  <c r="A2433"/>
  <c r="C2994"/>
  <c r="D2994" s="1"/>
  <c r="B2995"/>
  <c r="A2994"/>
  <c r="C2771"/>
  <c r="D2771" s="1"/>
  <c r="A2771"/>
  <c r="B2772"/>
  <c r="C1877"/>
  <c r="D1877" s="1"/>
  <c r="A1877"/>
  <c r="B1878"/>
  <c r="B1991"/>
  <c r="C1990"/>
  <c r="D1990" s="1"/>
  <c r="A1990"/>
  <c r="C1651"/>
  <c r="D1651" s="1"/>
  <c r="B1652"/>
  <c r="A1651"/>
  <c r="B2323"/>
  <c r="C2322"/>
  <c r="D2322" s="1"/>
  <c r="A2322"/>
  <c r="C3107"/>
  <c r="D3107" s="1"/>
  <c r="A3107"/>
  <c r="B3108"/>
  <c r="C3219"/>
  <c r="D3219" s="1"/>
  <c r="B3220"/>
  <c r="A3219"/>
  <c r="B2882"/>
  <c r="C2881"/>
  <c r="D2881" s="1"/>
  <c r="A2881"/>
  <c r="C1763"/>
  <c r="D1763" s="1"/>
  <c r="A1763"/>
  <c r="B1764"/>
  <c r="C3329"/>
  <c r="D3329" s="1"/>
  <c r="B3330"/>
  <c r="A3329"/>
  <c r="C2663"/>
  <c r="D2663" s="1"/>
  <c r="A2663"/>
  <c r="B2664"/>
  <c r="C1539"/>
  <c r="D1539" s="1"/>
  <c r="B1540"/>
  <c r="A1539"/>
  <c r="C2099"/>
  <c r="D2099" s="1"/>
  <c r="A2099"/>
  <c r="B2100"/>
  <c r="C2550"/>
  <c r="D2550" s="1"/>
  <c r="A2550"/>
  <c r="B2551"/>
  <c r="A2209"/>
  <c r="B2210"/>
  <c r="C2209"/>
  <c r="D2209" s="1"/>
  <c r="C1313"/>
  <c r="D1313" s="1"/>
  <c r="A1313"/>
  <c r="B1314"/>
  <c r="A1202"/>
  <c r="B1203"/>
  <c r="C1202" s="1"/>
  <c r="D1202" s="1"/>
  <c r="A1091"/>
  <c r="B1092"/>
  <c r="C1090"/>
  <c r="D1090" s="1"/>
  <c r="A866"/>
  <c r="B867"/>
  <c r="C866" s="1"/>
  <c r="D866" s="1"/>
  <c r="A755"/>
  <c r="B756"/>
  <c r="C755" s="1"/>
  <c r="D755" s="1"/>
  <c r="A641"/>
  <c r="B642"/>
  <c r="C641" s="1"/>
  <c r="D641" s="1"/>
  <c r="B420"/>
  <c r="C419" s="1"/>
  <c r="D419" s="1"/>
  <c r="A419"/>
  <c r="B308"/>
  <c r="A307"/>
  <c r="C307"/>
  <c r="D307" s="1"/>
  <c r="B195"/>
  <c r="C194" s="1"/>
  <c r="D194" s="1"/>
  <c r="A194"/>
  <c r="B83"/>
  <c r="A82"/>
  <c r="C81"/>
  <c r="D81" s="1"/>
  <c r="C977" l="1"/>
  <c r="D977" s="1"/>
  <c r="B979"/>
  <c r="A978"/>
  <c r="A530"/>
  <c r="B531"/>
  <c r="C1426"/>
  <c r="D1426" s="1"/>
  <c r="B1427"/>
  <c r="A1426"/>
  <c r="A2995"/>
  <c r="C2995"/>
  <c r="D2995" s="1"/>
  <c r="B2996"/>
  <c r="B2435"/>
  <c r="C2434"/>
  <c r="D2434" s="1"/>
  <c r="A2434"/>
  <c r="C2210"/>
  <c r="D2210" s="1"/>
  <c r="B2211"/>
  <c r="A2210"/>
  <c r="C2551"/>
  <c r="D2551" s="1"/>
  <c r="A2551"/>
  <c r="B2552"/>
  <c r="B2883"/>
  <c r="C2882"/>
  <c r="D2882" s="1"/>
  <c r="A2882"/>
  <c r="C3220"/>
  <c r="D3220" s="1"/>
  <c r="B3221"/>
  <c r="A3220"/>
  <c r="B2324"/>
  <c r="C2323"/>
  <c r="D2323" s="1"/>
  <c r="A2323"/>
  <c r="C1652"/>
  <c r="D1652" s="1"/>
  <c r="B1653"/>
  <c r="A1652"/>
  <c r="B1992"/>
  <c r="C1991"/>
  <c r="D1991" s="1"/>
  <c r="A1991"/>
  <c r="C1878"/>
  <c r="D1878" s="1"/>
  <c r="A1878"/>
  <c r="B1879"/>
  <c r="C2772"/>
  <c r="D2772" s="1"/>
  <c r="A2772"/>
  <c r="B2773"/>
  <c r="C2100"/>
  <c r="D2100" s="1"/>
  <c r="A2100"/>
  <c r="B2101"/>
  <c r="C1540"/>
  <c r="D1540" s="1"/>
  <c r="B1541"/>
  <c r="A1540"/>
  <c r="C2664"/>
  <c r="D2664" s="1"/>
  <c r="A2664"/>
  <c r="B2665"/>
  <c r="A3330"/>
  <c r="B3331"/>
  <c r="C3330"/>
  <c r="D3330" s="1"/>
  <c r="C1764"/>
  <c r="D1764" s="1"/>
  <c r="A1764"/>
  <c r="B1765"/>
  <c r="C3108"/>
  <c r="D3108" s="1"/>
  <c r="A3108"/>
  <c r="B3109"/>
  <c r="C1314"/>
  <c r="D1314" s="1"/>
  <c r="A1314"/>
  <c r="B1315"/>
  <c r="A1203"/>
  <c r="B1204"/>
  <c r="C1203" s="1"/>
  <c r="D1203" s="1"/>
  <c r="A1092"/>
  <c r="B1093"/>
  <c r="C1091"/>
  <c r="D1091" s="1"/>
  <c r="A867"/>
  <c r="B868"/>
  <c r="C867" s="1"/>
  <c r="D867" s="1"/>
  <c r="A756"/>
  <c r="B757"/>
  <c r="C756" s="1"/>
  <c r="D756" s="1"/>
  <c r="A642"/>
  <c r="B643"/>
  <c r="C642" s="1"/>
  <c r="D642" s="1"/>
  <c r="B421"/>
  <c r="C420" s="1"/>
  <c r="D420" s="1"/>
  <c r="A420"/>
  <c r="B309"/>
  <c r="A308"/>
  <c r="C308"/>
  <c r="D308" s="1"/>
  <c r="B196"/>
  <c r="C195" s="1"/>
  <c r="D195" s="1"/>
  <c r="A195"/>
  <c r="A83"/>
  <c r="B84"/>
  <c r="C82"/>
  <c r="D82" s="1"/>
  <c r="C978" l="1"/>
  <c r="D978" s="1"/>
  <c r="A979"/>
  <c r="B980"/>
  <c r="C530"/>
  <c r="D530" s="1"/>
  <c r="A531"/>
  <c r="B532"/>
  <c r="C531" s="1"/>
  <c r="D531" s="1"/>
  <c r="A1427"/>
  <c r="C1427"/>
  <c r="D1427" s="1"/>
  <c r="B1428"/>
  <c r="A2996"/>
  <c r="C2996"/>
  <c r="D2996" s="1"/>
  <c r="B2997"/>
  <c r="B2436"/>
  <c r="C2435"/>
  <c r="D2435" s="1"/>
  <c r="A2435"/>
  <c r="C3109"/>
  <c r="D3109" s="1"/>
  <c r="A3109"/>
  <c r="B3110"/>
  <c r="C2773"/>
  <c r="D2773" s="1"/>
  <c r="A2773"/>
  <c r="B2774"/>
  <c r="C3221"/>
  <c r="D3221" s="1"/>
  <c r="B3222"/>
  <c r="A3221"/>
  <c r="B2884"/>
  <c r="C2883"/>
  <c r="D2883" s="1"/>
  <c r="A2883"/>
  <c r="C1765"/>
  <c r="D1765" s="1"/>
  <c r="A1765"/>
  <c r="B1766"/>
  <c r="C3331"/>
  <c r="D3331" s="1"/>
  <c r="B3332"/>
  <c r="A3331"/>
  <c r="C2665"/>
  <c r="D2665" s="1"/>
  <c r="A2665"/>
  <c r="B2666"/>
  <c r="C1541"/>
  <c r="D1541" s="1"/>
  <c r="B1542"/>
  <c r="A1541"/>
  <c r="C2101"/>
  <c r="D2101" s="1"/>
  <c r="A2101"/>
  <c r="B2102"/>
  <c r="C1879"/>
  <c r="D1879" s="1"/>
  <c r="A1879"/>
  <c r="B1880"/>
  <c r="B1993"/>
  <c r="C1992"/>
  <c r="D1992" s="1"/>
  <c r="A1992"/>
  <c r="C1653"/>
  <c r="D1653" s="1"/>
  <c r="B1654"/>
  <c r="A1653"/>
  <c r="B2325"/>
  <c r="C2324"/>
  <c r="D2324" s="1"/>
  <c r="A2324"/>
  <c r="C2552"/>
  <c r="D2552" s="1"/>
  <c r="A2552"/>
  <c r="B2553"/>
  <c r="A2211"/>
  <c r="B2212"/>
  <c r="C2211"/>
  <c r="D2211" s="1"/>
  <c r="A1315"/>
  <c r="B1316"/>
  <c r="C1315"/>
  <c r="D1315" s="1"/>
  <c r="A1204"/>
  <c r="B1205"/>
  <c r="C1204" s="1"/>
  <c r="D1204" s="1"/>
  <c r="A1093"/>
  <c r="B1094"/>
  <c r="C1092"/>
  <c r="D1092" s="1"/>
  <c r="A868"/>
  <c r="B869"/>
  <c r="C868" s="1"/>
  <c r="D868" s="1"/>
  <c r="A757"/>
  <c r="B758"/>
  <c r="C757" s="1"/>
  <c r="D757" s="1"/>
  <c r="A643"/>
  <c r="B644"/>
  <c r="C643" s="1"/>
  <c r="D643" s="1"/>
  <c r="B422"/>
  <c r="C421" s="1"/>
  <c r="D421" s="1"/>
  <c r="A421"/>
  <c r="B310"/>
  <c r="A309"/>
  <c r="C309"/>
  <c r="D309" s="1"/>
  <c r="B197"/>
  <c r="C196" s="1"/>
  <c r="D196" s="1"/>
  <c r="A196"/>
  <c r="A84"/>
  <c r="B85"/>
  <c r="C83"/>
  <c r="D83" s="1"/>
  <c r="C979" l="1"/>
  <c r="D979" s="1"/>
  <c r="B981"/>
  <c r="A980"/>
  <c r="B533"/>
  <c r="C532" s="1"/>
  <c r="D532" s="1"/>
  <c r="A532"/>
  <c r="A1428"/>
  <c r="C1428"/>
  <c r="D1428" s="1"/>
  <c r="B1429"/>
  <c r="A2997"/>
  <c r="C2997"/>
  <c r="D2997" s="1"/>
  <c r="B2998"/>
  <c r="C2436"/>
  <c r="D2436" s="1"/>
  <c r="A2436"/>
  <c r="B2437"/>
  <c r="A2212"/>
  <c r="B2213"/>
  <c r="C2212"/>
  <c r="D2212" s="1"/>
  <c r="C2553"/>
  <c r="D2553" s="1"/>
  <c r="A2553"/>
  <c r="B2554"/>
  <c r="C2102"/>
  <c r="D2102" s="1"/>
  <c r="A2102"/>
  <c r="B2103"/>
  <c r="C1542"/>
  <c r="D1542" s="1"/>
  <c r="B1543"/>
  <c r="A1542"/>
  <c r="C2666"/>
  <c r="D2666" s="1"/>
  <c r="A2666"/>
  <c r="B2667"/>
  <c r="A3332"/>
  <c r="B3333"/>
  <c r="C3332"/>
  <c r="D3332" s="1"/>
  <c r="C1766"/>
  <c r="D1766" s="1"/>
  <c r="A1766"/>
  <c r="B1767"/>
  <c r="B2885"/>
  <c r="C2884"/>
  <c r="D2884" s="1"/>
  <c r="A2884"/>
  <c r="C3222"/>
  <c r="D3222" s="1"/>
  <c r="B3223"/>
  <c r="A3222"/>
  <c r="C3110"/>
  <c r="D3110" s="1"/>
  <c r="A3110"/>
  <c r="B3111"/>
  <c r="B2326"/>
  <c r="C2325"/>
  <c r="D2325" s="1"/>
  <c r="A2325"/>
  <c r="C1654"/>
  <c r="D1654" s="1"/>
  <c r="B1655"/>
  <c r="A1654"/>
  <c r="B1994"/>
  <c r="C1993"/>
  <c r="D1993" s="1"/>
  <c r="A1993"/>
  <c r="C1880"/>
  <c r="D1880" s="1"/>
  <c r="A1880"/>
  <c r="B1881"/>
  <c r="C2774"/>
  <c r="D2774" s="1"/>
  <c r="A2774"/>
  <c r="B2775"/>
  <c r="A1316"/>
  <c r="B1317"/>
  <c r="C1316"/>
  <c r="D1316" s="1"/>
  <c r="A1205"/>
  <c r="B1206"/>
  <c r="C1205" s="1"/>
  <c r="D1205" s="1"/>
  <c r="A1094"/>
  <c r="B1095"/>
  <c r="C1093"/>
  <c r="D1093" s="1"/>
  <c r="A869"/>
  <c r="B870"/>
  <c r="C869" s="1"/>
  <c r="D869" s="1"/>
  <c r="A758"/>
  <c r="B759"/>
  <c r="C758" s="1"/>
  <c r="D758" s="1"/>
  <c r="A644"/>
  <c r="B645"/>
  <c r="C644" s="1"/>
  <c r="D644" s="1"/>
  <c r="B423"/>
  <c r="C422" s="1"/>
  <c r="D422" s="1"/>
  <c r="A422"/>
  <c r="B311"/>
  <c r="A310"/>
  <c r="C310"/>
  <c r="D310" s="1"/>
  <c r="B198"/>
  <c r="C197" s="1"/>
  <c r="D197" s="1"/>
  <c r="A197"/>
  <c r="A85"/>
  <c r="B86"/>
  <c r="C84"/>
  <c r="D84" s="1"/>
  <c r="C980" l="1"/>
  <c r="D980" s="1"/>
  <c r="A981"/>
  <c r="B982"/>
  <c r="A533"/>
  <c r="B534"/>
  <c r="C533" s="1"/>
  <c r="D533" s="1"/>
  <c r="A1429"/>
  <c r="C1429"/>
  <c r="D1429" s="1"/>
  <c r="B1430"/>
  <c r="C2998"/>
  <c r="D2998" s="1"/>
  <c r="B2999"/>
  <c r="A2998"/>
  <c r="C2437"/>
  <c r="D2437" s="1"/>
  <c r="A2437"/>
  <c r="B2438"/>
  <c r="C3111"/>
  <c r="D3111" s="1"/>
  <c r="A3111"/>
  <c r="B3112"/>
  <c r="C1767"/>
  <c r="D1767" s="1"/>
  <c r="A1767"/>
  <c r="B1768"/>
  <c r="A3333"/>
  <c r="B3334"/>
  <c r="C3333"/>
  <c r="D3333" s="1"/>
  <c r="C2667"/>
  <c r="D2667" s="1"/>
  <c r="A2667"/>
  <c r="B2668"/>
  <c r="C1543"/>
  <c r="D1543" s="1"/>
  <c r="B1544"/>
  <c r="A1543"/>
  <c r="C2103"/>
  <c r="D2103" s="1"/>
  <c r="A2103"/>
  <c r="B2104"/>
  <c r="C2775"/>
  <c r="D2775" s="1"/>
  <c r="A2775"/>
  <c r="B2776"/>
  <c r="C1881"/>
  <c r="D1881" s="1"/>
  <c r="A1881"/>
  <c r="B1882"/>
  <c r="B1995"/>
  <c r="C1994"/>
  <c r="D1994" s="1"/>
  <c r="A1994"/>
  <c r="C1655"/>
  <c r="D1655" s="1"/>
  <c r="B1656"/>
  <c r="A1655"/>
  <c r="B2327"/>
  <c r="C2326"/>
  <c r="D2326" s="1"/>
  <c r="A2326"/>
  <c r="C3223"/>
  <c r="D3223" s="1"/>
  <c r="B3224"/>
  <c r="A3223"/>
  <c r="B2886"/>
  <c r="C2885"/>
  <c r="D2885" s="1"/>
  <c r="A2885"/>
  <c r="C2554"/>
  <c r="D2554" s="1"/>
  <c r="A2554"/>
  <c r="B2555"/>
  <c r="A2213"/>
  <c r="B2214"/>
  <c r="C2213"/>
  <c r="D2213" s="1"/>
  <c r="A1317"/>
  <c r="B1318"/>
  <c r="C1317"/>
  <c r="D1317" s="1"/>
  <c r="A1206"/>
  <c r="B1207"/>
  <c r="C1206" s="1"/>
  <c r="D1206" s="1"/>
  <c r="A1095"/>
  <c r="B1096"/>
  <c r="C1094"/>
  <c r="D1094" s="1"/>
  <c r="A870"/>
  <c r="B871"/>
  <c r="C870" s="1"/>
  <c r="D870" s="1"/>
  <c r="A759"/>
  <c r="B760"/>
  <c r="C759" s="1"/>
  <c r="D759" s="1"/>
  <c r="A645"/>
  <c r="B646"/>
  <c r="C645" s="1"/>
  <c r="D645" s="1"/>
  <c r="B424"/>
  <c r="C423" s="1"/>
  <c r="D423" s="1"/>
  <c r="A423"/>
  <c r="B312"/>
  <c r="A311"/>
  <c r="C311"/>
  <c r="D311" s="1"/>
  <c r="B199"/>
  <c r="C198" s="1"/>
  <c r="D198" s="1"/>
  <c r="A198"/>
  <c r="A86"/>
  <c r="B87"/>
  <c r="C85"/>
  <c r="D85" s="1"/>
  <c r="C981" l="1"/>
  <c r="D981" s="1"/>
  <c r="B983"/>
  <c r="A982"/>
  <c r="B535"/>
  <c r="A534"/>
  <c r="C534"/>
  <c r="D534" s="1"/>
  <c r="C1430"/>
  <c r="D1430" s="1"/>
  <c r="B1431"/>
  <c r="A1430"/>
  <c r="A2438"/>
  <c r="C2438"/>
  <c r="D2438" s="1"/>
  <c r="B2439"/>
  <c r="C2999"/>
  <c r="D2999" s="1"/>
  <c r="B3000"/>
  <c r="A2999"/>
  <c r="C2214"/>
  <c r="D2214" s="1"/>
  <c r="B2215"/>
  <c r="A2214"/>
  <c r="C2555"/>
  <c r="D2555" s="1"/>
  <c r="A2555"/>
  <c r="B2556"/>
  <c r="B2328"/>
  <c r="C2327"/>
  <c r="D2327" s="1"/>
  <c r="A2327"/>
  <c r="C1656"/>
  <c r="D1656" s="1"/>
  <c r="B1657"/>
  <c r="A1656"/>
  <c r="B1996"/>
  <c r="C1995"/>
  <c r="D1995" s="1"/>
  <c r="A1995"/>
  <c r="C1882"/>
  <c r="D1882" s="1"/>
  <c r="A1882"/>
  <c r="B1883"/>
  <c r="C2104"/>
  <c r="D2104" s="1"/>
  <c r="A2104"/>
  <c r="B2105"/>
  <c r="C1544"/>
  <c r="D1544" s="1"/>
  <c r="B1545"/>
  <c r="A1544"/>
  <c r="C2668"/>
  <c r="D2668" s="1"/>
  <c r="A2668"/>
  <c r="B2669"/>
  <c r="A3334"/>
  <c r="B3335"/>
  <c r="C3334"/>
  <c r="D3334" s="1"/>
  <c r="C1768"/>
  <c r="D1768" s="1"/>
  <c r="A1768"/>
  <c r="B1769"/>
  <c r="B2887"/>
  <c r="C2886"/>
  <c r="D2886" s="1"/>
  <c r="A2886"/>
  <c r="B3225"/>
  <c r="A3224"/>
  <c r="C3224"/>
  <c r="D3224" s="1"/>
  <c r="C2776"/>
  <c r="D2776" s="1"/>
  <c r="B2777"/>
  <c r="A2776"/>
  <c r="C3112"/>
  <c r="D3112" s="1"/>
  <c r="B3113"/>
  <c r="A3112"/>
  <c r="A1318"/>
  <c r="B1319"/>
  <c r="C1318"/>
  <c r="D1318" s="1"/>
  <c r="A1207"/>
  <c r="B1208"/>
  <c r="C1207" s="1"/>
  <c r="D1207" s="1"/>
  <c r="A1096"/>
  <c r="B1097"/>
  <c r="C1095"/>
  <c r="D1095" s="1"/>
  <c r="A871"/>
  <c r="B872"/>
  <c r="C871" s="1"/>
  <c r="D871" s="1"/>
  <c r="A760"/>
  <c r="B761"/>
  <c r="C760" s="1"/>
  <c r="D760" s="1"/>
  <c r="A646"/>
  <c r="B647"/>
  <c r="C646" s="1"/>
  <c r="D646" s="1"/>
  <c r="B425"/>
  <c r="C424" s="1"/>
  <c r="D424" s="1"/>
  <c r="A424"/>
  <c r="B313"/>
  <c r="A312"/>
  <c r="C312"/>
  <c r="D312" s="1"/>
  <c r="B200"/>
  <c r="C199" s="1"/>
  <c r="D199" s="1"/>
  <c r="A199"/>
  <c r="B88"/>
  <c r="A87"/>
  <c r="C86"/>
  <c r="D86" s="1"/>
  <c r="C982" l="1"/>
  <c r="D982" s="1"/>
  <c r="A983"/>
  <c r="B984"/>
  <c r="B536"/>
  <c r="C535" s="1"/>
  <c r="D535" s="1"/>
  <c r="A535"/>
  <c r="C1431"/>
  <c r="D1431" s="1"/>
  <c r="B1432"/>
  <c r="A1431"/>
  <c r="C3000"/>
  <c r="D3000" s="1"/>
  <c r="B3001"/>
  <c r="A3000"/>
  <c r="B2440"/>
  <c r="C2439"/>
  <c r="D2439" s="1"/>
  <c r="A2439"/>
  <c r="C3113"/>
  <c r="D3113" s="1"/>
  <c r="A3113"/>
  <c r="B3114"/>
  <c r="A3225"/>
  <c r="B3226"/>
  <c r="C3225"/>
  <c r="D3225" s="1"/>
  <c r="C1883"/>
  <c r="D1883" s="1"/>
  <c r="A1883"/>
  <c r="B1884"/>
  <c r="B1997"/>
  <c r="C1996"/>
  <c r="D1996" s="1"/>
  <c r="A1996"/>
  <c r="C1657"/>
  <c r="D1657" s="1"/>
  <c r="B1658"/>
  <c r="A1657"/>
  <c r="B2329"/>
  <c r="C2328"/>
  <c r="D2328" s="1"/>
  <c r="A2328"/>
  <c r="C2777"/>
  <c r="D2777" s="1"/>
  <c r="A2777"/>
  <c r="B2778"/>
  <c r="B2888"/>
  <c r="C2887"/>
  <c r="D2887" s="1"/>
  <c r="A2887"/>
  <c r="C1769"/>
  <c r="D1769" s="1"/>
  <c r="A1769"/>
  <c r="B1770"/>
  <c r="C3335"/>
  <c r="D3335" s="1"/>
  <c r="B3336"/>
  <c r="A3335"/>
  <c r="C2669"/>
  <c r="D2669" s="1"/>
  <c r="A2669"/>
  <c r="B2670"/>
  <c r="C1545"/>
  <c r="D1545" s="1"/>
  <c r="B1546"/>
  <c r="A1545"/>
  <c r="C2105"/>
  <c r="D2105" s="1"/>
  <c r="A2105"/>
  <c r="B2106"/>
  <c r="C2556"/>
  <c r="D2556" s="1"/>
  <c r="A2556"/>
  <c r="B2557"/>
  <c r="A2215"/>
  <c r="B2216"/>
  <c r="C2215"/>
  <c r="D2215" s="1"/>
  <c r="A1319"/>
  <c r="B1320"/>
  <c r="C1319"/>
  <c r="D1319" s="1"/>
  <c r="A1208"/>
  <c r="B1209"/>
  <c r="C1208" s="1"/>
  <c r="D1208" s="1"/>
  <c r="A1097"/>
  <c r="B1098"/>
  <c r="C1096"/>
  <c r="D1096" s="1"/>
  <c r="B873"/>
  <c r="C872" s="1"/>
  <c r="D872" s="1"/>
  <c r="A872"/>
  <c r="A761"/>
  <c r="B762"/>
  <c r="C761" s="1"/>
  <c r="D761" s="1"/>
  <c r="A647"/>
  <c r="B648"/>
  <c r="C647" s="1"/>
  <c r="D647" s="1"/>
  <c r="B426"/>
  <c r="C425" s="1"/>
  <c r="D425" s="1"/>
  <c r="A425"/>
  <c r="B314"/>
  <c r="A313"/>
  <c r="C313"/>
  <c r="D313" s="1"/>
  <c r="B201"/>
  <c r="C200" s="1"/>
  <c r="D200" s="1"/>
  <c r="A200"/>
  <c r="A88"/>
  <c r="B89"/>
  <c r="C87"/>
  <c r="D87" s="1"/>
  <c r="C983" l="1"/>
  <c r="D983" s="1"/>
  <c r="B985"/>
  <c r="A984"/>
  <c r="B537"/>
  <c r="A536"/>
  <c r="C536"/>
  <c r="D536" s="1"/>
  <c r="C1432"/>
  <c r="D1432" s="1"/>
  <c r="B1433"/>
  <c r="A1432"/>
  <c r="B2441"/>
  <c r="C2440"/>
  <c r="D2440" s="1"/>
  <c r="A2440"/>
  <c r="A3001"/>
  <c r="C3001"/>
  <c r="D3001" s="1"/>
  <c r="B3002"/>
  <c r="C2216"/>
  <c r="D2216" s="1"/>
  <c r="B2217"/>
  <c r="A2216"/>
  <c r="C2557"/>
  <c r="D2557" s="1"/>
  <c r="A2557"/>
  <c r="B2558"/>
  <c r="B2889"/>
  <c r="C2888"/>
  <c r="D2888" s="1"/>
  <c r="A2888"/>
  <c r="C2778"/>
  <c r="D2778" s="1"/>
  <c r="A2778"/>
  <c r="B2779"/>
  <c r="A3226"/>
  <c r="B3227"/>
  <c r="C3226"/>
  <c r="D3226" s="1"/>
  <c r="C3114"/>
  <c r="D3114" s="1"/>
  <c r="A3114"/>
  <c r="B3115"/>
  <c r="C2106"/>
  <c r="D2106" s="1"/>
  <c r="A2106"/>
  <c r="B2107"/>
  <c r="C1546"/>
  <c r="D1546" s="1"/>
  <c r="B1547"/>
  <c r="A1546"/>
  <c r="C2670"/>
  <c r="D2670" s="1"/>
  <c r="A2670"/>
  <c r="B2671"/>
  <c r="A3336"/>
  <c r="B3337"/>
  <c r="C3336"/>
  <c r="D3336" s="1"/>
  <c r="C1770"/>
  <c r="D1770" s="1"/>
  <c r="A1770"/>
  <c r="B1771"/>
  <c r="B2330"/>
  <c r="C2329"/>
  <c r="D2329" s="1"/>
  <c r="A2329"/>
  <c r="C1658"/>
  <c r="D1658" s="1"/>
  <c r="B1659"/>
  <c r="A1658"/>
  <c r="B1998"/>
  <c r="C1997"/>
  <c r="D1997" s="1"/>
  <c r="A1997"/>
  <c r="C1884"/>
  <c r="D1884" s="1"/>
  <c r="A1884"/>
  <c r="B1885"/>
  <c r="A1320"/>
  <c r="B1321"/>
  <c r="C1320"/>
  <c r="D1320" s="1"/>
  <c r="A1209"/>
  <c r="B1210"/>
  <c r="C1209" s="1"/>
  <c r="D1209" s="1"/>
  <c r="A1098"/>
  <c r="B1099"/>
  <c r="C1097"/>
  <c r="D1097" s="1"/>
  <c r="A873"/>
  <c r="B874"/>
  <c r="C873" s="1"/>
  <c r="D873" s="1"/>
  <c r="A762"/>
  <c r="B763"/>
  <c r="C762" s="1"/>
  <c r="D762" s="1"/>
  <c r="A648"/>
  <c r="B649"/>
  <c r="C648" s="1"/>
  <c r="D648" s="1"/>
  <c r="B427"/>
  <c r="C426" s="1"/>
  <c r="D426" s="1"/>
  <c r="A426"/>
  <c r="B315"/>
  <c r="A314"/>
  <c r="C314"/>
  <c r="D314" s="1"/>
  <c r="B202"/>
  <c r="C201" s="1"/>
  <c r="D201" s="1"/>
  <c r="A201"/>
  <c r="B90"/>
  <c r="A89"/>
  <c r="C88"/>
  <c r="D88" s="1"/>
  <c r="C984" l="1"/>
  <c r="D984" s="1"/>
  <c r="B986"/>
  <c r="A985"/>
  <c r="B538"/>
  <c r="C537" s="1"/>
  <c r="D537" s="1"/>
  <c r="A537"/>
  <c r="A1433"/>
  <c r="C1433"/>
  <c r="D1433" s="1"/>
  <c r="B1434"/>
  <c r="B2442"/>
  <c r="C2441"/>
  <c r="D2441" s="1"/>
  <c r="A2441"/>
  <c r="A3002"/>
  <c r="C3002"/>
  <c r="D3002" s="1"/>
  <c r="B3003"/>
  <c r="C3115"/>
  <c r="D3115" s="1"/>
  <c r="A3115"/>
  <c r="B3116"/>
  <c r="A3227"/>
  <c r="B3228"/>
  <c r="C3227"/>
  <c r="D3227" s="1"/>
  <c r="B2890"/>
  <c r="C2889"/>
  <c r="D2889" s="1"/>
  <c r="A2889"/>
  <c r="C1885"/>
  <c r="D1885" s="1"/>
  <c r="A1885"/>
  <c r="B1886"/>
  <c r="B1999"/>
  <c r="C1998"/>
  <c r="D1998" s="1"/>
  <c r="A1998"/>
  <c r="C1659"/>
  <c r="D1659" s="1"/>
  <c r="B1660"/>
  <c r="A1659"/>
  <c r="B2331"/>
  <c r="C2330"/>
  <c r="D2330" s="1"/>
  <c r="A2330"/>
  <c r="C1771"/>
  <c r="D1771" s="1"/>
  <c r="A1771"/>
  <c r="B1772"/>
  <c r="A3337"/>
  <c r="B3338"/>
  <c r="C3337"/>
  <c r="D3337" s="1"/>
  <c r="C2671"/>
  <c r="D2671" s="1"/>
  <c r="A2671"/>
  <c r="B2672"/>
  <c r="C1547"/>
  <c r="D1547" s="1"/>
  <c r="B1548"/>
  <c r="A1547"/>
  <c r="C2107"/>
  <c r="D2107" s="1"/>
  <c r="A2107"/>
  <c r="B2108"/>
  <c r="C2779"/>
  <c r="D2779" s="1"/>
  <c r="A2779"/>
  <c r="B2780"/>
  <c r="C2558"/>
  <c r="D2558" s="1"/>
  <c r="A2558"/>
  <c r="B2559"/>
  <c r="C2217"/>
  <c r="D2217" s="1"/>
  <c r="B2218"/>
  <c r="A2217"/>
  <c r="A1321"/>
  <c r="B1322"/>
  <c r="C1321"/>
  <c r="D1321" s="1"/>
  <c r="A1210"/>
  <c r="B1211"/>
  <c r="C1210" s="1"/>
  <c r="D1210" s="1"/>
  <c r="A1099"/>
  <c r="B1100"/>
  <c r="C1098"/>
  <c r="D1098" s="1"/>
  <c r="A874"/>
  <c r="B875"/>
  <c r="C874" s="1"/>
  <c r="D874" s="1"/>
  <c r="A763"/>
  <c r="B764"/>
  <c r="C763" s="1"/>
  <c r="D763" s="1"/>
  <c r="A649"/>
  <c r="B650"/>
  <c r="C649" s="1"/>
  <c r="D649" s="1"/>
  <c r="B428"/>
  <c r="C427" s="1"/>
  <c r="D427" s="1"/>
  <c r="A427"/>
  <c r="B316"/>
  <c r="A315"/>
  <c r="C315"/>
  <c r="D315" s="1"/>
  <c r="B203"/>
  <c r="C202" s="1"/>
  <c r="D202" s="1"/>
  <c r="A202"/>
  <c r="A90"/>
  <c r="B91"/>
  <c r="C89"/>
  <c r="D89" s="1"/>
  <c r="C985" l="1"/>
  <c r="D985" s="1"/>
  <c r="A986"/>
  <c r="B987"/>
  <c r="B539"/>
  <c r="A538"/>
  <c r="A1434"/>
  <c r="C1434"/>
  <c r="D1434" s="1"/>
  <c r="B1435"/>
  <c r="C2442"/>
  <c r="D2442" s="1"/>
  <c r="A2442"/>
  <c r="B2443"/>
  <c r="A3003"/>
  <c r="C3003"/>
  <c r="D3003" s="1"/>
  <c r="B3004"/>
  <c r="C2218"/>
  <c r="D2218" s="1"/>
  <c r="B2219"/>
  <c r="A2218"/>
  <c r="C2559"/>
  <c r="D2559" s="1"/>
  <c r="A2559"/>
  <c r="B2560"/>
  <c r="C2108"/>
  <c r="D2108" s="1"/>
  <c r="A2108"/>
  <c r="B2109"/>
  <c r="C1548"/>
  <c r="D1548" s="1"/>
  <c r="B1549"/>
  <c r="A1548"/>
  <c r="C2672"/>
  <c r="D2672" s="1"/>
  <c r="A2672"/>
  <c r="B2673"/>
  <c r="C3338"/>
  <c r="D3338" s="1"/>
  <c r="B3339"/>
  <c r="A3338"/>
  <c r="C1772"/>
  <c r="D1772" s="1"/>
  <c r="A1772"/>
  <c r="B1773"/>
  <c r="B2891"/>
  <c r="C2890"/>
  <c r="D2890" s="1"/>
  <c r="A2890"/>
  <c r="C2780"/>
  <c r="D2780" s="1"/>
  <c r="A2780"/>
  <c r="B2781"/>
  <c r="B2332"/>
  <c r="C2331"/>
  <c r="D2331" s="1"/>
  <c r="A2331"/>
  <c r="C1660"/>
  <c r="D1660" s="1"/>
  <c r="B1661"/>
  <c r="A1660"/>
  <c r="B2000"/>
  <c r="C1999"/>
  <c r="D1999" s="1"/>
  <c r="A1999"/>
  <c r="C1886"/>
  <c r="D1886" s="1"/>
  <c r="A1886"/>
  <c r="B1887"/>
  <c r="A3228"/>
  <c r="B3229"/>
  <c r="C3228"/>
  <c r="D3228" s="1"/>
  <c r="C3116"/>
  <c r="D3116" s="1"/>
  <c r="A3116"/>
  <c r="B3117"/>
  <c r="A1322"/>
  <c r="B1323"/>
  <c r="C1322"/>
  <c r="D1322" s="1"/>
  <c r="A1211"/>
  <c r="B1212"/>
  <c r="C1211" s="1"/>
  <c r="D1211" s="1"/>
  <c r="A1100"/>
  <c r="B1101"/>
  <c r="C1099"/>
  <c r="D1099" s="1"/>
  <c r="B876"/>
  <c r="C875" s="1"/>
  <c r="D875" s="1"/>
  <c r="A875"/>
  <c r="A764"/>
  <c r="B765"/>
  <c r="C764" s="1"/>
  <c r="D764" s="1"/>
  <c r="A650"/>
  <c r="B651"/>
  <c r="C650" s="1"/>
  <c r="D650" s="1"/>
  <c r="B429"/>
  <c r="C428" s="1"/>
  <c r="D428" s="1"/>
  <c r="A428"/>
  <c r="B317"/>
  <c r="A316"/>
  <c r="C316"/>
  <c r="D316" s="1"/>
  <c r="B204"/>
  <c r="C203" s="1"/>
  <c r="D203" s="1"/>
  <c r="A203"/>
  <c r="B92"/>
  <c r="A91"/>
  <c r="C90"/>
  <c r="D90" s="1"/>
  <c r="C986" l="1"/>
  <c r="D986" s="1"/>
  <c r="B988"/>
  <c r="A987"/>
  <c r="C538"/>
  <c r="D538" s="1"/>
  <c r="B540"/>
  <c r="C539" s="1"/>
  <c r="D539" s="1"/>
  <c r="A539"/>
  <c r="A1435"/>
  <c r="C1435"/>
  <c r="D1435" s="1"/>
  <c r="B1436"/>
  <c r="C2443"/>
  <c r="D2443" s="1"/>
  <c r="A2443"/>
  <c r="B2444"/>
  <c r="A3004"/>
  <c r="C3004"/>
  <c r="D3004" s="1"/>
  <c r="B3005"/>
  <c r="C1887"/>
  <c r="D1887" s="1"/>
  <c r="A1887"/>
  <c r="B1888"/>
  <c r="B2001"/>
  <c r="C2000"/>
  <c r="D2000" s="1"/>
  <c r="A2000"/>
  <c r="C1661"/>
  <c r="D1661" s="1"/>
  <c r="B1662"/>
  <c r="A1661"/>
  <c r="B2333"/>
  <c r="C2332"/>
  <c r="D2332" s="1"/>
  <c r="A2332"/>
  <c r="C1773"/>
  <c r="D1773" s="1"/>
  <c r="A1773"/>
  <c r="B1774"/>
  <c r="A3339"/>
  <c r="B3340"/>
  <c r="C3339"/>
  <c r="D3339" s="1"/>
  <c r="C2673"/>
  <c r="D2673" s="1"/>
  <c r="A2673"/>
  <c r="B2674"/>
  <c r="C1549"/>
  <c r="D1549" s="1"/>
  <c r="B1550"/>
  <c r="A1549"/>
  <c r="C2109"/>
  <c r="D2109" s="1"/>
  <c r="A2109"/>
  <c r="B2110"/>
  <c r="C3117"/>
  <c r="D3117" s="1"/>
  <c r="A3117"/>
  <c r="B3118"/>
  <c r="A3229"/>
  <c r="B3230"/>
  <c r="C3229"/>
  <c r="D3229" s="1"/>
  <c r="C2781"/>
  <c r="D2781" s="1"/>
  <c r="A2781"/>
  <c r="B2782"/>
  <c r="B2892"/>
  <c r="C2891"/>
  <c r="D2891" s="1"/>
  <c r="A2891"/>
  <c r="C2560"/>
  <c r="D2560" s="1"/>
  <c r="A2560"/>
  <c r="B2561"/>
  <c r="A2219"/>
  <c r="B2220"/>
  <c r="C2219"/>
  <c r="D2219" s="1"/>
  <c r="A1323"/>
  <c r="B1324"/>
  <c r="C1323"/>
  <c r="D1323" s="1"/>
  <c r="A1212"/>
  <c r="B1213"/>
  <c r="C1212" s="1"/>
  <c r="D1212" s="1"/>
  <c r="A1101"/>
  <c r="B1102"/>
  <c r="C1100"/>
  <c r="D1100" s="1"/>
  <c r="A876"/>
  <c r="B877"/>
  <c r="C876" s="1"/>
  <c r="D876" s="1"/>
  <c r="A765"/>
  <c r="B766"/>
  <c r="C765" s="1"/>
  <c r="D765" s="1"/>
  <c r="A651"/>
  <c r="B652"/>
  <c r="C651" s="1"/>
  <c r="D651" s="1"/>
  <c r="B430"/>
  <c r="C429" s="1"/>
  <c r="D429" s="1"/>
  <c r="A429"/>
  <c r="B318"/>
  <c r="A317"/>
  <c r="C317"/>
  <c r="D317" s="1"/>
  <c r="B205"/>
  <c r="C204" s="1"/>
  <c r="D204" s="1"/>
  <c r="A204"/>
  <c r="A92"/>
  <c r="B93"/>
  <c r="C91"/>
  <c r="D91" s="1"/>
  <c r="C987" l="1"/>
  <c r="D987" s="1"/>
  <c r="A988"/>
  <c r="B989"/>
  <c r="A540"/>
  <c r="B541"/>
  <c r="A1436"/>
  <c r="C1436"/>
  <c r="D1436" s="1"/>
  <c r="B1437"/>
  <c r="B2445"/>
  <c r="C2444"/>
  <c r="D2444" s="1"/>
  <c r="A2444"/>
  <c r="A3005"/>
  <c r="C3005"/>
  <c r="D3005" s="1"/>
  <c r="B3006"/>
  <c r="C2220"/>
  <c r="D2220" s="1"/>
  <c r="B2221"/>
  <c r="A2220"/>
  <c r="C2561"/>
  <c r="D2561" s="1"/>
  <c r="A2561"/>
  <c r="B2562"/>
  <c r="C2782"/>
  <c r="D2782" s="1"/>
  <c r="A2782"/>
  <c r="B2783"/>
  <c r="C2110"/>
  <c r="D2110" s="1"/>
  <c r="A2110"/>
  <c r="B2111"/>
  <c r="C1550"/>
  <c r="D1550" s="1"/>
  <c r="B1551"/>
  <c r="A1550"/>
  <c r="C2674"/>
  <c r="D2674" s="1"/>
  <c r="A2674"/>
  <c r="B2675"/>
  <c r="C3340"/>
  <c r="D3340" s="1"/>
  <c r="B3341"/>
  <c r="A3340"/>
  <c r="C1774"/>
  <c r="D1774" s="1"/>
  <c r="A1774"/>
  <c r="B1775"/>
  <c r="B2334"/>
  <c r="C2333"/>
  <c r="D2333" s="1"/>
  <c r="A2333"/>
  <c r="C1662"/>
  <c r="D1662" s="1"/>
  <c r="B1663"/>
  <c r="A1662"/>
  <c r="B2002"/>
  <c r="C2001"/>
  <c r="D2001" s="1"/>
  <c r="A2001"/>
  <c r="C1888"/>
  <c r="D1888" s="1"/>
  <c r="A1888"/>
  <c r="B1889"/>
  <c r="B2893"/>
  <c r="C2892"/>
  <c r="D2892" s="1"/>
  <c r="A2892"/>
  <c r="A3230"/>
  <c r="B3231"/>
  <c r="C3230"/>
  <c r="D3230" s="1"/>
  <c r="C3118"/>
  <c r="D3118" s="1"/>
  <c r="A3118"/>
  <c r="B3119"/>
  <c r="A1324"/>
  <c r="B1325"/>
  <c r="C1324"/>
  <c r="D1324" s="1"/>
  <c r="A1213"/>
  <c r="B1214"/>
  <c r="C1213" s="1"/>
  <c r="D1213" s="1"/>
  <c r="A1102"/>
  <c r="B1103"/>
  <c r="C1101"/>
  <c r="D1101" s="1"/>
  <c r="A877"/>
  <c r="B878"/>
  <c r="C877" s="1"/>
  <c r="D877" s="1"/>
  <c r="A766"/>
  <c r="B767"/>
  <c r="C766" s="1"/>
  <c r="D766" s="1"/>
  <c r="A652"/>
  <c r="B653"/>
  <c r="C652" s="1"/>
  <c r="D652" s="1"/>
  <c r="B431"/>
  <c r="C430" s="1"/>
  <c r="D430" s="1"/>
  <c r="A430"/>
  <c r="B319"/>
  <c r="A318"/>
  <c r="C318"/>
  <c r="D318" s="1"/>
  <c r="B206"/>
  <c r="C205" s="1"/>
  <c r="D205" s="1"/>
  <c r="A205"/>
  <c r="A93"/>
  <c r="B94"/>
  <c r="C92"/>
  <c r="D92" s="1"/>
  <c r="C988" l="1"/>
  <c r="D988" s="1"/>
  <c r="B990"/>
  <c r="A989"/>
  <c r="C540"/>
  <c r="D540" s="1"/>
  <c r="A541"/>
  <c r="B542"/>
  <c r="C541" s="1"/>
  <c r="D541" s="1"/>
  <c r="A1437"/>
  <c r="C1437"/>
  <c r="D1437" s="1"/>
  <c r="B1438"/>
  <c r="B2446"/>
  <c r="C2445"/>
  <c r="D2445" s="1"/>
  <c r="A2445"/>
  <c r="C3006"/>
  <c r="D3006" s="1"/>
  <c r="B3007"/>
  <c r="A3006"/>
  <c r="C3119"/>
  <c r="D3119" s="1"/>
  <c r="A3119"/>
  <c r="B3120"/>
  <c r="A3231"/>
  <c r="B3232"/>
  <c r="C3231"/>
  <c r="D3231" s="1"/>
  <c r="C1889"/>
  <c r="D1889" s="1"/>
  <c r="A1889"/>
  <c r="B1890"/>
  <c r="B2003"/>
  <c r="C2002"/>
  <c r="D2002" s="1"/>
  <c r="A2002"/>
  <c r="C1663"/>
  <c r="D1663" s="1"/>
  <c r="B1664"/>
  <c r="A1663"/>
  <c r="B2335"/>
  <c r="C2334"/>
  <c r="D2334" s="1"/>
  <c r="A2334"/>
  <c r="C2783"/>
  <c r="D2783" s="1"/>
  <c r="A2783"/>
  <c r="B2784"/>
  <c r="B2894"/>
  <c r="C2893"/>
  <c r="D2893" s="1"/>
  <c r="A2893"/>
  <c r="C1775"/>
  <c r="D1775" s="1"/>
  <c r="A1775"/>
  <c r="B1776"/>
  <c r="A3341"/>
  <c r="B3342"/>
  <c r="C3341"/>
  <c r="D3341" s="1"/>
  <c r="C2675"/>
  <c r="D2675" s="1"/>
  <c r="A2675"/>
  <c r="B2676"/>
  <c r="C1551"/>
  <c r="D1551" s="1"/>
  <c r="B1552"/>
  <c r="A1551"/>
  <c r="C2111"/>
  <c r="D2111" s="1"/>
  <c r="A2111"/>
  <c r="B2112"/>
  <c r="C2562"/>
  <c r="D2562" s="1"/>
  <c r="A2562"/>
  <c r="B2563"/>
  <c r="C2221"/>
  <c r="D2221" s="1"/>
  <c r="B2222"/>
  <c r="A2221"/>
  <c r="A1325"/>
  <c r="B1326"/>
  <c r="C1325"/>
  <c r="D1325" s="1"/>
  <c r="A1214"/>
  <c r="B1215"/>
  <c r="C1214" s="1"/>
  <c r="D1214" s="1"/>
  <c r="A1103"/>
  <c r="B1104"/>
  <c r="C1102"/>
  <c r="D1102" s="1"/>
  <c r="A878"/>
  <c r="B879"/>
  <c r="C878" s="1"/>
  <c r="D878" s="1"/>
  <c r="A767"/>
  <c r="B768"/>
  <c r="C767" s="1"/>
  <c r="D767" s="1"/>
  <c r="A653"/>
  <c r="B654"/>
  <c r="C653" s="1"/>
  <c r="D653" s="1"/>
  <c r="B432"/>
  <c r="C431" s="1"/>
  <c r="D431" s="1"/>
  <c r="A431"/>
  <c r="B320"/>
  <c r="A319"/>
  <c r="C319"/>
  <c r="D319" s="1"/>
  <c r="B207"/>
  <c r="C206" s="1"/>
  <c r="D206" s="1"/>
  <c r="A206"/>
  <c r="B95"/>
  <c r="A94"/>
  <c r="C93"/>
  <c r="D93" s="1"/>
  <c r="C989" l="1"/>
  <c r="D989" s="1"/>
  <c r="B991"/>
  <c r="A990"/>
  <c r="C542"/>
  <c r="D542" s="1"/>
  <c r="B543"/>
  <c r="A542"/>
  <c r="C1438"/>
  <c r="D1438" s="1"/>
  <c r="B1439"/>
  <c r="A1438"/>
  <c r="C3007"/>
  <c r="D3007" s="1"/>
  <c r="B3008"/>
  <c r="A3007"/>
  <c r="B2447"/>
  <c r="C2446"/>
  <c r="D2446" s="1"/>
  <c r="A2446"/>
  <c r="C2222"/>
  <c r="D2222" s="1"/>
  <c r="B2223"/>
  <c r="A2222"/>
  <c r="C2563"/>
  <c r="D2563" s="1"/>
  <c r="A2563"/>
  <c r="B2564"/>
  <c r="B2895"/>
  <c r="C2894"/>
  <c r="D2894" s="1"/>
  <c r="A2894"/>
  <c r="C2784"/>
  <c r="D2784" s="1"/>
  <c r="A2784"/>
  <c r="B2785"/>
  <c r="C3232"/>
  <c r="D3232" s="1"/>
  <c r="B3233"/>
  <c r="A3232"/>
  <c r="C3120"/>
  <c r="D3120" s="1"/>
  <c r="A3120"/>
  <c r="B3121"/>
  <c r="C2112"/>
  <c r="D2112" s="1"/>
  <c r="A2112"/>
  <c r="B2113"/>
  <c r="C1552"/>
  <c r="D1552" s="1"/>
  <c r="B1553"/>
  <c r="A1552"/>
  <c r="C2676"/>
  <c r="D2676" s="1"/>
  <c r="A2676"/>
  <c r="B2677"/>
  <c r="A3342"/>
  <c r="B3343"/>
  <c r="C3342"/>
  <c r="D3342" s="1"/>
  <c r="C1776"/>
  <c r="D1776" s="1"/>
  <c r="A1776"/>
  <c r="B1777"/>
  <c r="B2336"/>
  <c r="C2335"/>
  <c r="D2335" s="1"/>
  <c r="A2335"/>
  <c r="C1664"/>
  <c r="D1664" s="1"/>
  <c r="B1665"/>
  <c r="A1664"/>
  <c r="B2004"/>
  <c r="C2003"/>
  <c r="D2003" s="1"/>
  <c r="A2003"/>
  <c r="C1890"/>
  <c r="D1890" s="1"/>
  <c r="A1890"/>
  <c r="B1891"/>
  <c r="A1326"/>
  <c r="B1327"/>
  <c r="C1326"/>
  <c r="D1326" s="1"/>
  <c r="A1215"/>
  <c r="B1216"/>
  <c r="C1215" s="1"/>
  <c r="D1215" s="1"/>
  <c r="A1104"/>
  <c r="B1105"/>
  <c r="C1103"/>
  <c r="D1103" s="1"/>
  <c r="A879"/>
  <c r="B880"/>
  <c r="C879" s="1"/>
  <c r="D879" s="1"/>
  <c r="A768"/>
  <c r="B769"/>
  <c r="C768" s="1"/>
  <c r="D768" s="1"/>
  <c r="A654"/>
  <c r="B655"/>
  <c r="C654" s="1"/>
  <c r="D654" s="1"/>
  <c r="B433"/>
  <c r="C432" s="1"/>
  <c r="D432" s="1"/>
  <c r="A432"/>
  <c r="B321"/>
  <c r="A320"/>
  <c r="C320"/>
  <c r="D320" s="1"/>
  <c r="B208"/>
  <c r="C207" s="1"/>
  <c r="D207" s="1"/>
  <c r="A207"/>
  <c r="B96"/>
  <c r="A95"/>
  <c r="C94"/>
  <c r="D94" s="1"/>
  <c r="C990" l="1"/>
  <c r="D990" s="1"/>
  <c r="A991"/>
  <c r="B992"/>
  <c r="A543"/>
  <c r="B544"/>
  <c r="C543" s="1"/>
  <c r="D543" s="1"/>
  <c r="C1439"/>
  <c r="D1439" s="1"/>
  <c r="B1440"/>
  <c r="A1439"/>
  <c r="C2447"/>
  <c r="D2447" s="1"/>
  <c r="A2447"/>
  <c r="B2448"/>
  <c r="C3008"/>
  <c r="D3008" s="1"/>
  <c r="B3009"/>
  <c r="A3008"/>
  <c r="C3121"/>
  <c r="D3121" s="1"/>
  <c r="A3121"/>
  <c r="B3122"/>
  <c r="A3233"/>
  <c r="B3234"/>
  <c r="C3233"/>
  <c r="D3233" s="1"/>
  <c r="B2896"/>
  <c r="C2895"/>
  <c r="D2895" s="1"/>
  <c r="A2895"/>
  <c r="C1891"/>
  <c r="D1891" s="1"/>
  <c r="A1891"/>
  <c r="B1892"/>
  <c r="B2005"/>
  <c r="C2004"/>
  <c r="D2004" s="1"/>
  <c r="A2004"/>
  <c r="C1665"/>
  <c r="D1665" s="1"/>
  <c r="B1666"/>
  <c r="A1665"/>
  <c r="B2337"/>
  <c r="C2336"/>
  <c r="D2336" s="1"/>
  <c r="A2336"/>
  <c r="C1777"/>
  <c r="D1777" s="1"/>
  <c r="A1777"/>
  <c r="B1778"/>
  <c r="A3343"/>
  <c r="B3344"/>
  <c r="C3343"/>
  <c r="D3343" s="1"/>
  <c r="C2677"/>
  <c r="D2677" s="1"/>
  <c r="A2677"/>
  <c r="B2678"/>
  <c r="C1553"/>
  <c r="D1553" s="1"/>
  <c r="B1554"/>
  <c r="A1553"/>
  <c r="C2113"/>
  <c r="D2113" s="1"/>
  <c r="A2113"/>
  <c r="B2114"/>
  <c r="C2785"/>
  <c r="D2785" s="1"/>
  <c r="A2785"/>
  <c r="B2786"/>
  <c r="C2564"/>
  <c r="D2564" s="1"/>
  <c r="A2564"/>
  <c r="B2565"/>
  <c r="A2223"/>
  <c r="B2224"/>
  <c r="C2223"/>
  <c r="D2223" s="1"/>
  <c r="A1327"/>
  <c r="B1328"/>
  <c r="C1327"/>
  <c r="D1327" s="1"/>
  <c r="A1216"/>
  <c r="B1217"/>
  <c r="C1216" s="1"/>
  <c r="D1216" s="1"/>
  <c r="A1105"/>
  <c r="B1106"/>
  <c r="C1104"/>
  <c r="D1104" s="1"/>
  <c r="A880"/>
  <c r="B881"/>
  <c r="C880" s="1"/>
  <c r="D880" s="1"/>
  <c r="A769"/>
  <c r="B770"/>
  <c r="C769" s="1"/>
  <c r="D769" s="1"/>
  <c r="A655"/>
  <c r="B656"/>
  <c r="C655" s="1"/>
  <c r="D655" s="1"/>
  <c r="B434"/>
  <c r="C433" s="1"/>
  <c r="D433" s="1"/>
  <c r="A433"/>
  <c r="B322"/>
  <c r="A321"/>
  <c r="C321"/>
  <c r="D321" s="1"/>
  <c r="B209"/>
  <c r="C208" s="1"/>
  <c r="D208" s="1"/>
  <c r="A208"/>
  <c r="A96"/>
  <c r="B97"/>
  <c r="C95"/>
  <c r="D95" s="1"/>
  <c r="C991" l="1"/>
  <c r="D991" s="1"/>
  <c r="B993"/>
  <c r="A992"/>
  <c r="B545"/>
  <c r="A544"/>
  <c r="C544"/>
  <c r="D544" s="1"/>
  <c r="C1440"/>
  <c r="D1440" s="1"/>
  <c r="B1441"/>
  <c r="A1440"/>
  <c r="A3009"/>
  <c r="C3009"/>
  <c r="D3009" s="1"/>
  <c r="B3010"/>
  <c r="C2448"/>
  <c r="D2448" s="1"/>
  <c r="A2448"/>
  <c r="B2449"/>
  <c r="C2224"/>
  <c r="D2224" s="1"/>
  <c r="B2225"/>
  <c r="A2224"/>
  <c r="C2565"/>
  <c r="D2565" s="1"/>
  <c r="A2565"/>
  <c r="B2566"/>
  <c r="C2114"/>
  <c r="D2114" s="1"/>
  <c r="A2114"/>
  <c r="B2115"/>
  <c r="C1554"/>
  <c r="D1554" s="1"/>
  <c r="B1555"/>
  <c r="A1554"/>
  <c r="C2678"/>
  <c r="D2678" s="1"/>
  <c r="A2678"/>
  <c r="B2679"/>
  <c r="C3344"/>
  <c r="D3344" s="1"/>
  <c r="B3345"/>
  <c r="A3344"/>
  <c r="C1778"/>
  <c r="D1778" s="1"/>
  <c r="A1778"/>
  <c r="B1779"/>
  <c r="B2897"/>
  <c r="C2896"/>
  <c r="D2896" s="1"/>
  <c r="A2896"/>
  <c r="C2786"/>
  <c r="D2786" s="1"/>
  <c r="A2786"/>
  <c r="B2787"/>
  <c r="B2338"/>
  <c r="C2337"/>
  <c r="D2337" s="1"/>
  <c r="A2337"/>
  <c r="C1666"/>
  <c r="D1666" s="1"/>
  <c r="B1667"/>
  <c r="A1666"/>
  <c r="B2006"/>
  <c r="C2005"/>
  <c r="D2005" s="1"/>
  <c r="A2005"/>
  <c r="C1892"/>
  <c r="D1892" s="1"/>
  <c r="A1892"/>
  <c r="B1893"/>
  <c r="A3234"/>
  <c r="B3235"/>
  <c r="C3234"/>
  <c r="D3234" s="1"/>
  <c r="C3122"/>
  <c r="D3122" s="1"/>
  <c r="A3122"/>
  <c r="B3123"/>
  <c r="A1328"/>
  <c r="B1329"/>
  <c r="C1328"/>
  <c r="D1328" s="1"/>
  <c r="A1217"/>
  <c r="B1218"/>
  <c r="C1217" s="1"/>
  <c r="D1217" s="1"/>
  <c r="A1106"/>
  <c r="B1107"/>
  <c r="C1105"/>
  <c r="D1105" s="1"/>
  <c r="A881"/>
  <c r="B882"/>
  <c r="C881" s="1"/>
  <c r="D881" s="1"/>
  <c r="A770"/>
  <c r="B771"/>
  <c r="C770" s="1"/>
  <c r="D770" s="1"/>
  <c r="A656"/>
  <c r="B657"/>
  <c r="C656" s="1"/>
  <c r="D656" s="1"/>
  <c r="B435"/>
  <c r="C434" s="1"/>
  <c r="D434" s="1"/>
  <c r="A434"/>
  <c r="B323"/>
  <c r="A322"/>
  <c r="C322"/>
  <c r="D322" s="1"/>
  <c r="B210"/>
  <c r="C209" s="1"/>
  <c r="D209" s="1"/>
  <c r="A209"/>
  <c r="B98"/>
  <c r="A97"/>
  <c r="C96"/>
  <c r="D96" s="1"/>
  <c r="C992" l="1"/>
  <c r="D992" s="1"/>
  <c r="A993"/>
  <c r="B994"/>
  <c r="B546"/>
  <c r="C545" s="1"/>
  <c r="D545" s="1"/>
  <c r="A545"/>
  <c r="A1441"/>
  <c r="C1441"/>
  <c r="D1441" s="1"/>
  <c r="B1442"/>
  <c r="A3010"/>
  <c r="C3010"/>
  <c r="D3010" s="1"/>
  <c r="B3011"/>
  <c r="C2449"/>
  <c r="D2449" s="1"/>
  <c r="A2449"/>
  <c r="B2450"/>
  <c r="C1893"/>
  <c r="D1893" s="1"/>
  <c r="A1893"/>
  <c r="B1894"/>
  <c r="B2007"/>
  <c r="C2006"/>
  <c r="D2006" s="1"/>
  <c r="A2006"/>
  <c r="C1667"/>
  <c r="D1667" s="1"/>
  <c r="B1668"/>
  <c r="A1667"/>
  <c r="B2339"/>
  <c r="C2338"/>
  <c r="D2338" s="1"/>
  <c r="A2338"/>
  <c r="C1779"/>
  <c r="D1779" s="1"/>
  <c r="A1779"/>
  <c r="B1780"/>
  <c r="C3345"/>
  <c r="D3345" s="1"/>
  <c r="B3346"/>
  <c r="A3345"/>
  <c r="C2679"/>
  <c r="D2679" s="1"/>
  <c r="A2679"/>
  <c r="B2680"/>
  <c r="C1555"/>
  <c r="D1555" s="1"/>
  <c r="B1556"/>
  <c r="A1555"/>
  <c r="C2115"/>
  <c r="D2115" s="1"/>
  <c r="A2115"/>
  <c r="B2116"/>
  <c r="C3123"/>
  <c r="D3123" s="1"/>
  <c r="A3123"/>
  <c r="B3124"/>
  <c r="A3235"/>
  <c r="B3236"/>
  <c r="C3235"/>
  <c r="D3235" s="1"/>
  <c r="C2787"/>
  <c r="D2787" s="1"/>
  <c r="A2787"/>
  <c r="B2788"/>
  <c r="B2898"/>
  <c r="C2897"/>
  <c r="D2897" s="1"/>
  <c r="A2897"/>
  <c r="C2566"/>
  <c r="D2566" s="1"/>
  <c r="A2566"/>
  <c r="B2567"/>
  <c r="A2225"/>
  <c r="B2226"/>
  <c r="C2225"/>
  <c r="D2225" s="1"/>
  <c r="A1329"/>
  <c r="B1330"/>
  <c r="C1329"/>
  <c r="D1329" s="1"/>
  <c r="A1218"/>
  <c r="B1219"/>
  <c r="C1218" s="1"/>
  <c r="D1218" s="1"/>
  <c r="A1107"/>
  <c r="B1108"/>
  <c r="C1106"/>
  <c r="D1106" s="1"/>
  <c r="A882"/>
  <c r="B883"/>
  <c r="C882" s="1"/>
  <c r="D882" s="1"/>
  <c r="A771"/>
  <c r="B772"/>
  <c r="C771" s="1"/>
  <c r="D771" s="1"/>
  <c r="A657"/>
  <c r="B658"/>
  <c r="C657" s="1"/>
  <c r="D657" s="1"/>
  <c r="B436"/>
  <c r="C435" s="1"/>
  <c r="D435" s="1"/>
  <c r="A435"/>
  <c r="B324"/>
  <c r="A323"/>
  <c r="C323"/>
  <c r="D323" s="1"/>
  <c r="B211"/>
  <c r="C210" s="1"/>
  <c r="D210" s="1"/>
  <c r="A210"/>
  <c r="B99"/>
  <c r="A98"/>
  <c r="C97"/>
  <c r="D97" s="1"/>
  <c r="C993" l="1"/>
  <c r="D993" s="1"/>
  <c r="A994"/>
  <c r="B995"/>
  <c r="B547"/>
  <c r="A546"/>
  <c r="C546"/>
  <c r="D546" s="1"/>
  <c r="A1442"/>
  <c r="C1442"/>
  <c r="D1442" s="1"/>
  <c r="B1443"/>
  <c r="A3011"/>
  <c r="C3011"/>
  <c r="D3011" s="1"/>
  <c r="B3012"/>
  <c r="B2451"/>
  <c r="A2450"/>
  <c r="C2450"/>
  <c r="D2450" s="1"/>
  <c r="C2226"/>
  <c r="D2226" s="1"/>
  <c r="B2227"/>
  <c r="A2226"/>
  <c r="C2567"/>
  <c r="D2567" s="1"/>
  <c r="A2567"/>
  <c r="B2568"/>
  <c r="C2788"/>
  <c r="D2788" s="1"/>
  <c r="A2788"/>
  <c r="B2789"/>
  <c r="C2116"/>
  <c r="D2116" s="1"/>
  <c r="A2116"/>
  <c r="B2117"/>
  <c r="C1556"/>
  <c r="D1556" s="1"/>
  <c r="B1557"/>
  <c r="A1556"/>
  <c r="B2681"/>
  <c r="C2680"/>
  <c r="D2680" s="1"/>
  <c r="A2680"/>
  <c r="C3346"/>
  <c r="D3346" s="1"/>
  <c r="B3347"/>
  <c r="A3346"/>
  <c r="C1780"/>
  <c r="D1780" s="1"/>
  <c r="A1780"/>
  <c r="B1781"/>
  <c r="B2340"/>
  <c r="C2339"/>
  <c r="D2339" s="1"/>
  <c r="A2339"/>
  <c r="C1668"/>
  <c r="D1668" s="1"/>
  <c r="B1669"/>
  <c r="A1668"/>
  <c r="B2008"/>
  <c r="C2007"/>
  <c r="D2007" s="1"/>
  <c r="A2007"/>
  <c r="C1894"/>
  <c r="D1894" s="1"/>
  <c r="A1894"/>
  <c r="B1895"/>
  <c r="B2899"/>
  <c r="C2898"/>
  <c r="D2898" s="1"/>
  <c r="A2898"/>
  <c r="A3236"/>
  <c r="B3237"/>
  <c r="C3236"/>
  <c r="D3236" s="1"/>
  <c r="C3124"/>
  <c r="D3124" s="1"/>
  <c r="A3124"/>
  <c r="B3125"/>
  <c r="A1330"/>
  <c r="B1331"/>
  <c r="C1330"/>
  <c r="D1330" s="1"/>
  <c r="A1219"/>
  <c r="B1220"/>
  <c r="C1219" s="1"/>
  <c r="D1219" s="1"/>
  <c r="A1108"/>
  <c r="B1109"/>
  <c r="C1107"/>
  <c r="D1107" s="1"/>
  <c r="A883"/>
  <c r="B884"/>
  <c r="C883" s="1"/>
  <c r="D883" s="1"/>
  <c r="A772"/>
  <c r="B773"/>
  <c r="C772" s="1"/>
  <c r="D772" s="1"/>
  <c r="A658"/>
  <c r="B659"/>
  <c r="C658" s="1"/>
  <c r="D658" s="1"/>
  <c r="B437"/>
  <c r="C436" s="1"/>
  <c r="D436" s="1"/>
  <c r="A436"/>
  <c r="B325"/>
  <c r="A324"/>
  <c r="C324"/>
  <c r="D324" s="1"/>
  <c r="B212"/>
  <c r="C211" s="1"/>
  <c r="D211" s="1"/>
  <c r="A211"/>
  <c r="B100"/>
  <c r="A99"/>
  <c r="C98"/>
  <c r="D98" s="1"/>
  <c r="C994" l="1"/>
  <c r="D994" s="1"/>
  <c r="B996"/>
  <c r="A995"/>
  <c r="B548"/>
  <c r="C547" s="1"/>
  <c r="D547" s="1"/>
  <c r="A547"/>
  <c r="A1443"/>
  <c r="C1443"/>
  <c r="D1443" s="1"/>
  <c r="B1444"/>
  <c r="C3012"/>
  <c r="D3012" s="1"/>
  <c r="B3013"/>
  <c r="A3012"/>
  <c r="B2452"/>
  <c r="A2451"/>
  <c r="C2451"/>
  <c r="D2451" s="1"/>
  <c r="C3125"/>
  <c r="D3125" s="1"/>
  <c r="A3125"/>
  <c r="B3126"/>
  <c r="A3237"/>
  <c r="B3238"/>
  <c r="C3237"/>
  <c r="D3237" s="1"/>
  <c r="C1895"/>
  <c r="D1895" s="1"/>
  <c r="A1895"/>
  <c r="B1896"/>
  <c r="B2009"/>
  <c r="C2008"/>
  <c r="D2008" s="1"/>
  <c r="A2008"/>
  <c r="C1669"/>
  <c r="D1669" s="1"/>
  <c r="B1670"/>
  <c r="A1669"/>
  <c r="B2341"/>
  <c r="C2340"/>
  <c r="D2340" s="1"/>
  <c r="A2340"/>
  <c r="C2789"/>
  <c r="D2789" s="1"/>
  <c r="A2789"/>
  <c r="B2790"/>
  <c r="B2900"/>
  <c r="C2899"/>
  <c r="D2899" s="1"/>
  <c r="A2899"/>
  <c r="C1781"/>
  <c r="D1781" s="1"/>
  <c r="A1781"/>
  <c r="B1782"/>
  <c r="A3347"/>
  <c r="B3348"/>
  <c r="C3347"/>
  <c r="D3347" s="1"/>
  <c r="B2682"/>
  <c r="C2681"/>
  <c r="D2681" s="1"/>
  <c r="A2681"/>
  <c r="C1557"/>
  <c r="D1557" s="1"/>
  <c r="B1558"/>
  <c r="A1557"/>
  <c r="C2117"/>
  <c r="D2117" s="1"/>
  <c r="A2117"/>
  <c r="B2118"/>
  <c r="C2568"/>
  <c r="D2568" s="1"/>
  <c r="A2568"/>
  <c r="B2569"/>
  <c r="C2227"/>
  <c r="D2227" s="1"/>
  <c r="B2228"/>
  <c r="A2227"/>
  <c r="A1331"/>
  <c r="B1332"/>
  <c r="C1331"/>
  <c r="D1331" s="1"/>
  <c r="A1220"/>
  <c r="B1221"/>
  <c r="C1220" s="1"/>
  <c r="D1220" s="1"/>
  <c r="A1109"/>
  <c r="B1110"/>
  <c r="C1108"/>
  <c r="D1108" s="1"/>
  <c r="A884"/>
  <c r="B885"/>
  <c r="C884" s="1"/>
  <c r="D884" s="1"/>
  <c r="A773"/>
  <c r="B774"/>
  <c r="C773" s="1"/>
  <c r="D773" s="1"/>
  <c r="A659"/>
  <c r="B660"/>
  <c r="C659" s="1"/>
  <c r="D659" s="1"/>
  <c r="B438"/>
  <c r="C437" s="1"/>
  <c r="D437" s="1"/>
  <c r="A437"/>
  <c r="B326"/>
  <c r="A325"/>
  <c r="C325"/>
  <c r="D325" s="1"/>
  <c r="B213"/>
  <c r="C212" s="1"/>
  <c r="D212" s="1"/>
  <c r="A212"/>
  <c r="B101"/>
  <c r="A100"/>
  <c r="C99"/>
  <c r="D99" s="1"/>
  <c r="C995" l="1"/>
  <c r="D995" s="1"/>
  <c r="A996"/>
  <c r="B997"/>
  <c r="B549"/>
  <c r="A548"/>
  <c r="C548"/>
  <c r="D548" s="1"/>
  <c r="C1444"/>
  <c r="D1444" s="1"/>
  <c r="B1445"/>
  <c r="A1444"/>
  <c r="B2453"/>
  <c r="A2452"/>
  <c r="C2452"/>
  <c r="D2452" s="1"/>
  <c r="C3013"/>
  <c r="D3013" s="1"/>
  <c r="B3014"/>
  <c r="A3013"/>
  <c r="C2228"/>
  <c r="D2228" s="1"/>
  <c r="B2229"/>
  <c r="A2228"/>
  <c r="C2569"/>
  <c r="D2569" s="1"/>
  <c r="A2569"/>
  <c r="B2570"/>
  <c r="B2901"/>
  <c r="C2900"/>
  <c r="D2900" s="1"/>
  <c r="A2900"/>
  <c r="C2790"/>
  <c r="D2790" s="1"/>
  <c r="A2790"/>
  <c r="B2791"/>
  <c r="C3238"/>
  <c r="D3238" s="1"/>
  <c r="B3239"/>
  <c r="A3238"/>
  <c r="C3126"/>
  <c r="D3126" s="1"/>
  <c r="A3126"/>
  <c r="B3127"/>
  <c r="C2118"/>
  <c r="D2118" s="1"/>
  <c r="A2118"/>
  <c r="B2119"/>
  <c r="C1558"/>
  <c r="D1558" s="1"/>
  <c r="B1559"/>
  <c r="A1558"/>
  <c r="B2683"/>
  <c r="C2682"/>
  <c r="D2682" s="1"/>
  <c r="A2682"/>
  <c r="C3348"/>
  <c r="D3348" s="1"/>
  <c r="B3349"/>
  <c r="A3348"/>
  <c r="C1782"/>
  <c r="D1782" s="1"/>
  <c r="A1782"/>
  <c r="B1783"/>
  <c r="B2342"/>
  <c r="C2341"/>
  <c r="D2341" s="1"/>
  <c r="A2341"/>
  <c r="C1670"/>
  <c r="D1670" s="1"/>
  <c r="B1671"/>
  <c r="A1670"/>
  <c r="B2010"/>
  <c r="C2009"/>
  <c r="D2009" s="1"/>
  <c r="A2009"/>
  <c r="C1896"/>
  <c r="D1896" s="1"/>
  <c r="A1896"/>
  <c r="B1897"/>
  <c r="A1332"/>
  <c r="B1333"/>
  <c r="C1332"/>
  <c r="D1332" s="1"/>
  <c r="A1221"/>
  <c r="B1222"/>
  <c r="C1221" s="1"/>
  <c r="D1221" s="1"/>
  <c r="A1110"/>
  <c r="B1111"/>
  <c r="C1109"/>
  <c r="D1109" s="1"/>
  <c r="A885"/>
  <c r="B886"/>
  <c r="C885" s="1"/>
  <c r="D885" s="1"/>
  <c r="A774"/>
  <c r="B775"/>
  <c r="C774" s="1"/>
  <c r="D774" s="1"/>
  <c r="A660"/>
  <c r="B661"/>
  <c r="C660" s="1"/>
  <c r="D660" s="1"/>
  <c r="B439"/>
  <c r="C438" s="1"/>
  <c r="D438" s="1"/>
  <c r="A438"/>
  <c r="B327"/>
  <c r="A326"/>
  <c r="C326"/>
  <c r="D326" s="1"/>
  <c r="B214"/>
  <c r="C213" s="1"/>
  <c r="D213" s="1"/>
  <c r="A213"/>
  <c r="B102"/>
  <c r="A101"/>
  <c r="C100"/>
  <c r="D100" s="1"/>
  <c r="C996" l="1"/>
  <c r="D996" s="1"/>
  <c r="B998"/>
  <c r="A997"/>
  <c r="B550"/>
  <c r="C549" s="1"/>
  <c r="D549" s="1"/>
  <c r="A549"/>
  <c r="C1445"/>
  <c r="D1445" s="1"/>
  <c r="B1446"/>
  <c r="A1445"/>
  <c r="C3014"/>
  <c r="D3014" s="1"/>
  <c r="B3015"/>
  <c r="A3014"/>
  <c r="A2453"/>
  <c r="C2453"/>
  <c r="D2453" s="1"/>
  <c r="B2454"/>
  <c r="C3127"/>
  <c r="D3127" s="1"/>
  <c r="A3127"/>
  <c r="B3128"/>
  <c r="C3239"/>
  <c r="D3239" s="1"/>
  <c r="B3240"/>
  <c r="A3239"/>
  <c r="B2902"/>
  <c r="C2901"/>
  <c r="D2901" s="1"/>
  <c r="A2901"/>
  <c r="C1897"/>
  <c r="D1897" s="1"/>
  <c r="A1897"/>
  <c r="B1898"/>
  <c r="A2010"/>
  <c r="B2011"/>
  <c r="C2010"/>
  <c r="D2010" s="1"/>
  <c r="C1671"/>
  <c r="D1671" s="1"/>
  <c r="B1672"/>
  <c r="A1671"/>
  <c r="B2343"/>
  <c r="C2342"/>
  <c r="D2342" s="1"/>
  <c r="A2342"/>
  <c r="C1783"/>
  <c r="D1783" s="1"/>
  <c r="A1783"/>
  <c r="B1784"/>
  <c r="A3349"/>
  <c r="B3350"/>
  <c r="C3349"/>
  <c r="D3349" s="1"/>
  <c r="C2683"/>
  <c r="D2683" s="1"/>
  <c r="A2683"/>
  <c r="B2684"/>
  <c r="C1559"/>
  <c r="D1559" s="1"/>
  <c r="B1560"/>
  <c r="A1559"/>
  <c r="C2119"/>
  <c r="D2119" s="1"/>
  <c r="A2119"/>
  <c r="B2120"/>
  <c r="C2791"/>
  <c r="D2791" s="1"/>
  <c r="A2791"/>
  <c r="B2792"/>
  <c r="B2571"/>
  <c r="C2570"/>
  <c r="D2570" s="1"/>
  <c r="A2570"/>
  <c r="C2229"/>
  <c r="D2229" s="1"/>
  <c r="B2230"/>
  <c r="A2229"/>
  <c r="A1333"/>
  <c r="B1334"/>
  <c r="C1333"/>
  <c r="D1333" s="1"/>
  <c r="A1222"/>
  <c r="B1223"/>
  <c r="C1222" s="1"/>
  <c r="D1222" s="1"/>
  <c r="A1111"/>
  <c r="B1112"/>
  <c r="C1110"/>
  <c r="D1110" s="1"/>
  <c r="A886"/>
  <c r="B887"/>
  <c r="C886" s="1"/>
  <c r="D886" s="1"/>
  <c r="A775"/>
  <c r="B776"/>
  <c r="C775" s="1"/>
  <c r="D775" s="1"/>
  <c r="A661"/>
  <c r="B662"/>
  <c r="C661" s="1"/>
  <c r="D661" s="1"/>
  <c r="B440"/>
  <c r="C439" s="1"/>
  <c r="D439" s="1"/>
  <c r="A439"/>
  <c r="B328"/>
  <c r="A327"/>
  <c r="C327"/>
  <c r="D327" s="1"/>
  <c r="A214"/>
  <c r="B215"/>
  <c r="C214" s="1"/>
  <c r="D214" s="1"/>
  <c r="B103"/>
  <c r="A102"/>
  <c r="C102"/>
  <c r="D102" s="1"/>
  <c r="C101"/>
  <c r="D101" s="1"/>
  <c r="C997" l="1"/>
  <c r="D997" s="1"/>
  <c r="A998"/>
  <c r="B999"/>
  <c r="B551"/>
  <c r="A550"/>
  <c r="C550"/>
  <c r="D550" s="1"/>
  <c r="C1446"/>
  <c r="D1446" s="1"/>
  <c r="B1447"/>
  <c r="A1446"/>
  <c r="A2454"/>
  <c r="C2454"/>
  <c r="D2454" s="1"/>
  <c r="B2455"/>
  <c r="A3015"/>
  <c r="C3015"/>
  <c r="D3015" s="1"/>
  <c r="B3016"/>
  <c r="C2230"/>
  <c r="D2230" s="1"/>
  <c r="B2231"/>
  <c r="A2230"/>
  <c r="B2572"/>
  <c r="C2571"/>
  <c r="D2571" s="1"/>
  <c r="A2571"/>
  <c r="C2120"/>
  <c r="D2120" s="1"/>
  <c r="A2120"/>
  <c r="B2121"/>
  <c r="C1560"/>
  <c r="D1560" s="1"/>
  <c r="B1561"/>
  <c r="A1560"/>
  <c r="C2684"/>
  <c r="D2684" s="1"/>
  <c r="A2684"/>
  <c r="B2685"/>
  <c r="C3350"/>
  <c r="D3350" s="1"/>
  <c r="B3351"/>
  <c r="A3350"/>
  <c r="C1784"/>
  <c r="D1784" s="1"/>
  <c r="A1784"/>
  <c r="B1785"/>
  <c r="A2011"/>
  <c r="B2012"/>
  <c r="C2011"/>
  <c r="D2011" s="1"/>
  <c r="B2903"/>
  <c r="C2902"/>
  <c r="D2902" s="1"/>
  <c r="A2902"/>
  <c r="C2792"/>
  <c r="D2792" s="1"/>
  <c r="A2792"/>
  <c r="B2793"/>
  <c r="B2344"/>
  <c r="C2343"/>
  <c r="D2343" s="1"/>
  <c r="A2343"/>
  <c r="C1672"/>
  <c r="D1672" s="1"/>
  <c r="B1673"/>
  <c r="A1672"/>
  <c r="C1898"/>
  <c r="D1898" s="1"/>
  <c r="A1898"/>
  <c r="B1899"/>
  <c r="A3240"/>
  <c r="B3241"/>
  <c r="C3240"/>
  <c r="D3240" s="1"/>
  <c r="C3128"/>
  <c r="D3128" s="1"/>
  <c r="A3128"/>
  <c r="B3129"/>
  <c r="A1334"/>
  <c r="B1335"/>
  <c r="C1334"/>
  <c r="D1334" s="1"/>
  <c r="A1223"/>
  <c r="B1224"/>
  <c r="C1223" s="1"/>
  <c r="D1223" s="1"/>
  <c r="A1112"/>
  <c r="B1113"/>
  <c r="C1111"/>
  <c r="D1111" s="1"/>
  <c r="B888"/>
  <c r="C887" s="1"/>
  <c r="D887" s="1"/>
  <c r="A887"/>
  <c r="A776"/>
  <c r="B777"/>
  <c r="C776" s="1"/>
  <c r="D776" s="1"/>
  <c r="A662"/>
  <c r="B663"/>
  <c r="C662" s="1"/>
  <c r="D662" s="1"/>
  <c r="B441"/>
  <c r="C440" s="1"/>
  <c r="D440" s="1"/>
  <c r="A440"/>
  <c r="A328"/>
  <c r="B329"/>
  <c r="C328" s="1"/>
  <c r="D328" s="1"/>
  <c r="A215"/>
  <c r="B216"/>
  <c r="C215" s="1"/>
  <c r="D215" s="1"/>
  <c r="B104"/>
  <c r="A103"/>
  <c r="C103"/>
  <c r="D103" s="1"/>
  <c r="C998" l="1"/>
  <c r="D998" s="1"/>
  <c r="B1000"/>
  <c r="A999"/>
  <c r="B552"/>
  <c r="C551" s="1"/>
  <c r="D551" s="1"/>
  <c r="A551"/>
  <c r="A1447"/>
  <c r="C1447"/>
  <c r="D1447" s="1"/>
  <c r="B1448"/>
  <c r="C2455"/>
  <c r="D2455" s="1"/>
  <c r="A2455"/>
  <c r="B2456"/>
  <c r="A3016"/>
  <c r="C3016"/>
  <c r="D3016" s="1"/>
  <c r="B3017"/>
  <c r="C1899"/>
  <c r="D1899" s="1"/>
  <c r="A1899"/>
  <c r="B1900"/>
  <c r="C2793"/>
  <c r="D2793" s="1"/>
  <c r="A2793"/>
  <c r="B2794"/>
  <c r="B2904"/>
  <c r="C2903"/>
  <c r="D2903" s="1"/>
  <c r="A2903"/>
  <c r="A2012"/>
  <c r="B2013"/>
  <c r="C2012"/>
  <c r="D2012" s="1"/>
  <c r="C1785"/>
  <c r="D1785" s="1"/>
  <c r="A1785"/>
  <c r="B1786"/>
  <c r="A3351"/>
  <c r="B3352"/>
  <c r="C3351"/>
  <c r="D3351" s="1"/>
  <c r="C2685"/>
  <c r="D2685" s="1"/>
  <c r="A2685"/>
  <c r="B2686"/>
  <c r="C1561"/>
  <c r="D1561" s="1"/>
  <c r="B1562"/>
  <c r="A1561"/>
  <c r="C2121"/>
  <c r="D2121" s="1"/>
  <c r="A2121"/>
  <c r="B2122"/>
  <c r="C3129"/>
  <c r="D3129" s="1"/>
  <c r="A3129"/>
  <c r="B3130"/>
  <c r="A3241"/>
  <c r="B3242"/>
  <c r="C3241"/>
  <c r="D3241" s="1"/>
  <c r="C1673"/>
  <c r="D1673" s="1"/>
  <c r="B1674"/>
  <c r="A1673"/>
  <c r="B2345"/>
  <c r="C2344"/>
  <c r="D2344" s="1"/>
  <c r="A2344"/>
  <c r="B2573"/>
  <c r="C2572"/>
  <c r="D2572" s="1"/>
  <c r="A2572"/>
  <c r="C2231"/>
  <c r="D2231" s="1"/>
  <c r="B2232"/>
  <c r="A2231"/>
  <c r="A1335"/>
  <c r="B1336"/>
  <c r="C1335"/>
  <c r="D1335" s="1"/>
  <c r="A1224"/>
  <c r="B1225"/>
  <c r="C1224" s="1"/>
  <c r="D1224" s="1"/>
  <c r="A1113"/>
  <c r="B1114"/>
  <c r="C1112"/>
  <c r="D1112" s="1"/>
  <c r="B889"/>
  <c r="C888" s="1"/>
  <c r="D888" s="1"/>
  <c r="A888"/>
  <c r="A777"/>
  <c r="B778"/>
  <c r="C777" s="1"/>
  <c r="D777" s="1"/>
  <c r="A663"/>
  <c r="B664"/>
  <c r="C663" s="1"/>
  <c r="D663" s="1"/>
  <c r="A441"/>
  <c r="B442"/>
  <c r="C441" s="1"/>
  <c r="D441" s="1"/>
  <c r="A329"/>
  <c r="B330"/>
  <c r="C329" s="1"/>
  <c r="D329" s="1"/>
  <c r="B217"/>
  <c r="C216" s="1"/>
  <c r="D216" s="1"/>
  <c r="A216"/>
  <c r="A104"/>
  <c r="B105"/>
  <c r="C104" s="1"/>
  <c r="D104" s="1"/>
  <c r="C999" l="1"/>
  <c r="D999" s="1"/>
  <c r="A1000"/>
  <c r="B1001"/>
  <c r="A552"/>
  <c r="B553"/>
  <c r="C552" s="1"/>
  <c r="D552" s="1"/>
  <c r="A1448"/>
  <c r="C1448"/>
  <c r="D1448" s="1"/>
  <c r="B1449"/>
  <c r="B2457"/>
  <c r="C2456"/>
  <c r="D2456" s="1"/>
  <c r="A2456"/>
  <c r="A3017"/>
  <c r="C3017"/>
  <c r="D3017" s="1"/>
  <c r="B3018"/>
  <c r="C2232"/>
  <c r="D2232" s="1"/>
  <c r="B2233"/>
  <c r="A2232"/>
  <c r="C2573"/>
  <c r="D2573" s="1"/>
  <c r="A2573"/>
  <c r="B2574"/>
  <c r="B2123"/>
  <c r="C2122"/>
  <c r="D2122" s="1"/>
  <c r="A2122"/>
  <c r="C1562"/>
  <c r="D1562" s="1"/>
  <c r="B1563"/>
  <c r="A1562"/>
  <c r="B2687"/>
  <c r="C2686"/>
  <c r="D2686" s="1"/>
  <c r="A2686"/>
  <c r="C3352"/>
  <c r="D3352" s="1"/>
  <c r="B3353"/>
  <c r="A3352"/>
  <c r="C1786"/>
  <c r="D1786" s="1"/>
  <c r="A1786"/>
  <c r="B1787"/>
  <c r="B2014"/>
  <c r="C2013"/>
  <c r="D2013" s="1"/>
  <c r="A2013"/>
  <c r="B2905"/>
  <c r="C2904"/>
  <c r="D2904" s="1"/>
  <c r="A2904"/>
  <c r="C2794"/>
  <c r="D2794" s="1"/>
  <c r="A2794"/>
  <c r="B2795"/>
  <c r="C1900"/>
  <c r="D1900" s="1"/>
  <c r="A1900"/>
  <c r="B1901"/>
  <c r="B2346"/>
  <c r="C2345"/>
  <c r="D2345" s="1"/>
  <c r="A2345"/>
  <c r="C1674"/>
  <c r="D1674" s="1"/>
  <c r="B1675"/>
  <c r="A1674"/>
  <c r="A3242"/>
  <c r="B3243"/>
  <c r="C3242"/>
  <c r="D3242" s="1"/>
  <c r="C3130"/>
  <c r="D3130" s="1"/>
  <c r="A3130"/>
  <c r="B3131"/>
  <c r="A1336"/>
  <c r="B1337"/>
  <c r="C1336"/>
  <c r="D1336" s="1"/>
  <c r="A1225"/>
  <c r="B1226"/>
  <c r="C1225" s="1"/>
  <c r="D1225" s="1"/>
  <c r="A1114"/>
  <c r="B1115"/>
  <c r="C1113"/>
  <c r="D1113" s="1"/>
  <c r="B890"/>
  <c r="C889" s="1"/>
  <c r="D889" s="1"/>
  <c r="A889"/>
  <c r="A778"/>
  <c r="B779"/>
  <c r="C778" s="1"/>
  <c r="D778" s="1"/>
  <c r="A664"/>
  <c r="B665"/>
  <c r="C664" s="1"/>
  <c r="D664" s="1"/>
  <c r="A442"/>
  <c r="B443"/>
  <c r="C442" s="1"/>
  <c r="D442" s="1"/>
  <c r="B331"/>
  <c r="A330"/>
  <c r="C330"/>
  <c r="D330" s="1"/>
  <c r="B218"/>
  <c r="C217" s="1"/>
  <c r="D217" s="1"/>
  <c r="A217"/>
  <c r="A105"/>
  <c r="B106"/>
  <c r="C1000" l="1"/>
  <c r="D1000" s="1"/>
  <c r="B1002"/>
  <c r="A1001"/>
  <c r="A553"/>
  <c r="B554"/>
  <c r="A1449"/>
  <c r="C1449"/>
  <c r="D1449" s="1"/>
  <c r="B1450"/>
  <c r="B2458"/>
  <c r="A2457"/>
  <c r="C2457"/>
  <c r="D2457" s="1"/>
  <c r="B3019"/>
  <c r="A3018"/>
  <c r="C3018"/>
  <c r="D3018" s="1"/>
  <c r="C1675"/>
  <c r="D1675" s="1"/>
  <c r="B1676"/>
  <c r="A1675"/>
  <c r="B2347"/>
  <c r="C2346"/>
  <c r="D2346" s="1"/>
  <c r="A2346"/>
  <c r="A2014"/>
  <c r="C2014"/>
  <c r="D2014" s="1"/>
  <c r="B2015"/>
  <c r="C3131"/>
  <c r="D3131" s="1"/>
  <c r="A3131"/>
  <c r="B3132"/>
  <c r="C3243"/>
  <c r="D3243" s="1"/>
  <c r="B3244"/>
  <c r="A3243"/>
  <c r="C1901"/>
  <c r="D1901" s="1"/>
  <c r="A1901"/>
  <c r="B1902"/>
  <c r="C2795"/>
  <c r="D2795" s="1"/>
  <c r="A2795"/>
  <c r="B2796"/>
  <c r="B2906"/>
  <c r="C2905"/>
  <c r="D2905" s="1"/>
  <c r="A2905"/>
  <c r="C1787"/>
  <c r="D1787" s="1"/>
  <c r="A1787"/>
  <c r="B1788"/>
  <c r="A3353"/>
  <c r="B3354"/>
  <c r="C3353"/>
  <c r="D3353" s="1"/>
  <c r="C2687"/>
  <c r="D2687" s="1"/>
  <c r="A2687"/>
  <c r="B2688"/>
  <c r="C1563"/>
  <c r="D1563" s="1"/>
  <c r="B1564"/>
  <c r="A1563"/>
  <c r="B2124"/>
  <c r="C2123"/>
  <c r="D2123" s="1"/>
  <c r="A2123"/>
  <c r="C2574"/>
  <c r="D2574" s="1"/>
  <c r="A2574"/>
  <c r="B2575"/>
  <c r="C2233"/>
  <c r="D2233" s="1"/>
  <c r="B2234"/>
  <c r="A2233"/>
  <c r="A1337"/>
  <c r="B1338"/>
  <c r="C1337"/>
  <c r="D1337" s="1"/>
  <c r="A1226"/>
  <c r="B1227"/>
  <c r="C1226" s="1"/>
  <c r="D1226" s="1"/>
  <c r="A1115"/>
  <c r="B1116"/>
  <c r="C1114"/>
  <c r="D1114" s="1"/>
  <c r="B891"/>
  <c r="C890" s="1"/>
  <c r="D890" s="1"/>
  <c r="A890"/>
  <c r="A779"/>
  <c r="B780"/>
  <c r="C779" s="1"/>
  <c r="D779" s="1"/>
  <c r="A665"/>
  <c r="B666"/>
  <c r="C665" s="1"/>
  <c r="D665" s="1"/>
  <c r="B444"/>
  <c r="C443" s="1"/>
  <c r="D443" s="1"/>
  <c r="A443"/>
  <c r="B332"/>
  <c r="A331"/>
  <c r="C331"/>
  <c r="D331" s="1"/>
  <c r="B219"/>
  <c r="C218" s="1"/>
  <c r="D218" s="1"/>
  <c r="A218"/>
  <c r="A106"/>
  <c r="B107"/>
  <c r="C105"/>
  <c r="D105" s="1"/>
  <c r="C1001" l="1"/>
  <c r="D1001" s="1"/>
  <c r="A1002"/>
  <c r="B1003"/>
  <c r="C553"/>
  <c r="D553" s="1"/>
  <c r="A554"/>
  <c r="B555"/>
  <c r="C1450"/>
  <c r="D1450" s="1"/>
  <c r="B1451"/>
  <c r="A1450"/>
  <c r="B2459"/>
  <c r="C2458"/>
  <c r="D2458" s="1"/>
  <c r="A2458"/>
  <c r="B3020"/>
  <c r="A3019"/>
  <c r="C3019"/>
  <c r="D3019" s="1"/>
  <c r="A2234"/>
  <c r="C2234"/>
  <c r="D2234" s="1"/>
  <c r="B2235"/>
  <c r="C2575"/>
  <c r="D2575" s="1"/>
  <c r="A2575"/>
  <c r="B2576"/>
  <c r="A2906"/>
  <c r="B2907"/>
  <c r="C2906"/>
  <c r="D2906" s="1"/>
  <c r="A1902"/>
  <c r="B1903"/>
  <c r="C1902"/>
  <c r="D1902" s="1"/>
  <c r="C3244"/>
  <c r="D3244" s="1"/>
  <c r="B3245"/>
  <c r="A3244"/>
  <c r="C3132"/>
  <c r="D3132" s="1"/>
  <c r="A3132"/>
  <c r="B3133"/>
  <c r="B2016"/>
  <c r="C2015"/>
  <c r="D2015" s="1"/>
  <c r="A2015"/>
  <c r="B2125"/>
  <c r="C2124"/>
  <c r="D2124" s="1"/>
  <c r="A2124"/>
  <c r="C1564"/>
  <c r="D1564" s="1"/>
  <c r="B1565"/>
  <c r="A1564"/>
  <c r="C2688"/>
  <c r="D2688" s="1"/>
  <c r="A2688"/>
  <c r="B2689"/>
  <c r="A3354"/>
  <c r="C3354"/>
  <c r="D3354" s="1"/>
  <c r="B3355"/>
  <c r="C1788"/>
  <c r="D1788" s="1"/>
  <c r="A1788"/>
  <c r="B1789"/>
  <c r="C2796"/>
  <c r="D2796" s="1"/>
  <c r="A2796"/>
  <c r="B2797"/>
  <c r="A2347"/>
  <c r="B2348"/>
  <c r="C2347"/>
  <c r="D2347" s="1"/>
  <c r="A1676"/>
  <c r="C1676"/>
  <c r="D1676" s="1"/>
  <c r="B1677"/>
  <c r="C1338"/>
  <c r="D1338" s="1"/>
  <c r="A1338"/>
  <c r="B1339"/>
  <c r="A1227"/>
  <c r="B1228"/>
  <c r="C1227" s="1"/>
  <c r="D1227" s="1"/>
  <c r="A1116"/>
  <c r="B1117"/>
  <c r="C1115"/>
  <c r="D1115" s="1"/>
  <c r="A891"/>
  <c r="B892"/>
  <c r="C891" s="1"/>
  <c r="D891" s="1"/>
  <c r="A780"/>
  <c r="B781"/>
  <c r="C780" s="1"/>
  <c r="D780" s="1"/>
  <c r="A666"/>
  <c r="B667"/>
  <c r="C666" s="1"/>
  <c r="D666" s="1"/>
  <c r="B445"/>
  <c r="C444" s="1"/>
  <c r="D444" s="1"/>
  <c r="A444"/>
  <c r="B333"/>
  <c r="A332"/>
  <c r="C332"/>
  <c r="D332" s="1"/>
  <c r="B220"/>
  <c r="C219" s="1"/>
  <c r="D219" s="1"/>
  <c r="A219"/>
  <c r="A107"/>
  <c r="B108"/>
  <c r="C107" s="1"/>
  <c r="D107" s="1"/>
  <c r="C106"/>
  <c r="D106" s="1"/>
  <c r="C1002" l="1"/>
  <c r="D1002" s="1"/>
  <c r="B1004"/>
  <c r="A1003"/>
  <c r="C554"/>
  <c r="D554" s="1"/>
  <c r="B556"/>
  <c r="C555" s="1"/>
  <c r="D555" s="1"/>
  <c r="A555"/>
  <c r="B1452"/>
  <c r="A1451"/>
  <c r="C1451"/>
  <c r="D1451" s="1"/>
  <c r="C2459"/>
  <c r="D2459" s="1"/>
  <c r="A2459"/>
  <c r="B2460"/>
  <c r="A3020"/>
  <c r="C3020"/>
  <c r="D3020" s="1"/>
  <c r="B3021"/>
  <c r="C1789"/>
  <c r="D1789" s="1"/>
  <c r="A1789"/>
  <c r="B1790"/>
  <c r="A2689"/>
  <c r="C2689"/>
  <c r="D2689" s="1"/>
  <c r="C1565"/>
  <c r="D1565" s="1"/>
  <c r="B1566"/>
  <c r="A1565"/>
  <c r="C2125"/>
  <c r="D2125" s="1"/>
  <c r="A2125"/>
  <c r="B2126"/>
  <c r="B2017"/>
  <c r="C2016"/>
  <c r="D2016" s="1"/>
  <c r="A2016"/>
  <c r="A1903"/>
  <c r="B1904"/>
  <c r="C1903"/>
  <c r="D1903" s="1"/>
  <c r="C2235"/>
  <c r="D2235" s="1"/>
  <c r="B2236"/>
  <c r="A2235"/>
  <c r="C1677"/>
  <c r="D1677" s="1"/>
  <c r="B1678"/>
  <c r="A1677"/>
  <c r="C2348"/>
  <c r="D2348" s="1"/>
  <c r="B2349"/>
  <c r="A2348"/>
  <c r="B2798"/>
  <c r="C2797"/>
  <c r="D2797" s="1"/>
  <c r="A2797"/>
  <c r="C3355"/>
  <c r="D3355" s="1"/>
  <c r="B3356"/>
  <c r="A3355"/>
  <c r="B3134"/>
  <c r="C3133"/>
  <c r="D3133" s="1"/>
  <c r="A3133"/>
  <c r="A3245"/>
  <c r="C3245"/>
  <c r="D3245" s="1"/>
  <c r="B3246"/>
  <c r="A2907"/>
  <c r="B2908"/>
  <c r="C2907"/>
  <c r="D2907" s="1"/>
  <c r="B2577"/>
  <c r="A2576"/>
  <c r="C2576"/>
  <c r="D2576" s="1"/>
  <c r="C1339"/>
  <c r="D1339" s="1"/>
  <c r="A1339"/>
  <c r="B1340"/>
  <c r="B1229"/>
  <c r="C1228" s="1"/>
  <c r="D1228" s="1"/>
  <c r="A1228"/>
  <c r="A1117"/>
  <c r="B1118"/>
  <c r="C1116"/>
  <c r="D1116" s="1"/>
  <c r="B893"/>
  <c r="A892"/>
  <c r="C892"/>
  <c r="D892" s="1"/>
  <c r="A781"/>
  <c r="B782"/>
  <c r="C781" s="1"/>
  <c r="D781" s="1"/>
  <c r="A667"/>
  <c r="B668"/>
  <c r="C667" s="1"/>
  <c r="D667" s="1"/>
  <c r="B446"/>
  <c r="C445" s="1"/>
  <c r="D445" s="1"/>
  <c r="A445"/>
  <c r="B334"/>
  <c r="C333" s="1"/>
  <c r="D333" s="1"/>
  <c r="A333"/>
  <c r="A220"/>
  <c r="B221"/>
  <c r="C220" s="1"/>
  <c r="D220" s="1"/>
  <c r="A108"/>
  <c r="B109"/>
  <c r="C1003" l="1"/>
  <c r="D1003" s="1"/>
  <c r="B1005"/>
  <c r="A1004"/>
  <c r="B557"/>
  <c r="A556"/>
  <c r="C556"/>
  <c r="D556" s="1"/>
  <c r="A1452"/>
  <c r="C1452"/>
  <c r="D1452" s="1"/>
  <c r="B1453"/>
  <c r="C2460"/>
  <c r="D2460" s="1"/>
  <c r="A2460"/>
  <c r="B2461"/>
  <c r="A3021"/>
  <c r="C3021"/>
  <c r="D3021" s="1"/>
  <c r="B3022"/>
  <c r="C2577"/>
  <c r="D2577" s="1"/>
  <c r="A2577"/>
  <c r="A2908"/>
  <c r="B2909"/>
  <c r="C2908"/>
  <c r="D2908" s="1"/>
  <c r="C3246"/>
  <c r="D3246" s="1"/>
  <c r="B3247"/>
  <c r="A3246"/>
  <c r="A3356"/>
  <c r="C3356"/>
  <c r="D3356" s="1"/>
  <c r="B3357"/>
  <c r="B2799"/>
  <c r="C2798"/>
  <c r="D2798" s="1"/>
  <c r="A2798"/>
  <c r="A2349"/>
  <c r="C2349"/>
  <c r="D2349" s="1"/>
  <c r="B2350"/>
  <c r="A2236"/>
  <c r="C2236"/>
  <c r="D2236" s="1"/>
  <c r="B2237"/>
  <c r="B2127"/>
  <c r="C2126"/>
  <c r="D2126" s="1"/>
  <c r="A2126"/>
  <c r="A1566"/>
  <c r="C1566"/>
  <c r="D1566" s="1"/>
  <c r="B1567"/>
  <c r="C1790"/>
  <c r="D1790" s="1"/>
  <c r="A1790"/>
  <c r="B1791"/>
  <c r="A3134"/>
  <c r="B3135"/>
  <c r="C3134"/>
  <c r="D3134" s="1"/>
  <c r="A1678"/>
  <c r="C1678"/>
  <c r="D1678" s="1"/>
  <c r="B1679"/>
  <c r="B1905"/>
  <c r="C1904"/>
  <c r="D1904" s="1"/>
  <c r="A1904"/>
  <c r="C2017"/>
  <c r="D2017" s="1"/>
  <c r="A2017"/>
  <c r="C1340"/>
  <c r="D1340" s="1"/>
  <c r="A1340"/>
  <c r="B1341"/>
  <c r="A1118"/>
  <c r="B1119"/>
  <c r="C1118" s="1"/>
  <c r="D1118" s="1"/>
  <c r="B1230"/>
  <c r="C1229" s="1"/>
  <c r="D1229" s="1"/>
  <c r="A1229"/>
  <c r="C1117"/>
  <c r="D1117" s="1"/>
  <c r="B894"/>
  <c r="A893"/>
  <c r="C893"/>
  <c r="D893" s="1"/>
  <c r="B783"/>
  <c r="C782" s="1"/>
  <c r="D782" s="1"/>
  <c r="A782"/>
  <c r="A668"/>
  <c r="B669"/>
  <c r="C668" s="1"/>
  <c r="D668" s="1"/>
  <c r="B447"/>
  <c r="C446" s="1"/>
  <c r="D446" s="1"/>
  <c r="A446"/>
  <c r="B335"/>
  <c r="A334"/>
  <c r="C334"/>
  <c r="D334" s="1"/>
  <c r="B222"/>
  <c r="C221" s="1"/>
  <c r="D221" s="1"/>
  <c r="A221"/>
  <c r="A109"/>
  <c r="B110"/>
  <c r="C108"/>
  <c r="D108" s="1"/>
  <c r="C1004" l="1"/>
  <c r="D1004" s="1"/>
  <c r="B1006"/>
  <c r="A1005"/>
  <c r="A557"/>
  <c r="B558"/>
  <c r="C557" s="1"/>
  <c r="D557" s="1"/>
  <c r="C1453"/>
  <c r="D1453" s="1"/>
  <c r="B1454"/>
  <c r="A1453"/>
  <c r="C2461"/>
  <c r="D2461" s="1"/>
  <c r="A2461"/>
  <c r="B2462"/>
  <c r="B3023"/>
  <c r="A3022"/>
  <c r="C3022"/>
  <c r="D3022" s="1"/>
  <c r="B1680"/>
  <c r="A1679"/>
  <c r="C1679"/>
  <c r="D1679" s="1"/>
  <c r="B3136"/>
  <c r="C3135"/>
  <c r="D3135" s="1"/>
  <c r="A3135"/>
  <c r="C1791"/>
  <c r="D1791" s="1"/>
  <c r="A1791"/>
  <c r="B1792"/>
  <c r="C2127"/>
  <c r="D2127" s="1"/>
  <c r="A2127"/>
  <c r="B2128"/>
  <c r="A2350"/>
  <c r="C2350"/>
  <c r="D2350" s="1"/>
  <c r="B2351"/>
  <c r="C3357"/>
  <c r="D3357" s="1"/>
  <c r="B3358"/>
  <c r="A3357"/>
  <c r="C3247"/>
  <c r="D3247" s="1"/>
  <c r="A3247"/>
  <c r="B3248"/>
  <c r="C1905"/>
  <c r="D1905" s="1"/>
  <c r="A1905"/>
  <c r="A1567"/>
  <c r="C1567"/>
  <c r="D1567" s="1"/>
  <c r="B1568"/>
  <c r="C2237"/>
  <c r="D2237" s="1"/>
  <c r="B2238"/>
  <c r="A2237"/>
  <c r="A2799"/>
  <c r="B2800"/>
  <c r="C2799"/>
  <c r="D2799" s="1"/>
  <c r="B2910"/>
  <c r="C2909"/>
  <c r="D2909" s="1"/>
  <c r="A2909"/>
  <c r="A1341"/>
  <c r="B1342"/>
  <c r="C1341"/>
  <c r="D1341" s="1"/>
  <c r="A1230"/>
  <c r="B1231"/>
  <c r="C1230" s="1"/>
  <c r="D1230" s="1"/>
  <c r="B1120"/>
  <c r="C1119"/>
  <c r="D1119" s="1"/>
  <c r="A1119"/>
  <c r="A894"/>
  <c r="B895"/>
  <c r="C894" s="1"/>
  <c r="D894" s="1"/>
  <c r="B784"/>
  <c r="C783" s="1"/>
  <c r="D783" s="1"/>
  <c r="A783"/>
  <c r="A669"/>
  <c r="B670"/>
  <c r="C669" s="1"/>
  <c r="D669" s="1"/>
  <c r="B448"/>
  <c r="C447" s="1"/>
  <c r="D447" s="1"/>
  <c r="A447"/>
  <c r="B336"/>
  <c r="A335"/>
  <c r="C335"/>
  <c r="D335" s="1"/>
  <c r="A222"/>
  <c r="B223"/>
  <c r="C222" s="1"/>
  <c r="D222" s="1"/>
  <c r="B111"/>
  <c r="A110"/>
  <c r="C109"/>
  <c r="D109" s="1"/>
  <c r="C1005" l="1"/>
  <c r="D1005" s="1"/>
  <c r="B1007"/>
  <c r="A1006"/>
  <c r="A558"/>
  <c r="B559"/>
  <c r="C558"/>
  <c r="D558" s="1"/>
  <c r="C1454"/>
  <c r="D1454" s="1"/>
  <c r="B1455"/>
  <c r="A1454"/>
  <c r="C2462"/>
  <c r="D2462" s="1"/>
  <c r="A2462"/>
  <c r="B2463"/>
  <c r="C3023"/>
  <c r="D3023" s="1"/>
  <c r="B3024"/>
  <c r="A3023"/>
  <c r="B2911"/>
  <c r="C2910"/>
  <c r="D2910" s="1"/>
  <c r="A2910"/>
  <c r="C2800"/>
  <c r="D2800" s="1"/>
  <c r="A2800"/>
  <c r="B2801"/>
  <c r="C3248"/>
  <c r="D3248" s="1"/>
  <c r="B3249"/>
  <c r="A3248"/>
  <c r="C3358"/>
  <c r="D3358" s="1"/>
  <c r="A3358"/>
  <c r="B3359"/>
  <c r="C2351"/>
  <c r="D2351" s="1"/>
  <c r="B2352"/>
  <c r="A2351"/>
  <c r="B1793"/>
  <c r="C1792"/>
  <c r="D1792" s="1"/>
  <c r="A1792"/>
  <c r="C1680"/>
  <c r="D1680" s="1"/>
  <c r="B1681"/>
  <c r="A1680"/>
  <c r="A2238"/>
  <c r="C2238"/>
  <c r="D2238" s="1"/>
  <c r="B2239"/>
  <c r="C1568"/>
  <c r="D1568" s="1"/>
  <c r="B1569"/>
  <c r="A1568"/>
  <c r="B2129"/>
  <c r="C2128"/>
  <c r="D2128" s="1"/>
  <c r="A2128"/>
  <c r="B3137"/>
  <c r="C3136"/>
  <c r="D3136" s="1"/>
  <c r="A3136"/>
  <c r="C1342"/>
  <c r="D1342" s="1"/>
  <c r="A1342"/>
  <c r="B1343"/>
  <c r="A1231"/>
  <c r="B1232"/>
  <c r="C1231" s="1"/>
  <c r="D1231" s="1"/>
  <c r="B1121"/>
  <c r="C1120"/>
  <c r="D1120" s="1"/>
  <c r="A1120"/>
  <c r="A895"/>
  <c r="B896"/>
  <c r="C895" s="1"/>
  <c r="D895" s="1"/>
  <c r="A784"/>
  <c r="B785"/>
  <c r="C784" s="1"/>
  <c r="D784" s="1"/>
  <c r="A670"/>
  <c r="B671"/>
  <c r="C670" s="1"/>
  <c r="D670" s="1"/>
  <c r="B449"/>
  <c r="C448" s="1"/>
  <c r="D448" s="1"/>
  <c r="A448"/>
  <c r="B337"/>
  <c r="A336"/>
  <c r="C336"/>
  <c r="D336" s="1"/>
  <c r="B224"/>
  <c r="C223" s="1"/>
  <c r="D223" s="1"/>
  <c r="A223"/>
  <c r="A111"/>
  <c r="B112"/>
  <c r="C110"/>
  <c r="D110" s="1"/>
  <c r="C1006" l="1"/>
  <c r="D1006" s="1"/>
  <c r="A1007"/>
  <c r="B1008"/>
  <c r="B560"/>
  <c r="C559" s="1"/>
  <c r="D559" s="1"/>
  <c r="A559"/>
  <c r="B1456"/>
  <c r="A1455"/>
  <c r="C1455"/>
  <c r="D1455" s="1"/>
  <c r="C3024"/>
  <c r="D3024" s="1"/>
  <c r="B3025"/>
  <c r="A3024"/>
  <c r="B2464"/>
  <c r="A2463"/>
  <c r="C2463"/>
  <c r="D2463" s="1"/>
  <c r="C3137"/>
  <c r="D3137" s="1"/>
  <c r="A3137"/>
  <c r="B2912"/>
  <c r="C2911"/>
  <c r="D2911" s="1"/>
  <c r="A2911"/>
  <c r="C2129"/>
  <c r="D2129" s="1"/>
  <c r="A2129"/>
  <c r="C1569"/>
  <c r="D1569" s="1"/>
  <c r="A1569"/>
  <c r="B2240"/>
  <c r="C2239"/>
  <c r="D2239" s="1"/>
  <c r="A2239"/>
  <c r="C1681"/>
  <c r="D1681" s="1"/>
  <c r="A1681"/>
  <c r="A1793"/>
  <c r="C1793"/>
  <c r="D1793" s="1"/>
  <c r="C2352"/>
  <c r="D2352" s="1"/>
  <c r="B2353"/>
  <c r="A2352"/>
  <c r="C3359"/>
  <c r="D3359" s="1"/>
  <c r="B3360"/>
  <c r="A3359"/>
  <c r="A3249"/>
  <c r="C3249"/>
  <c r="D3249" s="1"/>
  <c r="A2801"/>
  <c r="C2801"/>
  <c r="D2801" s="1"/>
  <c r="A1343"/>
  <c r="B1344"/>
  <c r="C1343"/>
  <c r="D1343" s="1"/>
  <c r="B1233"/>
  <c r="A1232"/>
  <c r="C1232"/>
  <c r="D1232" s="1"/>
  <c r="A1121"/>
  <c r="C1121"/>
  <c r="D1121" s="1"/>
  <c r="B897"/>
  <c r="C896" s="1"/>
  <c r="D896" s="1"/>
  <c r="A896"/>
  <c r="C785"/>
  <c r="D785" s="1"/>
  <c r="A785"/>
  <c r="A671"/>
  <c r="B672"/>
  <c r="C671" s="1"/>
  <c r="D671" s="1"/>
  <c r="C449"/>
  <c r="D449" s="1"/>
  <c r="A449"/>
  <c r="C337"/>
  <c r="D337" s="1"/>
  <c r="A337"/>
  <c r="A224"/>
  <c r="B225"/>
  <c r="C224" s="1"/>
  <c r="D224" s="1"/>
  <c r="A112"/>
  <c r="B113"/>
  <c r="C111"/>
  <c r="D111" s="1"/>
  <c r="C1007" l="1"/>
  <c r="D1007" s="1"/>
  <c r="B1009"/>
  <c r="C1008"/>
  <c r="D1008" s="1"/>
  <c r="A1008"/>
  <c r="B561"/>
  <c r="C560" s="1"/>
  <c r="D560" s="1"/>
  <c r="A560"/>
  <c r="A1456"/>
  <c r="C1456"/>
  <c r="D1456" s="1"/>
  <c r="B1457"/>
  <c r="A2464"/>
  <c r="B2465"/>
  <c r="C2464"/>
  <c r="D2464" s="1"/>
  <c r="C3025"/>
  <c r="D3025" s="1"/>
  <c r="A3025"/>
  <c r="A3360"/>
  <c r="B3361"/>
  <c r="C3360"/>
  <c r="D3360" s="1"/>
  <c r="B2913"/>
  <c r="C2912"/>
  <c r="D2912" s="1"/>
  <c r="A2912"/>
  <c r="C2353"/>
  <c r="D2353" s="1"/>
  <c r="A2353"/>
  <c r="B2241"/>
  <c r="A2240"/>
  <c r="C2240"/>
  <c r="D2240" s="1"/>
  <c r="A1344"/>
  <c r="B1345"/>
  <c r="C1344"/>
  <c r="D1344" s="1"/>
  <c r="C1233"/>
  <c r="D1233" s="1"/>
  <c r="A1233"/>
  <c r="C897"/>
  <c r="D897" s="1"/>
  <c r="A897"/>
  <c r="C672"/>
  <c r="D672" s="1"/>
  <c r="B673"/>
  <c r="A672"/>
  <c r="C225"/>
  <c r="D225" s="1"/>
  <c r="A225"/>
  <c r="C113"/>
  <c r="D113" s="1"/>
  <c r="A113"/>
  <c r="C112"/>
  <c r="D112" s="1"/>
  <c r="C1009" l="1"/>
  <c r="D1009" s="1"/>
  <c r="A1009"/>
  <c r="C561"/>
  <c r="D561" s="1"/>
  <c r="A561"/>
  <c r="C1457"/>
  <c r="D1457" s="1"/>
  <c r="A1457"/>
  <c r="A2465"/>
  <c r="C2465"/>
  <c r="D2465" s="1"/>
  <c r="A2241"/>
  <c r="C2241"/>
  <c r="D2241" s="1"/>
  <c r="C2913"/>
  <c r="D2913" s="1"/>
  <c r="A2913"/>
  <c r="C3361"/>
  <c r="D3361" s="1"/>
  <c r="A3361"/>
  <c r="C1345"/>
  <c r="D1345" s="1"/>
  <c r="A1345"/>
  <c r="C673"/>
  <c r="D673" s="1"/>
  <c r="A673"/>
  <c r="I48" i="17"/>
  <c r="K42"/>
  <c r="W44"/>
  <c r="AA43"/>
  <c r="S46"/>
  <c r="M48"/>
  <c r="G43"/>
  <c r="G47"/>
  <c r="W49"/>
  <c r="Y48"/>
  <c r="K49"/>
  <c r="E45"/>
  <c r="I47"/>
  <c r="O50"/>
  <c r="AA49"/>
  <c r="Q48"/>
  <c r="Q45"/>
  <c r="Y50"/>
  <c r="O45"/>
  <c r="U42"/>
  <c r="E46"/>
  <c r="AA48"/>
  <c r="O47"/>
  <c r="U50"/>
  <c r="K48"/>
  <c r="AA50"/>
  <c r="S48"/>
  <c r="I43"/>
  <c r="G46"/>
  <c r="M43"/>
  <c r="K50"/>
  <c r="S42"/>
  <c r="I50"/>
  <c r="Q42"/>
  <c r="S45"/>
  <c r="I49"/>
  <c r="U43"/>
  <c r="I46"/>
  <c r="E42"/>
  <c r="Q43"/>
  <c r="O48"/>
  <c r="Q49"/>
  <c r="K44"/>
  <c r="O42"/>
  <c r="Y46"/>
  <c r="O46"/>
  <c r="S44"/>
  <c r="W43"/>
  <c r="U47"/>
  <c r="G45"/>
  <c r="AA45"/>
  <c r="W47"/>
  <c r="S43"/>
  <c r="M47"/>
  <c r="Q50"/>
  <c r="U48"/>
  <c r="Y49"/>
  <c r="AA47"/>
  <c r="M49"/>
  <c r="S50"/>
  <c r="O44"/>
  <c r="I42"/>
  <c r="AA42"/>
  <c r="E47"/>
  <c r="U45"/>
  <c r="G49"/>
  <c r="I45"/>
  <c r="AA44"/>
  <c r="Y45"/>
  <c r="Y43"/>
  <c r="M42"/>
  <c r="W50"/>
  <c r="M46"/>
  <c r="G42"/>
  <c r="K47"/>
  <c r="M45"/>
  <c r="O43"/>
  <c r="G50"/>
  <c r="S47"/>
  <c r="W45"/>
  <c r="G44"/>
  <c r="U46"/>
  <c r="Q46"/>
  <c r="Q47"/>
  <c r="W46"/>
  <c r="K46"/>
  <c r="Q44"/>
  <c r="O49"/>
  <c r="W48"/>
  <c r="U44"/>
  <c r="I44"/>
  <c r="Y47"/>
  <c r="W42"/>
  <c r="Y42"/>
  <c r="AA46"/>
  <c r="E44"/>
  <c r="M44"/>
  <c r="M50"/>
  <c r="S49"/>
  <c r="E50"/>
  <c r="E48"/>
  <c r="K43"/>
  <c r="K45"/>
  <c r="G48"/>
  <c r="E43"/>
  <c r="E49"/>
  <c r="U49"/>
  <c r="Y44"/>
</calcChain>
</file>

<file path=xl/sharedStrings.xml><?xml version="1.0" encoding="utf-8"?>
<sst xmlns="http://schemas.openxmlformats.org/spreadsheetml/2006/main" count="119" uniqueCount="76">
  <si>
    <t>REF</t>
  </si>
  <si>
    <t>VIGÊNCIA</t>
  </si>
  <si>
    <t>DIAS</t>
  </si>
  <si>
    <t>CH</t>
  </si>
  <si>
    <t>PÁGINA</t>
  </si>
  <si>
    <t>FIM VIG</t>
  </si>
  <si>
    <t>CÁLCULO DE DIAS</t>
  </si>
  <si>
    <t>TD</t>
  </si>
  <si>
    <t>X</t>
  </si>
  <si>
    <t>COND</t>
  </si>
  <si>
    <t>(mês&amp;ano) da vigencia = (mês&amp;ano) do fim vig</t>
  </si>
  <si>
    <t>SE VERD</t>
  </si>
  <si>
    <t>SE FALSO</t>
  </si>
  <si>
    <t>mês da vigencia &amp; mês do fim da vigencia = 22</t>
  </si>
  <si>
    <t>dia fim vig &gt;= 28</t>
  </si>
  <si>
    <t>dia fim vig - dia vig + 1</t>
  </si>
  <si>
    <t>dia fim vig &gt;= 30</t>
  </si>
  <si>
    <t>31 - dia da vigencia = 0</t>
  </si>
  <si>
    <t>" 1"</t>
  </si>
  <si>
    <t>31 - dia da vigencia</t>
  </si>
  <si>
    <r>
      <t xml:space="preserve">AJUDA </t>
    </r>
    <r>
      <rPr>
        <b/>
        <sz val="18"/>
        <color indexed="10"/>
        <rFont val="Wingdings 3"/>
        <family val="1"/>
        <charset val="2"/>
      </rPr>
      <t>_</t>
    </r>
  </si>
  <si>
    <t>FIM DA VIGÊNCIA</t>
  </si>
  <si>
    <t>C.H.</t>
  </si>
  <si>
    <t>OBSERVAÇÕES GERAIS</t>
  </si>
  <si>
    <t>GOVERNO DO ESTADO DE SÃO PAULO</t>
  </si>
  <si>
    <t>VIGÊNCIA:</t>
  </si>
  <si>
    <t>SECRETARIA DE ESTADO DA  EDUCAÇÃO</t>
  </si>
  <si>
    <t>DSD</t>
  </si>
  <si>
    <t>SD</t>
  </si>
  <si>
    <t>DIRETORIA DE ENSINO - REGIÃO DE SÃO ROQUE</t>
  </si>
  <si>
    <t xml:space="preserve">INFORMAÇÕES REFERENTES A ALTERAÇÕES DE PADRÃO, CARGA SUPLEMENTAR, </t>
  </si>
  <si>
    <t>JORNADA DE TRABALHO E AULAS MINISTRADAS</t>
  </si>
  <si>
    <t>NOME:</t>
  </si>
  <si>
    <t>RG:</t>
  </si>
  <si>
    <t>CARGO/FUNÇÃO:</t>
  </si>
  <si>
    <t>SUB-QUADRO/TAB.:</t>
  </si>
  <si>
    <t>PROFESSOR DE EDUCAÇÃO BÁSICA II</t>
  </si>
  <si>
    <t>SQC-II-QM</t>
  </si>
  <si>
    <t>Cód.:</t>
  </si>
  <si>
    <t>UNIDADE ADMINISTRATIVA:</t>
  </si>
  <si>
    <t>ALTERAÇÕES NO PADRÃO</t>
  </si>
  <si>
    <t>ALTERAÇÕES DE JORNADA</t>
  </si>
  <si>
    <t>EVENTO</t>
  </si>
  <si>
    <t>DO PADRÃO</t>
  </si>
  <si>
    <t>P/PADRÃO</t>
  </si>
  <si>
    <t>JORNADA</t>
  </si>
  <si>
    <t>Ev. Funcional</t>
  </si>
  <si>
    <t>QUANTIDADE DE AULAS MINISTRADAS -</t>
  </si>
  <si>
    <t>CARGA SUPLEMENTAR</t>
  </si>
  <si>
    <t>/</t>
  </si>
  <si>
    <t>CARGA HORÁRIA</t>
  </si>
  <si>
    <t>SQF-I-QM</t>
  </si>
  <si>
    <t>ANO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</si>
  <si>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</si>
  <si>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</si>
  <si>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</si>
  <si>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</si>
  <si>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</si>
  <si>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</si>
  <si>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</si>
  <si>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</si>
  <si>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</si>
  <si>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</si>
  <si>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</si>
  <si>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</si>
  <si>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</si>
  <si>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ALUMÍNIO, 08/11/13</t>
  </si>
  <si>
    <t>______________________________</t>
  </si>
  <si>
    <t>ASSINATURA/CARIMBO</t>
  </si>
  <si>
    <t>USO  DO  DDPE</t>
  </si>
  <si>
    <t>______/ _________/_______</t>
  </si>
  <si>
    <t>_______________________________________</t>
  </si>
  <si>
    <t>data averbação</t>
  </si>
  <si>
    <t>assinatura/carimbo responsável</t>
  </si>
  <si>
    <t>02/II</t>
  </si>
  <si>
    <t>02/I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</si>
</sst>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,000,000"/>
    <numFmt numFmtId="166" formatCode="\-00"/>
    <numFmt numFmtId="167" formatCode="00,000"/>
    <numFmt numFmtId="168" formatCode="\R\G\.\ 0,000,000"/>
    <numFmt numFmtId="169" formatCode="dd\ &quot;de&quot;\ mmmm\ &quot;de&quot;\ yyyy\.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color indexed="10"/>
      <name val="Arial"/>
      <family val="2"/>
    </font>
    <font>
      <u/>
      <sz val="12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24"/>
      <name val="Arial"/>
      <family val="2"/>
    </font>
    <font>
      <sz val="10"/>
      <color indexed="22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 applyProtection="1"/>
    <xf numFmtId="168" fontId="0" fillId="0" borderId="0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1" fillId="0" borderId="1" xfId="0" applyFont="1" applyBorder="1" applyProtection="1"/>
    <xf numFmtId="166" fontId="3" fillId="0" borderId="2" xfId="0" applyNumberFormat="1" applyFont="1" applyBorder="1" applyAlignment="1" applyProtection="1">
      <alignment horizontal="left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11" fillId="0" borderId="3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5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0" fillId="0" borderId="10" xfId="0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Protection="1"/>
    <xf numFmtId="0" fontId="16" fillId="2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167" fontId="9" fillId="0" borderId="6" xfId="0" applyNumberFormat="1" applyFont="1" applyBorder="1" applyAlignment="1" applyProtection="1">
      <alignment horizontal="left"/>
      <protection locked="0"/>
    </xf>
    <xf numFmtId="167" fontId="9" fillId="0" borderId="7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169" fontId="0" fillId="0" borderId="0" xfId="0" applyNumberForma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8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5" fontId="3" fillId="0" borderId="1" xfId="0" applyNumberFormat="1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</cellXfs>
  <cellStyles count="1">
    <cellStyle name="Normal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/>
        <right/>
        <top/>
        <bottom/>
      </border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114300</xdr:rowOff>
    </xdr:from>
    <xdr:to>
      <xdr:col>5</xdr:col>
      <xdr:colOff>85725</xdr:colOff>
      <xdr:row>7</xdr:row>
      <xdr:rowOff>114300</xdr:rowOff>
    </xdr:to>
    <xdr:pic>
      <xdr:nvPicPr>
        <xdr:cNvPr id="16409" name="Picture 12" descr="C:\Documents and Settings\Sylvia Mafra Machado\Desktop\imagem1.gif">
          <a:extLst>
            <a:ext uri="{FF2B5EF4-FFF2-40B4-BE49-F238E27FC236}">
              <a16:creationId xmlns:a16="http://schemas.microsoft.com/office/drawing/2014/main" xmlns="" id="{00000000-0008-0000-0100-00001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600075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61"/>
  <sheetViews>
    <sheetView workbookViewId="0">
      <selection activeCell="G8" sqref="G8"/>
    </sheetView>
  </sheetViews>
  <sheetFormatPr defaultRowHeight="12.75"/>
  <cols>
    <col min="1" max="1" width="7.42578125" style="32" bestFit="1" customWidth="1"/>
    <col min="2" max="2" width="8.7109375" style="14" bestFit="1" customWidth="1"/>
    <col min="3" max="3" width="7.42578125" style="13" bestFit="1" customWidth="1"/>
    <col min="4" max="4" width="7.42578125" style="13" customWidth="1"/>
    <col min="5" max="5" width="7" style="13" bestFit="1" customWidth="1"/>
    <col min="6" max="6" width="2.7109375" style="32" bestFit="1" customWidth="1"/>
    <col min="7" max="7" width="8.7109375" style="14" bestFit="1" customWidth="1"/>
    <col min="8" max="8" width="2.7109375" style="13" bestFit="1" customWidth="1"/>
    <col min="9" max="9" width="8.7109375" style="14" bestFit="1" customWidth="1"/>
    <col min="10" max="10" width="2.85546875" style="13" customWidth="1"/>
    <col min="11" max="11" width="8.28515625" style="13" bestFit="1" customWidth="1"/>
    <col min="12" max="12" width="10.42578125" style="13" bestFit="1" customWidth="1"/>
    <col min="13" max="13" width="34" style="40" bestFit="1" customWidth="1"/>
    <col min="14" max="14" width="3.85546875" style="43" customWidth="1"/>
    <col min="15" max="16384" width="9.140625" style="13"/>
  </cols>
  <sheetData>
    <row r="1" spans="1:14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G1" s="34" t="s">
        <v>1</v>
      </c>
      <c r="H1" s="35" t="s">
        <v>3</v>
      </c>
      <c r="I1" s="34" t="s">
        <v>5</v>
      </c>
      <c r="K1" s="61" t="s">
        <v>6</v>
      </c>
      <c r="L1" s="62"/>
      <c r="M1" s="62"/>
      <c r="N1" s="63"/>
    </row>
    <row r="2" spans="1:14">
      <c r="A2" s="13" t="str">
        <f>IF(B2="","",MONTH(B2))&amp;"/"&amp;IF(B2="","",YEAR(B2))</f>
        <v>5/2016</v>
      </c>
      <c r="B2" s="14">
        <f>G2</f>
        <v>42520</v>
      </c>
      <c r="C2" s="13">
        <f>IF((MONTH(G2)&amp;YEAR(G2))=(MONTH(I2)&amp;YEAR(I2)),IF((MONTH(I2))&amp;(MONTH(G2))="22",IF(DAY(I2)&gt;=28,IF(31-(DAY(B2))=0,1,31-(DAY(B2))),(DAY(I2)-DAY(G2))+1),IF(DAY(I2)&gt;=30,IF(31-(DAY(B2))=0,1,31-(DAY(B2))),(DAY(I2)-DAY(G2))+1)),IF(31-(DAY(B2))=0,1,31-(DAY(B2))))</f>
        <v>1</v>
      </c>
      <c r="D2" s="15">
        <f t="shared" ref="D2:D33" si="0">ROUND((IF(ISERR(C2),0,C2)*H$2)/6,0)</f>
        <v>1</v>
      </c>
      <c r="E2" s="60">
        <v>1</v>
      </c>
      <c r="F2" s="13"/>
      <c r="G2" s="14">
        <f>IF('QA GERAL'!AD5="","",'QA GERAL'!AD5)</f>
        <v>42520</v>
      </c>
      <c r="H2" s="13">
        <f>'QA GERAL'!AE5</f>
        <v>8</v>
      </c>
      <c r="I2" s="14">
        <f>IF(DAY(G114-1)=31,G114-2,G114-1)</f>
        <v>42581</v>
      </c>
      <c r="K2" s="44" t="s">
        <v>7</v>
      </c>
      <c r="L2" s="36">
        <f>IF((MONTH(G2)&amp;YEAR(G2))=(MONTH(I2)&amp;YEAR(I2)),IF((MONTH(I2))&amp;(MONTH(G2))="22",IF(DAY(I2)&gt;=28,IF(31-(DAY(B2))=0,1,31-(DAY(B2))),(DAY(I2)-DAY(G2))+1),IF(DAY(I2)&gt;=30,IF(31-(DAY(B2))=0,1,31-(DAY(B2))),(DAY(I2)-DAY(G2))+1)),IF(31-(DAY(B2))=0,1,31-(DAY(B2))))</f>
        <v>1</v>
      </c>
      <c r="N2" s="45" t="s">
        <v>8</v>
      </c>
    </row>
    <row r="3" spans="1:14">
      <c r="A3" s="13" t="str">
        <f>IF(B3="","",MONTH(B3))&amp;"/"&amp;IF(B3="","",YEAR(B3))</f>
        <v>6/2016</v>
      </c>
      <c r="B3" s="14">
        <f>DATE(IF(MONTH(B2)=12,YEAR(B2)+1,YEAR(B2)),IF(MONTH(B2)=12,1,MONTH(B2)+1),1)</f>
        <v>42522</v>
      </c>
      <c r="C3" s="13">
        <f>IF(B3="",0,IF(B3=I$2-DAY(I$2)+1,DAY(I$2),DAYS360(B3,B4)))</f>
        <v>30</v>
      </c>
      <c r="D3" s="15">
        <f t="shared" si="0"/>
        <v>40</v>
      </c>
      <c r="E3" s="60"/>
      <c r="F3" s="13"/>
      <c r="K3" s="44" t="s">
        <v>9</v>
      </c>
      <c r="L3" s="36" t="b">
        <f>(MONTH(G2)&amp;YEAR(G2))=(MONTH(I2)&amp;YEAR(I2))</f>
        <v>0</v>
      </c>
      <c r="M3" s="40" t="s">
        <v>10</v>
      </c>
      <c r="N3" s="45" t="s">
        <v>8</v>
      </c>
    </row>
    <row r="4" spans="1:14">
      <c r="A4" s="13" t="str">
        <f t="shared" ref="A4:A17" si="1">IF(B4="","",MONTH(B4))&amp;"/"&amp;IF(B4="","",YEAR(B4))</f>
        <v>7/2016</v>
      </c>
      <c r="B4" s="14">
        <f t="shared" ref="B4:B35" si="2">IF(B3&gt;=I$2-DAY(I$2)+1,"",DATE(IF(MONTH(B3)=12,YEAR(B3)+1,YEAR(B3)),IF(MONTH(B3)=12,1,MONTH(B3)+1),1))</f>
        <v>42552</v>
      </c>
      <c r="C4" s="13">
        <f t="shared" ref="C4:C15" si="3">IF(B4=I$2-DAY(I$2)+1,DAY(I$2),DAYS360(B4,B5))</f>
        <v>30</v>
      </c>
      <c r="D4" s="15">
        <f t="shared" si="0"/>
        <v>40</v>
      </c>
      <c r="E4" s="60"/>
      <c r="F4" s="13"/>
      <c r="G4" s="15"/>
      <c r="H4" s="15"/>
      <c r="I4" s="15"/>
      <c r="K4" s="44" t="s">
        <v>11</v>
      </c>
      <c r="L4" s="37">
        <f>IF((MONTH(I2))&amp;(MONTH(G2))="22",IF(DAY(I2)&gt;=28,IF(31-(DAY(B2))=0,1,31-(DAY(B2))),(DAY(I2)-DAY(G2))+1),IF(DAY(I2)&gt;=30,IF(31-(DAY(B2))=0,1,31-(DAY(B2))),(DAY(I2)-DAY(G2))+1))</f>
        <v>1</v>
      </c>
      <c r="M4" s="37" t="str">
        <f xml:space="preserve"> "= azul"</f>
        <v>= azul</v>
      </c>
      <c r="N4" s="45" t="s">
        <v>8</v>
      </c>
    </row>
    <row r="5" spans="1:14">
      <c r="A5" s="13" t="str">
        <f t="shared" si="1"/>
        <v>/</v>
      </c>
      <c r="B5" s="14" t="str">
        <f t="shared" si="2"/>
        <v/>
      </c>
      <c r="C5" s="13" t="e">
        <f t="shared" si="3"/>
        <v>#VALUE!</v>
      </c>
      <c r="D5" s="15">
        <f t="shared" si="0"/>
        <v>0</v>
      </c>
      <c r="E5" s="60"/>
      <c r="F5" s="13"/>
      <c r="G5" s="15"/>
      <c r="H5" s="15"/>
      <c r="I5" s="15"/>
      <c r="K5" s="44" t="s">
        <v>12</v>
      </c>
      <c r="L5" s="41">
        <f>IF(31-(DAY(B2))=0,1,31-(DAY(B2)))</f>
        <v>1</v>
      </c>
      <c r="M5" s="41" t="str">
        <f xml:space="preserve"> "= laranja"</f>
        <v>= laranja</v>
      </c>
      <c r="N5" s="45" t="s">
        <v>8</v>
      </c>
    </row>
    <row r="6" spans="1:14">
      <c r="A6" s="13" t="str">
        <f t="shared" si="1"/>
        <v>/</v>
      </c>
      <c r="B6" s="14" t="str">
        <f t="shared" si="2"/>
        <v/>
      </c>
      <c r="C6" s="13" t="e">
        <f t="shared" si="3"/>
        <v>#VALUE!</v>
      </c>
      <c r="D6" s="15">
        <f t="shared" si="0"/>
        <v>0</v>
      </c>
      <c r="E6" s="60"/>
      <c r="F6" s="13"/>
      <c r="G6" s="15"/>
      <c r="H6" s="15"/>
      <c r="I6" s="15"/>
      <c r="K6" s="46"/>
      <c r="N6" s="45"/>
    </row>
    <row r="7" spans="1:14">
      <c r="A7" s="13" t="str">
        <f t="shared" si="1"/>
        <v>/</v>
      </c>
      <c r="B7" s="14" t="str">
        <f t="shared" si="2"/>
        <v/>
      </c>
      <c r="C7" s="13" t="e">
        <f t="shared" si="3"/>
        <v>#VALUE!</v>
      </c>
      <c r="D7" s="15">
        <f t="shared" si="0"/>
        <v>0</v>
      </c>
      <c r="E7" s="60"/>
      <c r="F7" s="13"/>
      <c r="G7" s="15"/>
      <c r="H7" s="15"/>
      <c r="I7" s="15"/>
      <c r="K7" s="47" t="s">
        <v>7</v>
      </c>
      <c r="L7" s="37">
        <f>IF((MONTH(I2))&amp;(MONTH(G2))="22",IF(DAY(I2)&gt;=28,IF(31-(DAY(B2))=0,1,31-(DAY(B2))),(DAY(I2)-DAY(G2))+1),IF(DAY(I2)&gt;=30,IF(31-(DAY(B2))=0,1,31-(DAY(B2))),(DAY(I2)-DAY(G2))+1))</f>
        <v>1</v>
      </c>
      <c r="N7" s="45" t="s">
        <v>8</v>
      </c>
    </row>
    <row r="8" spans="1:14">
      <c r="A8" s="13" t="str">
        <f t="shared" si="1"/>
        <v>/</v>
      </c>
      <c r="B8" s="14" t="str">
        <f t="shared" si="2"/>
        <v/>
      </c>
      <c r="C8" s="13" t="e">
        <f t="shared" si="3"/>
        <v>#VALUE!</v>
      </c>
      <c r="D8" s="15">
        <f t="shared" si="0"/>
        <v>0</v>
      </c>
      <c r="E8" s="60"/>
      <c r="F8" s="13"/>
      <c r="G8" s="15"/>
      <c r="H8" s="15"/>
      <c r="I8" s="15"/>
      <c r="K8" s="47" t="s">
        <v>9</v>
      </c>
      <c r="L8" s="37" t="b">
        <f>(MONTH(I2))&amp;(MONTH(G2))="22"</f>
        <v>0</v>
      </c>
      <c r="M8" s="40" t="s">
        <v>13</v>
      </c>
      <c r="N8" s="45" t="s">
        <v>8</v>
      </c>
    </row>
    <row r="9" spans="1:14">
      <c r="A9" s="13" t="str">
        <f t="shared" si="1"/>
        <v>/</v>
      </c>
      <c r="B9" s="14" t="str">
        <f t="shared" si="2"/>
        <v/>
      </c>
      <c r="C9" s="13" t="e">
        <f t="shared" si="3"/>
        <v>#VALUE!</v>
      </c>
      <c r="D9" s="15">
        <f t="shared" si="0"/>
        <v>0</v>
      </c>
      <c r="E9" s="60"/>
      <c r="F9" s="13"/>
      <c r="G9" s="15"/>
      <c r="H9" s="15"/>
      <c r="I9" s="15"/>
      <c r="K9" s="47" t="s">
        <v>11</v>
      </c>
      <c r="L9" s="38">
        <f>IF(DAY(I2)&gt;=28,IF(31-(DAY(B2))=0,1,31-(DAY(B2))),(DAY(I2)-DAY(G2))+1)</f>
        <v>1</v>
      </c>
      <c r="M9" s="38" t="str">
        <f xml:space="preserve"> "= verde"</f>
        <v>= verde</v>
      </c>
      <c r="N9" s="45" t="s">
        <v>8</v>
      </c>
    </row>
    <row r="10" spans="1:14">
      <c r="A10" s="13" t="str">
        <f t="shared" si="1"/>
        <v>/</v>
      </c>
      <c r="B10" s="14" t="str">
        <f t="shared" si="2"/>
        <v/>
      </c>
      <c r="C10" s="13" t="e">
        <f t="shared" si="3"/>
        <v>#VALUE!</v>
      </c>
      <c r="D10" s="15">
        <f t="shared" si="0"/>
        <v>0</v>
      </c>
      <c r="E10" s="60"/>
      <c r="F10" s="13"/>
      <c r="G10" s="15"/>
      <c r="H10" s="15"/>
      <c r="I10" s="15"/>
      <c r="K10" s="47" t="s">
        <v>12</v>
      </c>
      <c r="L10" s="39">
        <f>IF(DAY(I2)&gt;=30,IF(31-(DAY(B2))=0,1,31-(DAY(B2))),(DAY(I2)-DAY(G2))+1)</f>
        <v>1</v>
      </c>
      <c r="M10" s="39" t="str">
        <f xml:space="preserve"> "= amarelo"</f>
        <v>= amarelo</v>
      </c>
      <c r="N10" s="45" t="s">
        <v>8</v>
      </c>
    </row>
    <row r="11" spans="1:14">
      <c r="A11" s="13" t="str">
        <f t="shared" si="1"/>
        <v>/</v>
      </c>
      <c r="B11" s="14" t="str">
        <f t="shared" si="2"/>
        <v/>
      </c>
      <c r="C11" s="13" t="e">
        <f t="shared" si="3"/>
        <v>#VALUE!</v>
      </c>
      <c r="D11" s="15">
        <f t="shared" si="0"/>
        <v>0</v>
      </c>
      <c r="E11" s="60"/>
      <c r="F11" s="13"/>
      <c r="G11" s="15"/>
      <c r="H11" s="15"/>
      <c r="I11" s="15"/>
      <c r="K11" s="46"/>
      <c r="N11" s="45"/>
    </row>
    <row r="12" spans="1:14">
      <c r="A12" s="13" t="str">
        <f t="shared" si="1"/>
        <v>/</v>
      </c>
      <c r="B12" s="14" t="str">
        <f t="shared" si="2"/>
        <v/>
      </c>
      <c r="C12" s="13" t="e">
        <f t="shared" si="3"/>
        <v>#VALUE!</v>
      </c>
      <c r="D12" s="15">
        <f t="shared" si="0"/>
        <v>0</v>
      </c>
      <c r="E12" s="60"/>
      <c r="F12" s="13"/>
      <c r="G12" s="15"/>
      <c r="H12" s="15"/>
      <c r="I12" s="15"/>
      <c r="K12" s="48" t="s">
        <v>7</v>
      </c>
      <c r="L12" s="38">
        <f>IF(DAY(I2)&gt;=28,IF(31-(DAY(B2))=0,1,31-(DAY(B2))),(DAY(I2)-DAY(G2))+1)</f>
        <v>1</v>
      </c>
      <c r="M12" s="13"/>
      <c r="N12" s="45" t="s">
        <v>8</v>
      </c>
    </row>
    <row r="13" spans="1:14">
      <c r="A13" s="13" t="str">
        <f t="shared" si="1"/>
        <v>/</v>
      </c>
      <c r="B13" s="14" t="str">
        <f t="shared" si="2"/>
        <v/>
      </c>
      <c r="C13" s="13" t="e">
        <f t="shared" si="3"/>
        <v>#VALUE!</v>
      </c>
      <c r="D13" s="15">
        <f t="shared" si="0"/>
        <v>0</v>
      </c>
      <c r="E13" s="60"/>
      <c r="F13" s="13"/>
      <c r="G13" s="15"/>
      <c r="H13" s="15"/>
      <c r="I13" s="15"/>
      <c r="K13" s="48" t="s">
        <v>9</v>
      </c>
      <c r="L13" s="38" t="b">
        <f>DAY(I2)&gt;=28</f>
        <v>1</v>
      </c>
      <c r="M13" s="13" t="s">
        <v>14</v>
      </c>
      <c r="N13" s="45" t="s">
        <v>8</v>
      </c>
    </row>
    <row r="14" spans="1:14">
      <c r="A14" s="13" t="str">
        <f t="shared" si="1"/>
        <v>/</v>
      </c>
      <c r="B14" s="14" t="str">
        <f t="shared" si="2"/>
        <v/>
      </c>
      <c r="C14" s="13" t="e">
        <f t="shared" si="3"/>
        <v>#VALUE!</v>
      </c>
      <c r="D14" s="15">
        <f t="shared" si="0"/>
        <v>0</v>
      </c>
      <c r="E14" s="60"/>
      <c r="F14" s="13"/>
      <c r="G14" s="15"/>
      <c r="H14" s="15"/>
      <c r="I14" s="15"/>
      <c r="K14" s="48" t="s">
        <v>11</v>
      </c>
      <c r="L14" s="41">
        <f>IF(31-(DAY(B2))=0,1,31-(DAY(B2)))</f>
        <v>1</v>
      </c>
      <c r="M14" s="41" t="str">
        <f xml:space="preserve"> "= laranja"</f>
        <v>= laranja</v>
      </c>
      <c r="N14" s="45" t="s">
        <v>8</v>
      </c>
    </row>
    <row r="15" spans="1:14">
      <c r="A15" s="13" t="str">
        <f t="shared" si="1"/>
        <v>/</v>
      </c>
      <c r="B15" s="14" t="str">
        <f t="shared" si="2"/>
        <v/>
      </c>
      <c r="C15" s="13" t="e">
        <f t="shared" si="3"/>
        <v>#VALUE!</v>
      </c>
      <c r="D15" s="15">
        <f t="shared" si="0"/>
        <v>0</v>
      </c>
      <c r="E15" s="60"/>
      <c r="F15" s="13"/>
      <c r="G15" s="15"/>
      <c r="H15" s="15"/>
      <c r="I15" s="15"/>
      <c r="K15" s="48" t="s">
        <v>12</v>
      </c>
      <c r="L15" s="42">
        <f>(DAY(I2)-DAY(G2))+1</f>
        <v>1</v>
      </c>
      <c r="M15" s="42" t="s">
        <v>15</v>
      </c>
      <c r="N15" s="45" t="s">
        <v>8</v>
      </c>
    </row>
    <row r="16" spans="1:14">
      <c r="A16" s="13" t="str">
        <f t="shared" si="1"/>
        <v>/</v>
      </c>
      <c r="B16" s="14" t="str">
        <f t="shared" si="2"/>
        <v/>
      </c>
      <c r="C16" s="13" t="e">
        <f>IF(B16=I$2-DAY(I$2)+1,DAY(I$2),DAYS360(B16,B17))</f>
        <v>#VALUE!</v>
      </c>
      <c r="D16" s="15">
        <f t="shared" si="0"/>
        <v>0</v>
      </c>
      <c r="E16" s="60"/>
      <c r="F16" s="13"/>
      <c r="G16" s="15"/>
      <c r="H16" s="15"/>
      <c r="I16" s="15"/>
      <c r="K16" s="46"/>
      <c r="M16" s="13"/>
      <c r="N16" s="45"/>
    </row>
    <row r="17" spans="1:14">
      <c r="A17" s="13" t="str">
        <f t="shared" si="1"/>
        <v>/</v>
      </c>
      <c r="B17" s="14" t="str">
        <f t="shared" si="2"/>
        <v/>
      </c>
      <c r="C17" s="13" t="e">
        <f t="shared" ref="C17:C25" si="4">IF(B17=I$2-DAY(I$2)+1,DAY(I$2),DAYS360(B17,B18))</f>
        <v>#VALUE!</v>
      </c>
      <c r="D17" s="15">
        <f t="shared" si="0"/>
        <v>0</v>
      </c>
      <c r="E17" s="60"/>
      <c r="F17" s="13"/>
      <c r="K17" s="49" t="s">
        <v>7</v>
      </c>
      <c r="L17" s="39">
        <f>IF(DAY(I2)&gt;=30,IF(31-(DAY(B2))=0,1,31-(DAY(B2))),(DAY(I2)-DAY(G2))+1)</f>
        <v>1</v>
      </c>
      <c r="M17" s="13"/>
      <c r="N17" s="45" t="s">
        <v>8</v>
      </c>
    </row>
    <row r="18" spans="1:14">
      <c r="A18" s="13" t="str">
        <f t="shared" ref="A18:A81" si="5">IF(B18="","",MONTH(B18))&amp;"/"&amp;IF(B18="","",YEAR(B18))</f>
        <v>/</v>
      </c>
      <c r="B18" s="14" t="str">
        <f t="shared" si="2"/>
        <v/>
      </c>
      <c r="C18" s="13" t="e">
        <f t="shared" si="4"/>
        <v>#VALUE!</v>
      </c>
      <c r="D18" s="15">
        <f t="shared" si="0"/>
        <v>0</v>
      </c>
      <c r="E18" s="60"/>
      <c r="F18" s="13"/>
      <c r="K18" s="49" t="s">
        <v>9</v>
      </c>
      <c r="L18" s="39" t="b">
        <f>DAY(I2)&gt;=30</f>
        <v>1</v>
      </c>
      <c r="M18" s="13" t="s">
        <v>16</v>
      </c>
      <c r="N18" s="45" t="s">
        <v>8</v>
      </c>
    </row>
    <row r="19" spans="1:14">
      <c r="A19" s="13" t="str">
        <f t="shared" si="5"/>
        <v>/</v>
      </c>
      <c r="B19" s="14" t="str">
        <f t="shared" si="2"/>
        <v/>
      </c>
      <c r="C19" s="13" t="e">
        <f t="shared" si="4"/>
        <v>#VALUE!</v>
      </c>
      <c r="D19" s="15">
        <f t="shared" si="0"/>
        <v>0</v>
      </c>
      <c r="E19" s="60"/>
      <c r="F19" s="13"/>
      <c r="K19" s="49" t="s">
        <v>11</v>
      </c>
      <c r="L19" s="41">
        <f>IF(31-(DAY(B2))=0,1,31-(DAY(B2)))</f>
        <v>1</v>
      </c>
      <c r="M19" s="41" t="str">
        <f xml:space="preserve"> "= laranja"</f>
        <v>= laranja</v>
      </c>
      <c r="N19" s="45" t="s">
        <v>8</v>
      </c>
    </row>
    <row r="20" spans="1:14">
      <c r="A20" s="13" t="str">
        <f t="shared" si="5"/>
        <v>/</v>
      </c>
      <c r="B20" s="14" t="str">
        <f t="shared" si="2"/>
        <v/>
      </c>
      <c r="C20" s="13" t="e">
        <f t="shared" si="4"/>
        <v>#VALUE!</v>
      </c>
      <c r="D20" s="15">
        <f t="shared" si="0"/>
        <v>0</v>
      </c>
      <c r="E20" s="60"/>
      <c r="F20" s="13"/>
      <c r="K20" s="49" t="s">
        <v>12</v>
      </c>
      <c r="L20" s="42">
        <f>(DAY(I2)-DAY(G2))+1</f>
        <v>1</v>
      </c>
      <c r="M20" s="42" t="s">
        <v>15</v>
      </c>
      <c r="N20" s="45" t="s">
        <v>8</v>
      </c>
    </row>
    <row r="21" spans="1:14">
      <c r="A21" s="13" t="str">
        <f t="shared" si="5"/>
        <v>/</v>
      </c>
      <c r="B21" s="14" t="str">
        <f t="shared" si="2"/>
        <v/>
      </c>
      <c r="C21" s="13" t="e">
        <f t="shared" si="4"/>
        <v>#VALUE!</v>
      </c>
      <c r="D21" s="15">
        <f t="shared" si="0"/>
        <v>0</v>
      </c>
      <c r="E21" s="60"/>
      <c r="F21" s="13"/>
      <c r="K21" s="46"/>
      <c r="M21" s="13"/>
      <c r="N21" s="45"/>
    </row>
    <row r="22" spans="1:14">
      <c r="A22" s="13" t="str">
        <f t="shared" si="5"/>
        <v>/</v>
      </c>
      <c r="B22" s="14" t="str">
        <f t="shared" si="2"/>
        <v/>
      </c>
      <c r="C22" s="13" t="e">
        <f t="shared" si="4"/>
        <v>#VALUE!</v>
      </c>
      <c r="D22" s="15">
        <f t="shared" si="0"/>
        <v>0</v>
      </c>
      <c r="E22" s="60"/>
      <c r="F22" s="13"/>
      <c r="K22" s="50" t="s">
        <v>7</v>
      </c>
      <c r="L22" s="41">
        <f>IF(31-(DAY(B2))=0,1,31-(DAY(B2)))</f>
        <v>1</v>
      </c>
      <c r="M22" s="13"/>
      <c r="N22" s="45" t="s">
        <v>8</v>
      </c>
    </row>
    <row r="23" spans="1:14">
      <c r="A23" s="13" t="str">
        <f t="shared" si="5"/>
        <v>/</v>
      </c>
      <c r="B23" s="14" t="str">
        <f t="shared" si="2"/>
        <v/>
      </c>
      <c r="C23" s="13" t="e">
        <f t="shared" si="4"/>
        <v>#VALUE!</v>
      </c>
      <c r="D23" s="15">
        <f t="shared" si="0"/>
        <v>0</v>
      </c>
      <c r="E23" s="60"/>
      <c r="F23" s="13"/>
      <c r="K23" s="50" t="s">
        <v>9</v>
      </c>
      <c r="L23" s="41" t="b">
        <f>31-(DAY(B2))=0</f>
        <v>0</v>
      </c>
      <c r="M23" s="40" t="s">
        <v>17</v>
      </c>
      <c r="N23" s="45" t="s">
        <v>8</v>
      </c>
    </row>
    <row r="24" spans="1:14">
      <c r="A24" s="13" t="str">
        <f t="shared" si="5"/>
        <v>/</v>
      </c>
      <c r="B24" s="14" t="str">
        <f t="shared" si="2"/>
        <v/>
      </c>
      <c r="C24" s="13" t="e">
        <f t="shared" si="4"/>
        <v>#VALUE!</v>
      </c>
      <c r="D24" s="15">
        <f t="shared" si="0"/>
        <v>0</v>
      </c>
      <c r="E24" s="60"/>
      <c r="F24" s="13"/>
      <c r="K24" s="50" t="s">
        <v>11</v>
      </c>
      <c r="L24" s="41">
        <f>1</f>
        <v>1</v>
      </c>
      <c r="M24" s="41" t="s">
        <v>18</v>
      </c>
      <c r="N24" s="45" t="s">
        <v>8</v>
      </c>
    </row>
    <row r="25" spans="1:14">
      <c r="A25" s="13" t="str">
        <f t="shared" si="5"/>
        <v>/</v>
      </c>
      <c r="B25" s="14" t="str">
        <f t="shared" si="2"/>
        <v/>
      </c>
      <c r="C25" s="13" t="e">
        <f t="shared" si="4"/>
        <v>#VALUE!</v>
      </c>
      <c r="D25" s="15">
        <f t="shared" si="0"/>
        <v>0</v>
      </c>
      <c r="E25" s="60"/>
      <c r="F25" s="13"/>
      <c r="K25" s="51" t="s">
        <v>12</v>
      </c>
      <c r="L25" s="52">
        <f>31-(DAY(B2))</f>
        <v>1</v>
      </c>
      <c r="M25" s="52" t="s">
        <v>19</v>
      </c>
      <c r="N25" s="53" t="s">
        <v>8</v>
      </c>
    </row>
    <row r="26" spans="1:14">
      <c r="A26" s="13" t="str">
        <f t="shared" si="5"/>
        <v>/</v>
      </c>
      <c r="B26" s="14" t="str">
        <f t="shared" si="2"/>
        <v/>
      </c>
      <c r="C26" s="13" t="e">
        <f>IF(B26=I$2-DAY(I$2)+1,DAY(I$2),DAYS360(B26,B27))</f>
        <v>#VALUE!</v>
      </c>
      <c r="D26" s="15">
        <f t="shared" si="0"/>
        <v>0</v>
      </c>
      <c r="E26" s="60"/>
      <c r="F26" s="13"/>
    </row>
    <row r="27" spans="1:14">
      <c r="A27" s="13" t="str">
        <f t="shared" si="5"/>
        <v>/</v>
      </c>
      <c r="B27" s="14" t="str">
        <f t="shared" si="2"/>
        <v/>
      </c>
      <c r="C27" s="13" t="e">
        <f t="shared" ref="C27:C90" si="6">IF(B27=I$2-DAY(I$2)+1,DAY(I$2),DAYS360(B27,B28))</f>
        <v>#VALUE!</v>
      </c>
      <c r="D27" s="15">
        <f t="shared" si="0"/>
        <v>0</v>
      </c>
      <c r="E27" s="60"/>
      <c r="F27" s="13"/>
      <c r="M27" s="13"/>
    </row>
    <row r="28" spans="1:14">
      <c r="A28" s="13" t="str">
        <f t="shared" si="5"/>
        <v>/</v>
      </c>
      <c r="B28" s="14" t="str">
        <f t="shared" si="2"/>
        <v/>
      </c>
      <c r="C28" s="13" t="e">
        <f t="shared" si="6"/>
        <v>#VALUE!</v>
      </c>
      <c r="D28" s="15">
        <f t="shared" si="0"/>
        <v>0</v>
      </c>
      <c r="E28" s="60"/>
      <c r="F28" s="13"/>
      <c r="M28" s="13"/>
    </row>
    <row r="29" spans="1:14">
      <c r="A29" s="13" t="str">
        <f t="shared" si="5"/>
        <v>/</v>
      </c>
      <c r="B29" s="14" t="str">
        <f t="shared" si="2"/>
        <v/>
      </c>
      <c r="C29" s="13" t="e">
        <f t="shared" si="6"/>
        <v>#VALUE!</v>
      </c>
      <c r="D29" s="15">
        <f t="shared" si="0"/>
        <v>0</v>
      </c>
      <c r="E29" s="60"/>
      <c r="F29" s="13"/>
      <c r="M29" s="13"/>
    </row>
    <row r="30" spans="1:14">
      <c r="A30" s="13" t="str">
        <f t="shared" si="5"/>
        <v>/</v>
      </c>
      <c r="B30" s="14" t="str">
        <f t="shared" si="2"/>
        <v/>
      </c>
      <c r="C30" s="13" t="e">
        <f t="shared" si="6"/>
        <v>#VALUE!</v>
      </c>
      <c r="D30" s="15">
        <f t="shared" si="0"/>
        <v>0</v>
      </c>
      <c r="E30" s="60"/>
      <c r="F30" s="13"/>
      <c r="M30" s="13"/>
    </row>
    <row r="31" spans="1:14">
      <c r="A31" s="13" t="str">
        <f t="shared" si="5"/>
        <v>/</v>
      </c>
      <c r="B31" s="14" t="str">
        <f t="shared" si="2"/>
        <v/>
      </c>
      <c r="C31" s="13" t="e">
        <f t="shared" si="6"/>
        <v>#VALUE!</v>
      </c>
      <c r="D31" s="15">
        <f t="shared" si="0"/>
        <v>0</v>
      </c>
      <c r="E31" s="60"/>
      <c r="F31" s="13"/>
    </row>
    <row r="32" spans="1:14">
      <c r="A32" s="13" t="str">
        <f t="shared" si="5"/>
        <v>/</v>
      </c>
      <c r="B32" s="14" t="str">
        <f t="shared" si="2"/>
        <v/>
      </c>
      <c r="C32" s="13" t="e">
        <f t="shared" si="6"/>
        <v>#VALUE!</v>
      </c>
      <c r="D32" s="15">
        <f t="shared" si="0"/>
        <v>0</v>
      </c>
      <c r="E32" s="60"/>
      <c r="F32" s="13"/>
      <c r="K32" s="40"/>
      <c r="M32" s="13"/>
    </row>
    <row r="33" spans="1:13">
      <c r="A33" s="13" t="str">
        <f t="shared" si="5"/>
        <v>/</v>
      </c>
      <c r="B33" s="14" t="str">
        <f t="shared" si="2"/>
        <v/>
      </c>
      <c r="C33" s="13" t="e">
        <f t="shared" si="6"/>
        <v>#VALUE!</v>
      </c>
      <c r="D33" s="15">
        <f t="shared" si="0"/>
        <v>0</v>
      </c>
      <c r="E33" s="60"/>
      <c r="K33" s="40"/>
      <c r="M33" s="13"/>
    </row>
    <row r="34" spans="1:13">
      <c r="A34" s="13" t="str">
        <f t="shared" si="5"/>
        <v>/</v>
      </c>
      <c r="B34" s="14" t="str">
        <f t="shared" si="2"/>
        <v/>
      </c>
      <c r="C34" s="13" t="e">
        <f t="shared" si="6"/>
        <v>#VALUE!</v>
      </c>
      <c r="D34" s="15">
        <f t="shared" ref="D34:D65" si="7">ROUND((IF(ISERR(C34),0,C34)*H$2)/6,0)</f>
        <v>0</v>
      </c>
      <c r="E34" s="60"/>
      <c r="K34" s="40"/>
      <c r="M34" s="13"/>
    </row>
    <row r="35" spans="1:13">
      <c r="A35" s="13" t="str">
        <f t="shared" si="5"/>
        <v>/</v>
      </c>
      <c r="B35" s="14" t="str">
        <f t="shared" si="2"/>
        <v/>
      </c>
      <c r="C35" s="13" t="e">
        <f t="shared" si="6"/>
        <v>#VALUE!</v>
      </c>
      <c r="D35" s="15">
        <f t="shared" si="7"/>
        <v>0</v>
      </c>
      <c r="E35" s="60"/>
      <c r="K35" s="40"/>
      <c r="M35" s="13"/>
    </row>
    <row r="36" spans="1:13">
      <c r="A36" s="13" t="str">
        <f t="shared" si="5"/>
        <v>/</v>
      </c>
      <c r="B36" s="14" t="str">
        <f t="shared" ref="B36:B67" si="8">IF(B35&gt;=I$2-DAY(I$2)+1,"",DATE(IF(MONTH(B35)=12,YEAR(B35)+1,YEAR(B35)),IF(MONTH(B35)=12,1,MONTH(B35)+1),1))</f>
        <v/>
      </c>
      <c r="C36" s="13" t="e">
        <f t="shared" si="6"/>
        <v>#VALUE!</v>
      </c>
      <c r="D36" s="15">
        <f t="shared" si="7"/>
        <v>0</v>
      </c>
      <c r="E36" s="60"/>
    </row>
    <row r="37" spans="1:13">
      <c r="A37" s="13" t="str">
        <f t="shared" si="5"/>
        <v>/</v>
      </c>
      <c r="B37" s="14" t="str">
        <f t="shared" si="8"/>
        <v/>
      </c>
      <c r="C37" s="13" t="e">
        <f t="shared" si="6"/>
        <v>#VALUE!</v>
      </c>
      <c r="D37" s="15">
        <f t="shared" si="7"/>
        <v>0</v>
      </c>
      <c r="E37" s="60"/>
    </row>
    <row r="38" spans="1:13">
      <c r="A38" s="13" t="str">
        <f t="shared" si="5"/>
        <v>/</v>
      </c>
      <c r="B38" s="14" t="str">
        <f t="shared" si="8"/>
        <v/>
      </c>
      <c r="C38" s="13" t="e">
        <f t="shared" si="6"/>
        <v>#VALUE!</v>
      </c>
      <c r="D38" s="15">
        <f t="shared" si="7"/>
        <v>0</v>
      </c>
      <c r="E38" s="60"/>
    </row>
    <row r="39" spans="1:13">
      <c r="A39" s="13" t="str">
        <f t="shared" si="5"/>
        <v>/</v>
      </c>
      <c r="B39" s="14" t="str">
        <f t="shared" si="8"/>
        <v/>
      </c>
      <c r="C39" s="13" t="e">
        <f t="shared" si="6"/>
        <v>#VALUE!</v>
      </c>
      <c r="D39" s="15">
        <f t="shared" si="7"/>
        <v>0</v>
      </c>
      <c r="E39" s="60"/>
    </row>
    <row r="40" spans="1:13">
      <c r="A40" s="13" t="str">
        <f t="shared" si="5"/>
        <v>/</v>
      </c>
      <c r="B40" s="14" t="str">
        <f t="shared" si="8"/>
        <v/>
      </c>
      <c r="C40" s="13" t="e">
        <f t="shared" si="6"/>
        <v>#VALUE!</v>
      </c>
      <c r="D40" s="15">
        <f t="shared" si="7"/>
        <v>0</v>
      </c>
      <c r="E40" s="60"/>
    </row>
    <row r="41" spans="1:13">
      <c r="A41" s="13" t="str">
        <f t="shared" si="5"/>
        <v>/</v>
      </c>
      <c r="B41" s="14" t="str">
        <f t="shared" si="8"/>
        <v/>
      </c>
      <c r="C41" s="13" t="e">
        <f t="shared" si="6"/>
        <v>#VALUE!</v>
      </c>
      <c r="D41" s="15">
        <f t="shared" si="7"/>
        <v>0</v>
      </c>
      <c r="E41" s="60"/>
    </row>
    <row r="42" spans="1:13">
      <c r="A42" s="13" t="str">
        <f t="shared" si="5"/>
        <v>/</v>
      </c>
      <c r="B42" s="14" t="str">
        <f t="shared" si="8"/>
        <v/>
      </c>
      <c r="C42" s="13" t="e">
        <f t="shared" si="6"/>
        <v>#VALUE!</v>
      </c>
      <c r="D42" s="15">
        <f t="shared" si="7"/>
        <v>0</v>
      </c>
      <c r="E42" s="60"/>
    </row>
    <row r="43" spans="1:13">
      <c r="A43" s="13" t="str">
        <f t="shared" si="5"/>
        <v>/</v>
      </c>
      <c r="B43" s="14" t="str">
        <f t="shared" si="8"/>
        <v/>
      </c>
      <c r="C43" s="13" t="e">
        <f t="shared" si="6"/>
        <v>#VALUE!</v>
      </c>
      <c r="D43" s="15">
        <f t="shared" si="7"/>
        <v>0</v>
      </c>
      <c r="E43" s="60"/>
    </row>
    <row r="44" spans="1:13">
      <c r="A44" s="13" t="str">
        <f t="shared" si="5"/>
        <v>/</v>
      </c>
      <c r="B44" s="14" t="str">
        <f t="shared" si="8"/>
        <v/>
      </c>
      <c r="C44" s="13" t="e">
        <f t="shared" si="6"/>
        <v>#VALUE!</v>
      </c>
      <c r="D44" s="15">
        <f t="shared" si="7"/>
        <v>0</v>
      </c>
      <c r="E44" s="60"/>
    </row>
    <row r="45" spans="1:13">
      <c r="A45" s="13" t="str">
        <f t="shared" si="5"/>
        <v>/</v>
      </c>
      <c r="B45" s="14" t="str">
        <f t="shared" si="8"/>
        <v/>
      </c>
      <c r="C45" s="13" t="e">
        <f t="shared" si="6"/>
        <v>#VALUE!</v>
      </c>
      <c r="D45" s="15">
        <f t="shared" si="7"/>
        <v>0</v>
      </c>
      <c r="E45" s="60"/>
    </row>
    <row r="46" spans="1:13">
      <c r="A46" s="13" t="str">
        <f t="shared" si="5"/>
        <v>/</v>
      </c>
      <c r="B46" s="14" t="str">
        <f t="shared" si="8"/>
        <v/>
      </c>
      <c r="C46" s="13" t="e">
        <f t="shared" si="6"/>
        <v>#VALUE!</v>
      </c>
      <c r="D46" s="15">
        <f t="shared" si="7"/>
        <v>0</v>
      </c>
      <c r="E46" s="60"/>
    </row>
    <row r="47" spans="1:13">
      <c r="A47" s="13" t="str">
        <f t="shared" si="5"/>
        <v>/</v>
      </c>
      <c r="B47" s="14" t="str">
        <f t="shared" si="8"/>
        <v/>
      </c>
      <c r="C47" s="13" t="e">
        <f t="shared" si="6"/>
        <v>#VALUE!</v>
      </c>
      <c r="D47" s="15">
        <f t="shared" si="7"/>
        <v>0</v>
      </c>
      <c r="E47" s="60"/>
    </row>
    <row r="48" spans="1:13">
      <c r="A48" s="13" t="str">
        <f t="shared" si="5"/>
        <v>/</v>
      </c>
      <c r="B48" s="14" t="str">
        <f t="shared" si="8"/>
        <v/>
      </c>
      <c r="C48" s="13" t="e">
        <f t="shared" si="6"/>
        <v>#VALUE!</v>
      </c>
      <c r="D48" s="15">
        <f t="shared" si="7"/>
        <v>0</v>
      </c>
      <c r="E48" s="60"/>
    </row>
    <row r="49" spans="1:5">
      <c r="A49" s="13" t="str">
        <f t="shared" si="5"/>
        <v>/</v>
      </c>
      <c r="B49" s="14" t="str">
        <f t="shared" si="8"/>
        <v/>
      </c>
      <c r="C49" s="13" t="e">
        <f t="shared" si="6"/>
        <v>#VALUE!</v>
      </c>
      <c r="D49" s="15">
        <f t="shared" si="7"/>
        <v>0</v>
      </c>
      <c r="E49" s="60"/>
    </row>
    <row r="50" spans="1:5">
      <c r="A50" s="13" t="str">
        <f t="shared" si="5"/>
        <v>/</v>
      </c>
      <c r="B50" s="14" t="str">
        <f t="shared" si="8"/>
        <v/>
      </c>
      <c r="C50" s="13" t="e">
        <f t="shared" si="6"/>
        <v>#VALUE!</v>
      </c>
      <c r="D50" s="15">
        <f t="shared" si="7"/>
        <v>0</v>
      </c>
      <c r="E50" s="60"/>
    </row>
    <row r="51" spans="1:5">
      <c r="A51" s="13" t="str">
        <f t="shared" si="5"/>
        <v>/</v>
      </c>
      <c r="B51" s="14" t="str">
        <f t="shared" si="8"/>
        <v/>
      </c>
      <c r="C51" s="13" t="e">
        <f t="shared" si="6"/>
        <v>#VALUE!</v>
      </c>
      <c r="D51" s="15">
        <f t="shared" si="7"/>
        <v>0</v>
      </c>
      <c r="E51" s="60"/>
    </row>
    <row r="52" spans="1:5">
      <c r="A52" s="13" t="str">
        <f t="shared" si="5"/>
        <v>/</v>
      </c>
      <c r="B52" s="14" t="str">
        <f>IF(B51&gt;=I$2-DAY(I$2)+1,"",DATE(IF(MONTH(B51)=12,YEAR(B51)+1,YEAR(B51)),IF(MONTH(B51)=12,1,MONTH(B51)+1),1))</f>
        <v/>
      </c>
      <c r="C52" s="13" t="e">
        <f t="shared" si="6"/>
        <v>#VALUE!</v>
      </c>
      <c r="D52" s="15">
        <f t="shared" si="7"/>
        <v>0</v>
      </c>
      <c r="E52" s="60"/>
    </row>
    <row r="53" spans="1:5">
      <c r="A53" s="13" t="str">
        <f>IF(B53="","",MONTH(B53))&amp;"/"&amp;IF(B53="","",YEAR(B53))</f>
        <v>/</v>
      </c>
      <c r="B53" s="14" t="str">
        <f t="shared" si="8"/>
        <v/>
      </c>
      <c r="C53" s="13" t="e">
        <f t="shared" si="6"/>
        <v>#VALUE!</v>
      </c>
      <c r="D53" s="15">
        <f t="shared" si="7"/>
        <v>0</v>
      </c>
      <c r="E53" s="60"/>
    </row>
    <row r="54" spans="1:5">
      <c r="A54" s="13" t="str">
        <f t="shared" si="5"/>
        <v>/</v>
      </c>
      <c r="B54" s="14" t="str">
        <f t="shared" si="8"/>
        <v/>
      </c>
      <c r="C54" s="13" t="e">
        <f t="shared" si="6"/>
        <v>#VALUE!</v>
      </c>
      <c r="D54" s="15">
        <f t="shared" si="7"/>
        <v>0</v>
      </c>
      <c r="E54" s="60"/>
    </row>
    <row r="55" spans="1:5">
      <c r="A55" s="13" t="str">
        <f t="shared" si="5"/>
        <v>/</v>
      </c>
      <c r="B55" s="14" t="str">
        <f t="shared" si="8"/>
        <v/>
      </c>
      <c r="C55" s="13" t="e">
        <f t="shared" si="6"/>
        <v>#VALUE!</v>
      </c>
      <c r="D55" s="15">
        <f t="shared" si="7"/>
        <v>0</v>
      </c>
      <c r="E55" s="60"/>
    </row>
    <row r="56" spans="1:5">
      <c r="A56" s="13" t="str">
        <f t="shared" si="5"/>
        <v>/</v>
      </c>
      <c r="B56" s="14" t="str">
        <f t="shared" si="8"/>
        <v/>
      </c>
      <c r="C56" s="13" t="e">
        <f t="shared" si="6"/>
        <v>#VALUE!</v>
      </c>
      <c r="D56" s="15">
        <f t="shared" si="7"/>
        <v>0</v>
      </c>
      <c r="E56" s="60"/>
    </row>
    <row r="57" spans="1:5">
      <c r="A57" s="13" t="str">
        <f t="shared" si="5"/>
        <v>/</v>
      </c>
      <c r="B57" s="14" t="str">
        <f t="shared" si="8"/>
        <v/>
      </c>
      <c r="C57" s="13" t="e">
        <f t="shared" si="6"/>
        <v>#VALUE!</v>
      </c>
      <c r="D57" s="15">
        <f t="shared" si="7"/>
        <v>0</v>
      </c>
      <c r="E57" s="60"/>
    </row>
    <row r="58" spans="1:5">
      <c r="A58" s="13" t="str">
        <f t="shared" si="5"/>
        <v>/</v>
      </c>
      <c r="B58" s="14" t="str">
        <f t="shared" si="8"/>
        <v/>
      </c>
      <c r="C58" s="13" t="e">
        <f t="shared" si="6"/>
        <v>#VALUE!</v>
      </c>
      <c r="D58" s="15">
        <f t="shared" si="7"/>
        <v>0</v>
      </c>
      <c r="E58" s="60"/>
    </row>
    <row r="59" spans="1:5">
      <c r="A59" s="13" t="str">
        <f t="shared" si="5"/>
        <v>/</v>
      </c>
      <c r="B59" s="14" t="str">
        <f t="shared" si="8"/>
        <v/>
      </c>
      <c r="C59" s="13" t="e">
        <f t="shared" si="6"/>
        <v>#VALUE!</v>
      </c>
      <c r="D59" s="15">
        <f t="shared" si="7"/>
        <v>0</v>
      </c>
      <c r="E59" s="60"/>
    </row>
    <row r="60" spans="1:5">
      <c r="A60" s="13" t="str">
        <f t="shared" si="5"/>
        <v>/</v>
      </c>
      <c r="B60" s="14" t="str">
        <f t="shared" si="8"/>
        <v/>
      </c>
      <c r="C60" s="13" t="e">
        <f t="shared" si="6"/>
        <v>#VALUE!</v>
      </c>
      <c r="D60" s="15">
        <f t="shared" si="7"/>
        <v>0</v>
      </c>
      <c r="E60" s="60"/>
    </row>
    <row r="61" spans="1:5">
      <c r="A61" s="13" t="str">
        <f t="shared" si="5"/>
        <v>/</v>
      </c>
      <c r="B61" s="14" t="str">
        <f t="shared" si="8"/>
        <v/>
      </c>
      <c r="C61" s="13" t="e">
        <f t="shared" si="6"/>
        <v>#VALUE!</v>
      </c>
      <c r="D61" s="15">
        <f t="shared" si="7"/>
        <v>0</v>
      </c>
      <c r="E61" s="60"/>
    </row>
    <row r="62" spans="1:5">
      <c r="A62" s="13" t="str">
        <f t="shared" si="5"/>
        <v>/</v>
      </c>
      <c r="B62" s="14" t="str">
        <f t="shared" si="8"/>
        <v/>
      </c>
      <c r="C62" s="13" t="e">
        <f t="shared" si="6"/>
        <v>#VALUE!</v>
      </c>
      <c r="D62" s="15">
        <f t="shared" si="7"/>
        <v>0</v>
      </c>
      <c r="E62" s="60"/>
    </row>
    <row r="63" spans="1:5">
      <c r="A63" s="13" t="str">
        <f t="shared" si="5"/>
        <v>/</v>
      </c>
      <c r="B63" s="14" t="str">
        <f t="shared" si="8"/>
        <v/>
      </c>
      <c r="C63" s="13" t="e">
        <f t="shared" si="6"/>
        <v>#VALUE!</v>
      </c>
      <c r="D63" s="15">
        <f t="shared" si="7"/>
        <v>0</v>
      </c>
      <c r="E63" s="60"/>
    </row>
    <row r="64" spans="1:5">
      <c r="A64" s="13" t="str">
        <f t="shared" si="5"/>
        <v>/</v>
      </c>
      <c r="B64" s="14" t="str">
        <f t="shared" si="8"/>
        <v/>
      </c>
      <c r="C64" s="13" t="e">
        <f t="shared" si="6"/>
        <v>#VALUE!</v>
      </c>
      <c r="D64" s="15">
        <f t="shared" si="7"/>
        <v>0</v>
      </c>
      <c r="E64" s="60"/>
    </row>
    <row r="65" spans="1:5">
      <c r="A65" s="13" t="str">
        <f t="shared" si="5"/>
        <v>/</v>
      </c>
      <c r="B65" s="14" t="str">
        <f t="shared" si="8"/>
        <v/>
      </c>
      <c r="C65" s="13" t="e">
        <f t="shared" si="6"/>
        <v>#VALUE!</v>
      </c>
      <c r="D65" s="15">
        <f t="shared" si="7"/>
        <v>0</v>
      </c>
      <c r="E65" s="60"/>
    </row>
    <row r="66" spans="1:5">
      <c r="A66" s="13" t="str">
        <f t="shared" si="5"/>
        <v>/</v>
      </c>
      <c r="B66" s="14" t="str">
        <f t="shared" si="8"/>
        <v/>
      </c>
      <c r="C66" s="13" t="e">
        <f t="shared" si="6"/>
        <v>#VALUE!</v>
      </c>
      <c r="D66" s="15">
        <f t="shared" ref="D66:D97" si="9">ROUND((IF(ISERR(C66),0,C66)*H$2)/6,0)</f>
        <v>0</v>
      </c>
      <c r="E66" s="60"/>
    </row>
    <row r="67" spans="1:5">
      <c r="A67" s="13" t="str">
        <f t="shared" si="5"/>
        <v>/</v>
      </c>
      <c r="B67" s="14" t="str">
        <f t="shared" si="8"/>
        <v/>
      </c>
      <c r="C67" s="13" t="e">
        <f t="shared" si="6"/>
        <v>#VALUE!</v>
      </c>
      <c r="D67" s="15">
        <f t="shared" si="9"/>
        <v>0</v>
      </c>
      <c r="E67" s="60"/>
    </row>
    <row r="68" spans="1:5">
      <c r="A68" s="13" t="str">
        <f t="shared" si="5"/>
        <v>/</v>
      </c>
      <c r="B68" s="14" t="str">
        <f t="shared" ref="B68:B99" si="10">IF(B67&gt;=I$2-DAY(I$2)+1,"",DATE(IF(MONTH(B67)=12,YEAR(B67)+1,YEAR(B67)),IF(MONTH(B67)=12,1,MONTH(B67)+1),1))</f>
        <v/>
      </c>
      <c r="C68" s="13" t="e">
        <f t="shared" si="6"/>
        <v>#VALUE!</v>
      </c>
      <c r="D68" s="15">
        <f t="shared" si="9"/>
        <v>0</v>
      </c>
      <c r="E68" s="60"/>
    </row>
    <row r="69" spans="1:5">
      <c r="A69" s="13" t="str">
        <f t="shared" si="5"/>
        <v>/</v>
      </c>
      <c r="B69" s="14" t="str">
        <f t="shared" si="10"/>
        <v/>
      </c>
      <c r="C69" s="13" t="e">
        <f t="shared" si="6"/>
        <v>#VALUE!</v>
      </c>
      <c r="D69" s="15">
        <f t="shared" si="9"/>
        <v>0</v>
      </c>
      <c r="E69" s="60"/>
    </row>
    <row r="70" spans="1:5">
      <c r="A70" s="13" t="str">
        <f t="shared" si="5"/>
        <v>/</v>
      </c>
      <c r="B70" s="14" t="str">
        <f t="shared" si="10"/>
        <v/>
      </c>
      <c r="C70" s="13" t="e">
        <f t="shared" si="6"/>
        <v>#VALUE!</v>
      </c>
      <c r="D70" s="15">
        <f t="shared" si="9"/>
        <v>0</v>
      </c>
      <c r="E70" s="60"/>
    </row>
    <row r="71" spans="1:5">
      <c r="A71" s="13" t="str">
        <f t="shared" si="5"/>
        <v>/</v>
      </c>
      <c r="B71" s="14" t="str">
        <f t="shared" si="10"/>
        <v/>
      </c>
      <c r="C71" s="13" t="e">
        <f t="shared" si="6"/>
        <v>#VALUE!</v>
      </c>
      <c r="D71" s="15">
        <f t="shared" si="9"/>
        <v>0</v>
      </c>
      <c r="E71" s="60"/>
    </row>
    <row r="72" spans="1:5">
      <c r="A72" s="13" t="str">
        <f t="shared" si="5"/>
        <v>/</v>
      </c>
      <c r="B72" s="14" t="str">
        <f t="shared" si="10"/>
        <v/>
      </c>
      <c r="C72" s="13" t="e">
        <f t="shared" si="6"/>
        <v>#VALUE!</v>
      </c>
      <c r="D72" s="15">
        <f t="shared" si="9"/>
        <v>0</v>
      </c>
      <c r="E72" s="60"/>
    </row>
    <row r="73" spans="1:5">
      <c r="A73" s="13" t="str">
        <f t="shared" si="5"/>
        <v>/</v>
      </c>
      <c r="B73" s="14" t="str">
        <f t="shared" si="10"/>
        <v/>
      </c>
      <c r="C73" s="13" t="e">
        <f t="shared" si="6"/>
        <v>#VALUE!</v>
      </c>
      <c r="D73" s="15">
        <f t="shared" si="9"/>
        <v>0</v>
      </c>
      <c r="E73" s="60"/>
    </row>
    <row r="74" spans="1:5">
      <c r="A74" s="13" t="str">
        <f t="shared" si="5"/>
        <v>/</v>
      </c>
      <c r="B74" s="14" t="str">
        <f t="shared" si="10"/>
        <v/>
      </c>
      <c r="C74" s="13" t="e">
        <f t="shared" si="6"/>
        <v>#VALUE!</v>
      </c>
      <c r="D74" s="15">
        <f t="shared" si="9"/>
        <v>0</v>
      </c>
      <c r="E74" s="60"/>
    </row>
    <row r="75" spans="1:5">
      <c r="A75" s="13" t="str">
        <f t="shared" si="5"/>
        <v>/</v>
      </c>
      <c r="B75" s="14" t="str">
        <f t="shared" si="10"/>
        <v/>
      </c>
      <c r="C75" s="13" t="e">
        <f t="shared" si="6"/>
        <v>#VALUE!</v>
      </c>
      <c r="D75" s="15">
        <f t="shared" si="9"/>
        <v>0</v>
      </c>
      <c r="E75" s="60"/>
    </row>
    <row r="76" spans="1:5">
      <c r="A76" s="13" t="str">
        <f t="shared" si="5"/>
        <v>/</v>
      </c>
      <c r="B76" s="14" t="str">
        <f t="shared" si="10"/>
        <v/>
      </c>
      <c r="C76" s="13" t="e">
        <f t="shared" si="6"/>
        <v>#VALUE!</v>
      </c>
      <c r="D76" s="15">
        <f t="shared" si="9"/>
        <v>0</v>
      </c>
      <c r="E76" s="60"/>
    </row>
    <row r="77" spans="1:5">
      <c r="A77" s="13" t="str">
        <f t="shared" si="5"/>
        <v>/</v>
      </c>
      <c r="B77" s="14" t="str">
        <f t="shared" si="10"/>
        <v/>
      </c>
      <c r="C77" s="13" t="e">
        <f t="shared" si="6"/>
        <v>#VALUE!</v>
      </c>
      <c r="D77" s="15">
        <f t="shared" si="9"/>
        <v>0</v>
      </c>
      <c r="E77" s="60"/>
    </row>
    <row r="78" spans="1:5">
      <c r="A78" s="13" t="str">
        <f t="shared" si="5"/>
        <v>/</v>
      </c>
      <c r="B78" s="14" t="str">
        <f t="shared" si="10"/>
        <v/>
      </c>
      <c r="C78" s="13" t="e">
        <f t="shared" si="6"/>
        <v>#VALUE!</v>
      </c>
      <c r="D78" s="15">
        <f t="shared" si="9"/>
        <v>0</v>
      </c>
      <c r="E78" s="60"/>
    </row>
    <row r="79" spans="1:5">
      <c r="A79" s="13" t="str">
        <f t="shared" si="5"/>
        <v>/</v>
      </c>
      <c r="B79" s="14" t="str">
        <f t="shared" si="10"/>
        <v/>
      </c>
      <c r="C79" s="13" t="e">
        <f t="shared" si="6"/>
        <v>#VALUE!</v>
      </c>
      <c r="D79" s="15">
        <f t="shared" si="9"/>
        <v>0</v>
      </c>
      <c r="E79" s="60"/>
    </row>
    <row r="80" spans="1:5">
      <c r="A80" s="13" t="str">
        <f t="shared" si="5"/>
        <v>/</v>
      </c>
      <c r="B80" s="14" t="str">
        <f t="shared" si="10"/>
        <v/>
      </c>
      <c r="C80" s="13" t="e">
        <f t="shared" si="6"/>
        <v>#VALUE!</v>
      </c>
      <c r="D80" s="15">
        <f t="shared" si="9"/>
        <v>0</v>
      </c>
      <c r="E80" s="60"/>
    </row>
    <row r="81" spans="1:5">
      <c r="A81" s="13" t="str">
        <f t="shared" si="5"/>
        <v>/</v>
      </c>
      <c r="B81" s="14" t="str">
        <f t="shared" si="10"/>
        <v/>
      </c>
      <c r="C81" s="13" t="e">
        <f t="shared" si="6"/>
        <v>#VALUE!</v>
      </c>
      <c r="D81" s="15">
        <f t="shared" si="9"/>
        <v>0</v>
      </c>
      <c r="E81" s="60"/>
    </row>
    <row r="82" spans="1:5">
      <c r="A82" s="13" t="str">
        <f t="shared" ref="A82:A113" si="11">IF(B82="","",MONTH(B82))&amp;"/"&amp;IF(B82="","",YEAR(B82))</f>
        <v>/</v>
      </c>
      <c r="B82" s="14" t="str">
        <f t="shared" si="10"/>
        <v/>
      </c>
      <c r="C82" s="13" t="e">
        <f t="shared" si="6"/>
        <v>#VALUE!</v>
      </c>
      <c r="D82" s="15">
        <f t="shared" si="9"/>
        <v>0</v>
      </c>
      <c r="E82" s="60"/>
    </row>
    <row r="83" spans="1:5">
      <c r="A83" s="13" t="str">
        <f t="shared" si="11"/>
        <v>/</v>
      </c>
      <c r="B83" s="14" t="str">
        <f t="shared" si="10"/>
        <v/>
      </c>
      <c r="C83" s="13" t="e">
        <f t="shared" si="6"/>
        <v>#VALUE!</v>
      </c>
      <c r="D83" s="15">
        <f t="shared" si="9"/>
        <v>0</v>
      </c>
      <c r="E83" s="60"/>
    </row>
    <row r="84" spans="1:5">
      <c r="A84" s="13" t="str">
        <f t="shared" si="11"/>
        <v>/</v>
      </c>
      <c r="B84" s="14" t="str">
        <f t="shared" si="10"/>
        <v/>
      </c>
      <c r="C84" s="13" t="e">
        <f t="shared" si="6"/>
        <v>#VALUE!</v>
      </c>
      <c r="D84" s="15">
        <f t="shared" si="9"/>
        <v>0</v>
      </c>
      <c r="E84" s="60"/>
    </row>
    <row r="85" spans="1:5">
      <c r="A85" s="13" t="str">
        <f t="shared" si="11"/>
        <v>/</v>
      </c>
      <c r="B85" s="14" t="str">
        <f t="shared" si="10"/>
        <v/>
      </c>
      <c r="C85" s="13" t="e">
        <f t="shared" si="6"/>
        <v>#VALUE!</v>
      </c>
      <c r="D85" s="15">
        <f t="shared" si="9"/>
        <v>0</v>
      </c>
      <c r="E85" s="60"/>
    </row>
    <row r="86" spans="1:5">
      <c r="A86" s="13" t="str">
        <f t="shared" si="11"/>
        <v>/</v>
      </c>
      <c r="B86" s="14" t="str">
        <f t="shared" si="10"/>
        <v/>
      </c>
      <c r="C86" s="13" t="e">
        <f t="shared" si="6"/>
        <v>#VALUE!</v>
      </c>
      <c r="D86" s="15">
        <f t="shared" si="9"/>
        <v>0</v>
      </c>
      <c r="E86" s="60"/>
    </row>
    <row r="87" spans="1:5">
      <c r="A87" s="13" t="str">
        <f t="shared" si="11"/>
        <v>/</v>
      </c>
      <c r="B87" s="14" t="str">
        <f t="shared" si="10"/>
        <v/>
      </c>
      <c r="C87" s="13" t="e">
        <f t="shared" si="6"/>
        <v>#VALUE!</v>
      </c>
      <c r="D87" s="15">
        <f t="shared" si="9"/>
        <v>0</v>
      </c>
      <c r="E87" s="60"/>
    </row>
    <row r="88" spans="1:5">
      <c r="A88" s="13" t="str">
        <f t="shared" si="11"/>
        <v>/</v>
      </c>
      <c r="B88" s="14" t="str">
        <f t="shared" si="10"/>
        <v/>
      </c>
      <c r="C88" s="13" t="e">
        <f t="shared" si="6"/>
        <v>#VALUE!</v>
      </c>
      <c r="D88" s="15">
        <f t="shared" si="9"/>
        <v>0</v>
      </c>
      <c r="E88" s="60"/>
    </row>
    <row r="89" spans="1:5">
      <c r="A89" s="13" t="str">
        <f t="shared" si="11"/>
        <v>/</v>
      </c>
      <c r="B89" s="14" t="str">
        <f t="shared" si="10"/>
        <v/>
      </c>
      <c r="C89" s="13" t="e">
        <f t="shared" si="6"/>
        <v>#VALUE!</v>
      </c>
      <c r="D89" s="15">
        <f t="shared" si="9"/>
        <v>0</v>
      </c>
      <c r="E89" s="60"/>
    </row>
    <row r="90" spans="1:5">
      <c r="A90" s="13" t="str">
        <f t="shared" si="11"/>
        <v>/</v>
      </c>
      <c r="B90" s="14" t="str">
        <f t="shared" si="10"/>
        <v/>
      </c>
      <c r="C90" s="13" t="e">
        <f t="shared" si="6"/>
        <v>#VALUE!</v>
      </c>
      <c r="D90" s="15">
        <f t="shared" si="9"/>
        <v>0</v>
      </c>
      <c r="E90" s="60"/>
    </row>
    <row r="91" spans="1:5">
      <c r="A91" s="13" t="str">
        <f t="shared" si="11"/>
        <v>/</v>
      </c>
      <c r="B91" s="14" t="str">
        <f t="shared" si="10"/>
        <v/>
      </c>
      <c r="C91" s="13" t="e">
        <f t="shared" ref="C91:C113" si="12">IF(B91=I$2-DAY(I$2)+1,DAY(I$2),DAYS360(B91,B92))</f>
        <v>#VALUE!</v>
      </c>
      <c r="D91" s="15">
        <f t="shared" si="9"/>
        <v>0</v>
      </c>
      <c r="E91" s="60"/>
    </row>
    <row r="92" spans="1:5">
      <c r="A92" s="13" t="str">
        <f t="shared" si="11"/>
        <v>/</v>
      </c>
      <c r="B92" s="14" t="str">
        <f t="shared" si="10"/>
        <v/>
      </c>
      <c r="C92" s="13" t="e">
        <f t="shared" si="12"/>
        <v>#VALUE!</v>
      </c>
      <c r="D92" s="15">
        <f t="shared" si="9"/>
        <v>0</v>
      </c>
      <c r="E92" s="60"/>
    </row>
    <row r="93" spans="1:5">
      <c r="A93" s="13" t="str">
        <f t="shared" si="11"/>
        <v>/</v>
      </c>
      <c r="B93" s="14" t="str">
        <f t="shared" si="10"/>
        <v/>
      </c>
      <c r="C93" s="13" t="e">
        <f t="shared" si="12"/>
        <v>#VALUE!</v>
      </c>
      <c r="D93" s="15">
        <f t="shared" si="9"/>
        <v>0</v>
      </c>
      <c r="E93" s="60"/>
    </row>
    <row r="94" spans="1:5">
      <c r="A94" s="13" t="str">
        <f t="shared" si="11"/>
        <v>/</v>
      </c>
      <c r="B94" s="14" t="str">
        <f t="shared" si="10"/>
        <v/>
      </c>
      <c r="C94" s="13" t="e">
        <f t="shared" si="12"/>
        <v>#VALUE!</v>
      </c>
      <c r="D94" s="15">
        <f t="shared" si="9"/>
        <v>0</v>
      </c>
      <c r="E94" s="60"/>
    </row>
    <row r="95" spans="1:5">
      <c r="A95" s="13" t="str">
        <f t="shared" si="11"/>
        <v>/</v>
      </c>
      <c r="B95" s="14" t="str">
        <f t="shared" si="10"/>
        <v/>
      </c>
      <c r="C95" s="13" t="e">
        <f t="shared" si="12"/>
        <v>#VALUE!</v>
      </c>
      <c r="D95" s="15">
        <f t="shared" si="9"/>
        <v>0</v>
      </c>
      <c r="E95" s="60"/>
    </row>
    <row r="96" spans="1:5">
      <c r="A96" s="13" t="str">
        <f t="shared" si="11"/>
        <v>/</v>
      </c>
      <c r="B96" s="14" t="str">
        <f t="shared" si="10"/>
        <v/>
      </c>
      <c r="C96" s="13" t="e">
        <f t="shared" si="12"/>
        <v>#VALUE!</v>
      </c>
      <c r="D96" s="15">
        <f t="shared" si="9"/>
        <v>0</v>
      </c>
      <c r="E96" s="60"/>
    </row>
    <row r="97" spans="1:5">
      <c r="A97" s="13" t="str">
        <f t="shared" si="11"/>
        <v>/</v>
      </c>
      <c r="B97" s="14" t="str">
        <f t="shared" si="10"/>
        <v/>
      </c>
      <c r="C97" s="13" t="e">
        <f t="shared" si="12"/>
        <v>#VALUE!</v>
      </c>
      <c r="D97" s="15">
        <f t="shared" si="9"/>
        <v>0</v>
      </c>
      <c r="E97" s="60"/>
    </row>
    <row r="98" spans="1:5">
      <c r="A98" s="13" t="str">
        <f t="shared" si="11"/>
        <v>/</v>
      </c>
      <c r="B98" s="14" t="str">
        <f t="shared" si="10"/>
        <v/>
      </c>
      <c r="C98" s="13" t="e">
        <f t="shared" si="12"/>
        <v>#VALUE!</v>
      </c>
      <c r="D98" s="15">
        <f t="shared" ref="D98:D113" si="13">ROUND((IF(ISERR(C98),0,C98)*H$2)/6,0)</f>
        <v>0</v>
      </c>
      <c r="E98" s="60"/>
    </row>
    <row r="99" spans="1:5">
      <c r="A99" s="13" t="str">
        <f t="shared" si="11"/>
        <v>/</v>
      </c>
      <c r="B99" s="14" t="str">
        <f t="shared" si="10"/>
        <v/>
      </c>
      <c r="C99" s="13" t="e">
        <f t="shared" si="12"/>
        <v>#VALUE!</v>
      </c>
      <c r="D99" s="15">
        <f t="shared" si="13"/>
        <v>0</v>
      </c>
      <c r="E99" s="60"/>
    </row>
    <row r="100" spans="1:5">
      <c r="A100" s="13" t="str">
        <f t="shared" si="11"/>
        <v>/</v>
      </c>
      <c r="B100" s="14" t="str">
        <f t="shared" ref="B100:B113" si="14">IF(B99&gt;=I$2-DAY(I$2)+1,"",DATE(IF(MONTH(B99)=12,YEAR(B99)+1,YEAR(B99)),IF(MONTH(B99)=12,1,MONTH(B99)+1),1))</f>
        <v/>
      </c>
      <c r="C100" s="13" t="e">
        <f t="shared" si="12"/>
        <v>#VALUE!</v>
      </c>
      <c r="D100" s="15">
        <f t="shared" si="13"/>
        <v>0</v>
      </c>
      <c r="E100" s="60"/>
    </row>
    <row r="101" spans="1:5">
      <c r="A101" s="13" t="str">
        <f t="shared" si="11"/>
        <v>/</v>
      </c>
      <c r="B101" s="14" t="str">
        <f t="shared" si="14"/>
        <v/>
      </c>
      <c r="C101" s="13" t="e">
        <f t="shared" si="12"/>
        <v>#VALUE!</v>
      </c>
      <c r="D101" s="15">
        <f t="shared" si="13"/>
        <v>0</v>
      </c>
      <c r="E101" s="60"/>
    </row>
    <row r="102" spans="1:5">
      <c r="A102" s="13" t="str">
        <f t="shared" si="11"/>
        <v>/</v>
      </c>
      <c r="B102" s="14" t="str">
        <f t="shared" si="14"/>
        <v/>
      </c>
      <c r="C102" s="13" t="e">
        <f t="shared" si="12"/>
        <v>#VALUE!</v>
      </c>
      <c r="D102" s="15">
        <f t="shared" si="13"/>
        <v>0</v>
      </c>
      <c r="E102" s="60"/>
    </row>
    <row r="103" spans="1:5">
      <c r="A103" s="13" t="str">
        <f t="shared" si="11"/>
        <v>/</v>
      </c>
      <c r="B103" s="14" t="str">
        <f t="shared" si="14"/>
        <v/>
      </c>
      <c r="C103" s="13" t="e">
        <f t="shared" si="12"/>
        <v>#VALUE!</v>
      </c>
      <c r="D103" s="15">
        <f t="shared" si="13"/>
        <v>0</v>
      </c>
      <c r="E103" s="60"/>
    </row>
    <row r="104" spans="1:5">
      <c r="A104" s="13" t="str">
        <f t="shared" si="11"/>
        <v>/</v>
      </c>
      <c r="B104" s="14" t="str">
        <f t="shared" si="14"/>
        <v/>
      </c>
      <c r="C104" s="13" t="e">
        <f t="shared" si="12"/>
        <v>#VALUE!</v>
      </c>
      <c r="D104" s="15">
        <f t="shared" si="13"/>
        <v>0</v>
      </c>
      <c r="E104" s="60"/>
    </row>
    <row r="105" spans="1:5">
      <c r="A105" s="13" t="str">
        <f t="shared" si="11"/>
        <v>/</v>
      </c>
      <c r="B105" s="14" t="str">
        <f t="shared" si="14"/>
        <v/>
      </c>
      <c r="C105" s="13" t="e">
        <f t="shared" si="12"/>
        <v>#VALUE!</v>
      </c>
      <c r="D105" s="15">
        <f t="shared" si="13"/>
        <v>0</v>
      </c>
      <c r="E105" s="60"/>
    </row>
    <row r="106" spans="1:5">
      <c r="A106" s="13" t="str">
        <f t="shared" si="11"/>
        <v>/</v>
      </c>
      <c r="B106" s="14" t="str">
        <f t="shared" si="14"/>
        <v/>
      </c>
      <c r="C106" s="13" t="e">
        <f t="shared" si="12"/>
        <v>#VALUE!</v>
      </c>
      <c r="D106" s="15">
        <f t="shared" si="13"/>
        <v>0</v>
      </c>
      <c r="E106" s="60"/>
    </row>
    <row r="107" spans="1:5">
      <c r="A107" s="13" t="str">
        <f t="shared" si="11"/>
        <v>/</v>
      </c>
      <c r="B107" s="14" t="str">
        <f t="shared" si="14"/>
        <v/>
      </c>
      <c r="C107" s="13" t="e">
        <f t="shared" si="12"/>
        <v>#VALUE!</v>
      </c>
      <c r="D107" s="15">
        <f t="shared" si="13"/>
        <v>0</v>
      </c>
      <c r="E107" s="60"/>
    </row>
    <row r="108" spans="1:5">
      <c r="A108" s="13" t="str">
        <f t="shared" si="11"/>
        <v>/</v>
      </c>
      <c r="B108" s="14" t="str">
        <f t="shared" si="14"/>
        <v/>
      </c>
      <c r="C108" s="13" t="e">
        <f t="shared" si="12"/>
        <v>#VALUE!</v>
      </c>
      <c r="D108" s="15">
        <f t="shared" si="13"/>
        <v>0</v>
      </c>
      <c r="E108" s="60"/>
    </row>
    <row r="109" spans="1:5">
      <c r="A109" s="13" t="str">
        <f t="shared" si="11"/>
        <v>/</v>
      </c>
      <c r="B109" s="14" t="str">
        <f t="shared" si="14"/>
        <v/>
      </c>
      <c r="C109" s="13" t="e">
        <f t="shared" si="12"/>
        <v>#VALUE!</v>
      </c>
      <c r="D109" s="15">
        <f t="shared" si="13"/>
        <v>0</v>
      </c>
      <c r="E109" s="60"/>
    </row>
    <row r="110" spans="1:5">
      <c r="A110" s="13" t="str">
        <f t="shared" si="11"/>
        <v>/</v>
      </c>
      <c r="B110" s="14" t="str">
        <f t="shared" si="14"/>
        <v/>
      </c>
      <c r="C110" s="13" t="e">
        <f t="shared" si="12"/>
        <v>#VALUE!</v>
      </c>
      <c r="D110" s="15">
        <f t="shared" si="13"/>
        <v>0</v>
      </c>
      <c r="E110" s="60"/>
    </row>
    <row r="111" spans="1:5">
      <c r="A111" s="13" t="str">
        <f t="shared" si="11"/>
        <v>/</v>
      </c>
      <c r="B111" s="14" t="str">
        <f t="shared" si="14"/>
        <v/>
      </c>
      <c r="C111" s="13" t="e">
        <f t="shared" si="12"/>
        <v>#VALUE!</v>
      </c>
      <c r="D111" s="15">
        <f t="shared" si="13"/>
        <v>0</v>
      </c>
      <c r="E111" s="60"/>
    </row>
    <row r="112" spans="1:5">
      <c r="A112" s="13" t="str">
        <f t="shared" si="11"/>
        <v>/</v>
      </c>
      <c r="B112" s="14" t="str">
        <f t="shared" si="14"/>
        <v/>
      </c>
      <c r="C112" s="13" t="e">
        <f t="shared" si="12"/>
        <v>#VALUE!</v>
      </c>
      <c r="D112" s="15">
        <f t="shared" si="13"/>
        <v>0</v>
      </c>
      <c r="E112" s="60"/>
    </row>
    <row r="113" spans="1:9">
      <c r="A113" s="13" t="str">
        <f t="shared" si="11"/>
        <v>/</v>
      </c>
      <c r="B113" s="14" t="str">
        <f t="shared" si="14"/>
        <v/>
      </c>
      <c r="C113" s="13" t="e">
        <f t="shared" si="12"/>
        <v>#VALUE!</v>
      </c>
      <c r="D113" s="15">
        <f t="shared" si="13"/>
        <v>0</v>
      </c>
      <c r="E113" s="60"/>
    </row>
    <row r="114" spans="1:9">
      <c r="A114" s="13" t="str">
        <f>IF(B114="","",MONTH(B114))&amp;"/"&amp;IF(B114="","",YEAR(B114))</f>
        <v>8/2016</v>
      </c>
      <c r="B114" s="14">
        <f>G114</f>
        <v>42583</v>
      </c>
      <c r="C114" s="13">
        <f>IF((MONTH(G114)&amp;YEAR(G114))=(MONTH(I114)&amp;YEAR(I114)),IF((MONTH(I114))&amp;(MONTH(G114))="22",IF(DAY(I114)&gt;=28,IF(31-(DAY(B114))=0,1,31-(DAY(B114))),(DAY(I114)-DAY(G114))+1),IF(DAY(I114)&gt;=30,IF(31-(DAY(B114))=0,1,31-(DAY(B114))),(DAY(I114)-DAY(G114))+1)),IF(31-(DAY(B114))=0,1,31-(DAY(B114))))</f>
        <v>30</v>
      </c>
      <c r="D114" s="15">
        <f t="shared" ref="D114:D145" si="15">ROUND((IF(ISERR(C114),0,C114)*H$114)/6,0)</f>
        <v>70</v>
      </c>
      <c r="E114" s="60">
        <f>E2+1</f>
        <v>2</v>
      </c>
      <c r="G114" s="14">
        <f>IF('QA GERAL'!AD6="","",'QA GERAL'!AD6)</f>
        <v>42583</v>
      </c>
      <c r="H114" s="13">
        <f>'QA GERAL'!AE6</f>
        <v>14</v>
      </c>
      <c r="I114" s="14">
        <f>IF(DAY(G226-1)=31,G226-2,G226-1)</f>
        <v>42765</v>
      </c>
    </row>
    <row r="115" spans="1:9">
      <c r="A115" s="13" t="str">
        <f>IF(B115="","",MONTH(B115))&amp;"/"&amp;IF(B115="","",YEAR(B115))</f>
        <v>9/2016</v>
      </c>
      <c r="B115" s="14">
        <f>DATE(IF(MONTH(B114)=12,YEAR(B114)+1,YEAR(B114)),IF(MONTH(B114)=12,1,MONTH(B114)+1),1)</f>
        <v>42614</v>
      </c>
      <c r="C115" s="13">
        <f>IF(B115="",0,IF(B115=I$114-DAY(I$114)+1,DAY(I$114),DAYS360(B115,B116)))</f>
        <v>30</v>
      </c>
      <c r="D115" s="15">
        <f t="shared" si="15"/>
        <v>70</v>
      </c>
      <c r="E115" s="60"/>
    </row>
    <row r="116" spans="1:9">
      <c r="A116" s="13" t="str">
        <f t="shared" ref="A116:A179" si="16">IF(B116="","",MONTH(B116))&amp;"/"&amp;IF(B116="","",YEAR(B116))</f>
        <v>10/2016</v>
      </c>
      <c r="B116" s="14">
        <f t="shared" ref="B116:B147" si="17">IF(B115&gt;=I$114-DAY(I$114)+1,"",DATE(IF(MONTH(B115)=12,YEAR(B115)+1,YEAR(B115)),IF(MONTH(B115)=12,1,MONTH(B115)+1),1))</f>
        <v>42644</v>
      </c>
      <c r="C116" s="13">
        <f t="shared" ref="C116:C147" si="18">IF(B116=I$114-DAY(I$114)+1,DAY(I$114),DAYS360(B116,B117))</f>
        <v>30</v>
      </c>
      <c r="D116" s="15">
        <f t="shared" si="15"/>
        <v>70</v>
      </c>
      <c r="E116" s="60"/>
    </row>
    <row r="117" spans="1:9">
      <c r="A117" s="13" t="str">
        <f t="shared" si="16"/>
        <v>11/2016</v>
      </c>
      <c r="B117" s="14">
        <f t="shared" si="17"/>
        <v>42675</v>
      </c>
      <c r="C117" s="13">
        <f t="shared" si="18"/>
        <v>30</v>
      </c>
      <c r="D117" s="15">
        <f t="shared" si="15"/>
        <v>70</v>
      </c>
      <c r="E117" s="60"/>
    </row>
    <row r="118" spans="1:9">
      <c r="A118" s="13" t="str">
        <f t="shared" si="16"/>
        <v>12/2016</v>
      </c>
      <c r="B118" s="14">
        <f t="shared" si="17"/>
        <v>42705</v>
      </c>
      <c r="C118" s="13">
        <f t="shared" si="18"/>
        <v>30</v>
      </c>
      <c r="D118" s="15">
        <f t="shared" si="15"/>
        <v>70</v>
      </c>
      <c r="E118" s="60"/>
    </row>
    <row r="119" spans="1:9">
      <c r="A119" s="13" t="str">
        <f>IF(B119="","",MONTH(B119))&amp;"/"&amp;IF(B119="","",YEAR(B119))</f>
        <v>1/2017</v>
      </c>
      <c r="B119" s="14">
        <f t="shared" si="17"/>
        <v>42736</v>
      </c>
      <c r="C119" s="13">
        <f t="shared" si="18"/>
        <v>30</v>
      </c>
      <c r="D119" s="15">
        <f t="shared" si="15"/>
        <v>70</v>
      </c>
      <c r="E119" s="60"/>
    </row>
    <row r="120" spans="1:9">
      <c r="A120" s="13" t="str">
        <f t="shared" si="16"/>
        <v>/</v>
      </c>
      <c r="B120" s="14" t="str">
        <f t="shared" si="17"/>
        <v/>
      </c>
      <c r="C120" s="13" t="e">
        <f t="shared" si="18"/>
        <v>#VALUE!</v>
      </c>
      <c r="D120" s="15">
        <f t="shared" si="15"/>
        <v>0</v>
      </c>
      <c r="E120" s="60"/>
    </row>
    <row r="121" spans="1:9">
      <c r="A121" s="13" t="str">
        <f t="shared" si="16"/>
        <v>/</v>
      </c>
      <c r="B121" s="14" t="str">
        <f t="shared" si="17"/>
        <v/>
      </c>
      <c r="C121" s="13" t="e">
        <f t="shared" si="18"/>
        <v>#VALUE!</v>
      </c>
      <c r="D121" s="15">
        <f t="shared" si="15"/>
        <v>0</v>
      </c>
      <c r="E121" s="60"/>
    </row>
    <row r="122" spans="1:9">
      <c r="A122" s="13" t="str">
        <f t="shared" si="16"/>
        <v>/</v>
      </c>
      <c r="B122" s="14" t="str">
        <f t="shared" si="17"/>
        <v/>
      </c>
      <c r="C122" s="13" t="e">
        <f t="shared" si="18"/>
        <v>#VALUE!</v>
      </c>
      <c r="D122" s="15">
        <f t="shared" si="15"/>
        <v>0</v>
      </c>
      <c r="E122" s="60"/>
    </row>
    <row r="123" spans="1:9">
      <c r="A123" s="13" t="str">
        <f t="shared" si="16"/>
        <v>/</v>
      </c>
      <c r="B123" s="14" t="str">
        <f t="shared" si="17"/>
        <v/>
      </c>
      <c r="C123" s="13" t="e">
        <f t="shared" si="18"/>
        <v>#VALUE!</v>
      </c>
      <c r="D123" s="15">
        <f t="shared" si="15"/>
        <v>0</v>
      </c>
      <c r="E123" s="60"/>
    </row>
    <row r="124" spans="1:9">
      <c r="A124" s="13" t="str">
        <f t="shared" si="16"/>
        <v>/</v>
      </c>
      <c r="B124" s="14" t="str">
        <f t="shared" si="17"/>
        <v/>
      </c>
      <c r="C124" s="13" t="e">
        <f t="shared" si="18"/>
        <v>#VALUE!</v>
      </c>
      <c r="D124" s="15">
        <f t="shared" si="15"/>
        <v>0</v>
      </c>
      <c r="E124" s="60"/>
    </row>
    <row r="125" spans="1:9">
      <c r="A125" s="13" t="str">
        <f t="shared" si="16"/>
        <v>/</v>
      </c>
      <c r="B125" s="14" t="str">
        <f t="shared" si="17"/>
        <v/>
      </c>
      <c r="C125" s="13" t="e">
        <f t="shared" si="18"/>
        <v>#VALUE!</v>
      </c>
      <c r="D125" s="15">
        <f t="shared" si="15"/>
        <v>0</v>
      </c>
      <c r="E125" s="60"/>
    </row>
    <row r="126" spans="1:9">
      <c r="A126" s="13" t="str">
        <f t="shared" si="16"/>
        <v>/</v>
      </c>
      <c r="B126" s="14" t="str">
        <f t="shared" si="17"/>
        <v/>
      </c>
      <c r="C126" s="13" t="e">
        <f t="shared" si="18"/>
        <v>#VALUE!</v>
      </c>
      <c r="D126" s="15">
        <f t="shared" si="15"/>
        <v>0</v>
      </c>
      <c r="E126" s="60"/>
    </row>
    <row r="127" spans="1:9">
      <c r="A127" s="13" t="str">
        <f t="shared" si="16"/>
        <v>/</v>
      </c>
      <c r="B127" s="14" t="str">
        <f t="shared" si="17"/>
        <v/>
      </c>
      <c r="C127" s="13" t="e">
        <f t="shared" si="18"/>
        <v>#VALUE!</v>
      </c>
      <c r="D127" s="15">
        <f t="shared" si="15"/>
        <v>0</v>
      </c>
      <c r="E127" s="60"/>
    </row>
    <row r="128" spans="1:9">
      <c r="A128" s="13" t="str">
        <f t="shared" si="16"/>
        <v>/</v>
      </c>
      <c r="B128" s="14" t="str">
        <f t="shared" si="17"/>
        <v/>
      </c>
      <c r="C128" s="13" t="e">
        <f t="shared" si="18"/>
        <v>#VALUE!</v>
      </c>
      <c r="D128" s="15">
        <f t="shared" si="15"/>
        <v>0</v>
      </c>
      <c r="E128" s="60"/>
    </row>
    <row r="129" spans="1:5">
      <c r="A129" s="13" t="str">
        <f t="shared" si="16"/>
        <v>/</v>
      </c>
      <c r="B129" s="14" t="str">
        <f t="shared" si="17"/>
        <v/>
      </c>
      <c r="C129" s="13" t="e">
        <f t="shared" si="18"/>
        <v>#VALUE!</v>
      </c>
      <c r="D129" s="15">
        <f t="shared" si="15"/>
        <v>0</v>
      </c>
      <c r="E129" s="60"/>
    </row>
    <row r="130" spans="1:5">
      <c r="A130" s="13" t="str">
        <f t="shared" si="16"/>
        <v>/</v>
      </c>
      <c r="B130" s="14" t="str">
        <f t="shared" si="17"/>
        <v/>
      </c>
      <c r="C130" s="13" t="e">
        <f t="shared" si="18"/>
        <v>#VALUE!</v>
      </c>
      <c r="D130" s="15">
        <f t="shared" si="15"/>
        <v>0</v>
      </c>
      <c r="E130" s="60"/>
    </row>
    <row r="131" spans="1:5">
      <c r="A131" s="13" t="str">
        <f t="shared" si="16"/>
        <v>/</v>
      </c>
      <c r="B131" s="14" t="str">
        <f t="shared" si="17"/>
        <v/>
      </c>
      <c r="C131" s="13" t="e">
        <f t="shared" si="18"/>
        <v>#VALUE!</v>
      </c>
      <c r="D131" s="15">
        <f t="shared" si="15"/>
        <v>0</v>
      </c>
      <c r="E131" s="60"/>
    </row>
    <row r="132" spans="1:5">
      <c r="A132" s="13" t="str">
        <f t="shared" si="16"/>
        <v>/</v>
      </c>
      <c r="B132" s="14" t="str">
        <f t="shared" si="17"/>
        <v/>
      </c>
      <c r="C132" s="13" t="e">
        <f t="shared" si="18"/>
        <v>#VALUE!</v>
      </c>
      <c r="D132" s="15">
        <f t="shared" si="15"/>
        <v>0</v>
      </c>
      <c r="E132" s="60"/>
    </row>
    <row r="133" spans="1:5">
      <c r="A133" s="13" t="str">
        <f t="shared" si="16"/>
        <v>/</v>
      </c>
      <c r="B133" s="14" t="str">
        <f t="shared" si="17"/>
        <v/>
      </c>
      <c r="C133" s="13" t="e">
        <f t="shared" si="18"/>
        <v>#VALUE!</v>
      </c>
      <c r="D133" s="15">
        <f t="shared" si="15"/>
        <v>0</v>
      </c>
      <c r="E133" s="60"/>
    </row>
    <row r="134" spans="1:5">
      <c r="A134" s="13" t="str">
        <f t="shared" si="16"/>
        <v>/</v>
      </c>
      <c r="B134" s="14" t="str">
        <f t="shared" si="17"/>
        <v/>
      </c>
      <c r="C134" s="13" t="e">
        <f t="shared" si="18"/>
        <v>#VALUE!</v>
      </c>
      <c r="D134" s="15">
        <f t="shared" si="15"/>
        <v>0</v>
      </c>
      <c r="E134" s="60"/>
    </row>
    <row r="135" spans="1:5">
      <c r="A135" s="13" t="str">
        <f t="shared" si="16"/>
        <v>/</v>
      </c>
      <c r="B135" s="14" t="str">
        <f t="shared" si="17"/>
        <v/>
      </c>
      <c r="C135" s="13" t="e">
        <f t="shared" si="18"/>
        <v>#VALUE!</v>
      </c>
      <c r="D135" s="15">
        <f t="shared" si="15"/>
        <v>0</v>
      </c>
      <c r="E135" s="60"/>
    </row>
    <row r="136" spans="1:5">
      <c r="A136" s="13" t="str">
        <f t="shared" si="16"/>
        <v>/</v>
      </c>
      <c r="B136" s="14" t="str">
        <f t="shared" si="17"/>
        <v/>
      </c>
      <c r="C136" s="13" t="e">
        <f t="shared" si="18"/>
        <v>#VALUE!</v>
      </c>
      <c r="D136" s="15">
        <f t="shared" si="15"/>
        <v>0</v>
      </c>
      <c r="E136" s="60"/>
    </row>
    <row r="137" spans="1:5">
      <c r="A137" s="13" t="str">
        <f t="shared" si="16"/>
        <v>/</v>
      </c>
      <c r="B137" s="14" t="str">
        <f t="shared" si="17"/>
        <v/>
      </c>
      <c r="C137" s="13" t="e">
        <f t="shared" si="18"/>
        <v>#VALUE!</v>
      </c>
      <c r="D137" s="15">
        <f t="shared" si="15"/>
        <v>0</v>
      </c>
      <c r="E137" s="60"/>
    </row>
    <row r="138" spans="1:5">
      <c r="A138" s="13" t="str">
        <f t="shared" si="16"/>
        <v>/</v>
      </c>
      <c r="B138" s="14" t="str">
        <f t="shared" si="17"/>
        <v/>
      </c>
      <c r="C138" s="13" t="e">
        <f t="shared" si="18"/>
        <v>#VALUE!</v>
      </c>
      <c r="D138" s="15">
        <f t="shared" si="15"/>
        <v>0</v>
      </c>
      <c r="E138" s="60"/>
    </row>
    <row r="139" spans="1:5">
      <c r="A139" s="13" t="str">
        <f t="shared" si="16"/>
        <v>/</v>
      </c>
      <c r="B139" s="14" t="str">
        <f t="shared" si="17"/>
        <v/>
      </c>
      <c r="C139" s="13" t="e">
        <f t="shared" si="18"/>
        <v>#VALUE!</v>
      </c>
      <c r="D139" s="15">
        <f t="shared" si="15"/>
        <v>0</v>
      </c>
      <c r="E139" s="60"/>
    </row>
    <row r="140" spans="1:5">
      <c r="A140" s="13" t="str">
        <f t="shared" si="16"/>
        <v>/</v>
      </c>
      <c r="B140" s="14" t="str">
        <f t="shared" si="17"/>
        <v/>
      </c>
      <c r="C140" s="13" t="e">
        <f t="shared" si="18"/>
        <v>#VALUE!</v>
      </c>
      <c r="D140" s="15">
        <f t="shared" si="15"/>
        <v>0</v>
      </c>
      <c r="E140" s="60"/>
    </row>
    <row r="141" spans="1:5">
      <c r="A141" s="13" t="str">
        <f t="shared" si="16"/>
        <v>/</v>
      </c>
      <c r="B141" s="14" t="str">
        <f t="shared" si="17"/>
        <v/>
      </c>
      <c r="C141" s="13" t="e">
        <f t="shared" si="18"/>
        <v>#VALUE!</v>
      </c>
      <c r="D141" s="15">
        <f t="shared" si="15"/>
        <v>0</v>
      </c>
      <c r="E141" s="60"/>
    </row>
    <row r="142" spans="1:5">
      <c r="A142" s="13" t="str">
        <f t="shared" si="16"/>
        <v>/</v>
      </c>
      <c r="B142" s="14" t="str">
        <f t="shared" si="17"/>
        <v/>
      </c>
      <c r="C142" s="13" t="e">
        <f t="shared" si="18"/>
        <v>#VALUE!</v>
      </c>
      <c r="D142" s="15">
        <f t="shared" si="15"/>
        <v>0</v>
      </c>
      <c r="E142" s="60"/>
    </row>
    <row r="143" spans="1:5">
      <c r="A143" s="13" t="str">
        <f t="shared" si="16"/>
        <v>/</v>
      </c>
      <c r="B143" s="14" t="str">
        <f t="shared" si="17"/>
        <v/>
      </c>
      <c r="C143" s="13" t="e">
        <f t="shared" si="18"/>
        <v>#VALUE!</v>
      </c>
      <c r="D143" s="15">
        <f t="shared" si="15"/>
        <v>0</v>
      </c>
      <c r="E143" s="60"/>
    </row>
    <row r="144" spans="1:5">
      <c r="A144" s="13" t="str">
        <f t="shared" si="16"/>
        <v>/</v>
      </c>
      <c r="B144" s="14" t="str">
        <f t="shared" si="17"/>
        <v/>
      </c>
      <c r="C144" s="13" t="e">
        <f t="shared" si="18"/>
        <v>#VALUE!</v>
      </c>
      <c r="D144" s="15">
        <f t="shared" si="15"/>
        <v>0</v>
      </c>
      <c r="E144" s="60"/>
    </row>
    <row r="145" spans="1:5">
      <c r="A145" s="13" t="str">
        <f t="shared" si="16"/>
        <v>/</v>
      </c>
      <c r="B145" s="14" t="str">
        <f t="shared" si="17"/>
        <v/>
      </c>
      <c r="C145" s="13" t="e">
        <f t="shared" si="18"/>
        <v>#VALUE!</v>
      </c>
      <c r="D145" s="15">
        <f t="shared" si="15"/>
        <v>0</v>
      </c>
      <c r="E145" s="60"/>
    </row>
    <row r="146" spans="1:5">
      <c r="A146" s="13" t="str">
        <f t="shared" si="16"/>
        <v>/</v>
      </c>
      <c r="B146" s="14" t="str">
        <f t="shared" si="17"/>
        <v/>
      </c>
      <c r="C146" s="13" t="e">
        <f t="shared" si="18"/>
        <v>#VALUE!</v>
      </c>
      <c r="D146" s="15">
        <f t="shared" ref="D146:D177" si="19">ROUND((IF(ISERR(C146),0,C146)*H$114)/6,0)</f>
        <v>0</v>
      </c>
      <c r="E146" s="60"/>
    </row>
    <row r="147" spans="1:5">
      <c r="A147" s="13" t="str">
        <f t="shared" si="16"/>
        <v>/</v>
      </c>
      <c r="B147" s="14" t="str">
        <f t="shared" si="17"/>
        <v/>
      </c>
      <c r="C147" s="13" t="e">
        <f t="shared" si="18"/>
        <v>#VALUE!</v>
      </c>
      <c r="D147" s="15">
        <f t="shared" si="19"/>
        <v>0</v>
      </c>
      <c r="E147" s="60"/>
    </row>
    <row r="148" spans="1:5">
      <c r="A148" s="13" t="str">
        <f t="shared" si="16"/>
        <v>/</v>
      </c>
      <c r="B148" s="14" t="str">
        <f t="shared" ref="B148:B179" si="20">IF(B147&gt;=I$114-DAY(I$114)+1,"",DATE(IF(MONTH(B147)=12,YEAR(B147)+1,YEAR(B147)),IF(MONTH(B147)=12,1,MONTH(B147)+1),1))</f>
        <v/>
      </c>
      <c r="C148" s="13" t="e">
        <f t="shared" ref="C148:C179" si="21">IF(B148=I$114-DAY(I$114)+1,DAY(I$114),DAYS360(B148,B149))</f>
        <v>#VALUE!</v>
      </c>
      <c r="D148" s="15">
        <f t="shared" si="19"/>
        <v>0</v>
      </c>
      <c r="E148" s="60"/>
    </row>
    <row r="149" spans="1:5">
      <c r="A149" s="13" t="str">
        <f t="shared" si="16"/>
        <v>/</v>
      </c>
      <c r="B149" s="14" t="str">
        <f t="shared" si="20"/>
        <v/>
      </c>
      <c r="C149" s="13" t="e">
        <f t="shared" si="21"/>
        <v>#VALUE!</v>
      </c>
      <c r="D149" s="15">
        <f t="shared" si="19"/>
        <v>0</v>
      </c>
      <c r="E149" s="60"/>
    </row>
    <row r="150" spans="1:5">
      <c r="A150" s="13" t="str">
        <f t="shared" si="16"/>
        <v>/</v>
      </c>
      <c r="B150" s="14" t="str">
        <f t="shared" si="20"/>
        <v/>
      </c>
      <c r="C150" s="13" t="e">
        <f t="shared" si="21"/>
        <v>#VALUE!</v>
      </c>
      <c r="D150" s="15">
        <f t="shared" si="19"/>
        <v>0</v>
      </c>
      <c r="E150" s="60"/>
    </row>
    <row r="151" spans="1:5">
      <c r="A151" s="13" t="str">
        <f t="shared" si="16"/>
        <v>/</v>
      </c>
      <c r="B151" s="14" t="str">
        <f t="shared" si="20"/>
        <v/>
      </c>
      <c r="C151" s="13" t="e">
        <f t="shared" si="21"/>
        <v>#VALUE!</v>
      </c>
      <c r="D151" s="15">
        <f t="shared" si="19"/>
        <v>0</v>
      </c>
      <c r="E151" s="60"/>
    </row>
    <row r="152" spans="1:5">
      <c r="A152" s="13" t="str">
        <f t="shared" si="16"/>
        <v>/</v>
      </c>
      <c r="B152" s="14" t="str">
        <f t="shared" si="20"/>
        <v/>
      </c>
      <c r="C152" s="13" t="e">
        <f t="shared" si="21"/>
        <v>#VALUE!</v>
      </c>
      <c r="D152" s="15">
        <f t="shared" si="19"/>
        <v>0</v>
      </c>
      <c r="E152" s="60"/>
    </row>
    <row r="153" spans="1:5">
      <c r="A153" s="13" t="str">
        <f t="shared" si="16"/>
        <v>/</v>
      </c>
      <c r="B153" s="14" t="str">
        <f t="shared" si="20"/>
        <v/>
      </c>
      <c r="C153" s="13" t="e">
        <f t="shared" si="21"/>
        <v>#VALUE!</v>
      </c>
      <c r="D153" s="15">
        <f t="shared" si="19"/>
        <v>0</v>
      </c>
      <c r="E153" s="60"/>
    </row>
    <row r="154" spans="1:5">
      <c r="A154" s="13" t="str">
        <f t="shared" si="16"/>
        <v>/</v>
      </c>
      <c r="B154" s="14" t="str">
        <f t="shared" si="20"/>
        <v/>
      </c>
      <c r="C154" s="13" t="e">
        <f t="shared" si="21"/>
        <v>#VALUE!</v>
      </c>
      <c r="D154" s="15">
        <f t="shared" si="19"/>
        <v>0</v>
      </c>
      <c r="E154" s="60"/>
    </row>
    <row r="155" spans="1:5">
      <c r="A155" s="13" t="str">
        <f t="shared" si="16"/>
        <v>/</v>
      </c>
      <c r="B155" s="14" t="str">
        <f t="shared" si="20"/>
        <v/>
      </c>
      <c r="C155" s="13" t="e">
        <f t="shared" si="21"/>
        <v>#VALUE!</v>
      </c>
      <c r="D155" s="15">
        <f t="shared" si="19"/>
        <v>0</v>
      </c>
      <c r="E155" s="60"/>
    </row>
    <row r="156" spans="1:5">
      <c r="A156" s="13" t="str">
        <f t="shared" si="16"/>
        <v>/</v>
      </c>
      <c r="B156" s="14" t="str">
        <f t="shared" si="20"/>
        <v/>
      </c>
      <c r="C156" s="13" t="e">
        <f t="shared" si="21"/>
        <v>#VALUE!</v>
      </c>
      <c r="D156" s="15">
        <f t="shared" si="19"/>
        <v>0</v>
      </c>
      <c r="E156" s="60"/>
    </row>
    <row r="157" spans="1:5">
      <c r="A157" s="13" t="str">
        <f t="shared" si="16"/>
        <v>/</v>
      </c>
      <c r="B157" s="14" t="str">
        <f t="shared" si="20"/>
        <v/>
      </c>
      <c r="C157" s="13" t="e">
        <f t="shared" si="21"/>
        <v>#VALUE!</v>
      </c>
      <c r="D157" s="15">
        <f t="shared" si="19"/>
        <v>0</v>
      </c>
      <c r="E157" s="60"/>
    </row>
    <row r="158" spans="1:5">
      <c r="A158" s="13" t="str">
        <f t="shared" si="16"/>
        <v>/</v>
      </c>
      <c r="B158" s="14" t="str">
        <f t="shared" si="20"/>
        <v/>
      </c>
      <c r="C158" s="13" t="e">
        <f t="shared" si="21"/>
        <v>#VALUE!</v>
      </c>
      <c r="D158" s="15">
        <f t="shared" si="19"/>
        <v>0</v>
      </c>
      <c r="E158" s="60"/>
    </row>
    <row r="159" spans="1:5">
      <c r="A159" s="13" t="str">
        <f t="shared" si="16"/>
        <v>/</v>
      </c>
      <c r="B159" s="14" t="str">
        <f t="shared" si="20"/>
        <v/>
      </c>
      <c r="C159" s="13" t="e">
        <f t="shared" si="21"/>
        <v>#VALUE!</v>
      </c>
      <c r="D159" s="15">
        <f t="shared" si="19"/>
        <v>0</v>
      </c>
      <c r="E159" s="60"/>
    </row>
    <row r="160" spans="1:5">
      <c r="A160" s="13" t="str">
        <f t="shared" si="16"/>
        <v>/</v>
      </c>
      <c r="B160" s="14" t="str">
        <f t="shared" si="20"/>
        <v/>
      </c>
      <c r="C160" s="13" t="e">
        <f t="shared" si="21"/>
        <v>#VALUE!</v>
      </c>
      <c r="D160" s="15">
        <f t="shared" si="19"/>
        <v>0</v>
      </c>
      <c r="E160" s="60"/>
    </row>
    <row r="161" spans="1:5">
      <c r="A161" s="13" t="str">
        <f t="shared" si="16"/>
        <v>/</v>
      </c>
      <c r="B161" s="14" t="str">
        <f t="shared" si="20"/>
        <v/>
      </c>
      <c r="C161" s="13" t="e">
        <f t="shared" si="21"/>
        <v>#VALUE!</v>
      </c>
      <c r="D161" s="15">
        <f t="shared" si="19"/>
        <v>0</v>
      </c>
      <c r="E161" s="60"/>
    </row>
    <row r="162" spans="1:5">
      <c r="A162" s="13" t="str">
        <f t="shared" si="16"/>
        <v>/</v>
      </c>
      <c r="B162" s="14" t="str">
        <f t="shared" si="20"/>
        <v/>
      </c>
      <c r="C162" s="13" t="e">
        <f t="shared" si="21"/>
        <v>#VALUE!</v>
      </c>
      <c r="D162" s="15">
        <f t="shared" si="19"/>
        <v>0</v>
      </c>
      <c r="E162" s="60"/>
    </row>
    <row r="163" spans="1:5">
      <c r="A163" s="13" t="str">
        <f t="shared" si="16"/>
        <v>/</v>
      </c>
      <c r="B163" s="14" t="str">
        <f t="shared" si="20"/>
        <v/>
      </c>
      <c r="C163" s="13" t="e">
        <f t="shared" si="21"/>
        <v>#VALUE!</v>
      </c>
      <c r="D163" s="15">
        <f t="shared" si="19"/>
        <v>0</v>
      </c>
      <c r="E163" s="60"/>
    </row>
    <row r="164" spans="1:5">
      <c r="A164" s="13" t="str">
        <f t="shared" si="16"/>
        <v>/</v>
      </c>
      <c r="B164" s="14" t="str">
        <f t="shared" si="20"/>
        <v/>
      </c>
      <c r="C164" s="13" t="e">
        <f t="shared" si="21"/>
        <v>#VALUE!</v>
      </c>
      <c r="D164" s="15">
        <f t="shared" si="19"/>
        <v>0</v>
      </c>
      <c r="E164" s="60"/>
    </row>
    <row r="165" spans="1:5">
      <c r="A165" s="13" t="str">
        <f t="shared" si="16"/>
        <v>/</v>
      </c>
      <c r="B165" s="14" t="str">
        <f t="shared" si="20"/>
        <v/>
      </c>
      <c r="C165" s="13" t="e">
        <f t="shared" si="21"/>
        <v>#VALUE!</v>
      </c>
      <c r="D165" s="15">
        <f t="shared" si="19"/>
        <v>0</v>
      </c>
      <c r="E165" s="60"/>
    </row>
    <row r="166" spans="1:5">
      <c r="A166" s="13" t="str">
        <f t="shared" si="16"/>
        <v>/</v>
      </c>
      <c r="B166" s="14" t="str">
        <f t="shared" si="20"/>
        <v/>
      </c>
      <c r="C166" s="13" t="e">
        <f t="shared" si="21"/>
        <v>#VALUE!</v>
      </c>
      <c r="D166" s="15">
        <f t="shared" si="19"/>
        <v>0</v>
      </c>
      <c r="E166" s="60"/>
    </row>
    <row r="167" spans="1:5">
      <c r="A167" s="13" t="str">
        <f t="shared" si="16"/>
        <v>/</v>
      </c>
      <c r="B167" s="14" t="str">
        <f t="shared" si="20"/>
        <v/>
      </c>
      <c r="C167" s="13" t="e">
        <f t="shared" si="21"/>
        <v>#VALUE!</v>
      </c>
      <c r="D167" s="15">
        <f t="shared" si="19"/>
        <v>0</v>
      </c>
      <c r="E167" s="60"/>
    </row>
    <row r="168" spans="1:5">
      <c r="A168" s="13" t="str">
        <f t="shared" si="16"/>
        <v>/</v>
      </c>
      <c r="B168" s="14" t="str">
        <f t="shared" si="20"/>
        <v/>
      </c>
      <c r="C168" s="13" t="e">
        <f t="shared" si="21"/>
        <v>#VALUE!</v>
      </c>
      <c r="D168" s="15">
        <f t="shared" si="19"/>
        <v>0</v>
      </c>
      <c r="E168" s="60"/>
    </row>
    <row r="169" spans="1:5">
      <c r="A169" s="13" t="str">
        <f t="shared" si="16"/>
        <v>/</v>
      </c>
      <c r="B169" s="14" t="str">
        <f t="shared" si="20"/>
        <v/>
      </c>
      <c r="C169" s="13" t="e">
        <f t="shared" si="21"/>
        <v>#VALUE!</v>
      </c>
      <c r="D169" s="15">
        <f t="shared" si="19"/>
        <v>0</v>
      </c>
      <c r="E169" s="60"/>
    </row>
    <row r="170" spans="1:5">
      <c r="A170" s="13" t="str">
        <f t="shared" si="16"/>
        <v>/</v>
      </c>
      <c r="B170" s="14" t="str">
        <f t="shared" si="20"/>
        <v/>
      </c>
      <c r="C170" s="13" t="e">
        <f t="shared" si="21"/>
        <v>#VALUE!</v>
      </c>
      <c r="D170" s="15">
        <f t="shared" si="19"/>
        <v>0</v>
      </c>
      <c r="E170" s="60"/>
    </row>
    <row r="171" spans="1:5">
      <c r="A171" s="13" t="str">
        <f t="shared" si="16"/>
        <v>/</v>
      </c>
      <c r="B171" s="14" t="str">
        <f t="shared" si="20"/>
        <v/>
      </c>
      <c r="C171" s="13" t="e">
        <f t="shared" si="21"/>
        <v>#VALUE!</v>
      </c>
      <c r="D171" s="15">
        <f t="shared" si="19"/>
        <v>0</v>
      </c>
      <c r="E171" s="60"/>
    </row>
    <row r="172" spans="1:5">
      <c r="A172" s="13" t="str">
        <f t="shared" si="16"/>
        <v>/</v>
      </c>
      <c r="B172" s="14" t="str">
        <f t="shared" si="20"/>
        <v/>
      </c>
      <c r="C172" s="13" t="e">
        <f t="shared" si="21"/>
        <v>#VALUE!</v>
      </c>
      <c r="D172" s="15">
        <f t="shared" si="19"/>
        <v>0</v>
      </c>
      <c r="E172" s="60"/>
    </row>
    <row r="173" spans="1:5">
      <c r="A173" s="13" t="str">
        <f t="shared" si="16"/>
        <v>/</v>
      </c>
      <c r="B173" s="14" t="str">
        <f t="shared" si="20"/>
        <v/>
      </c>
      <c r="C173" s="13" t="e">
        <f t="shared" si="21"/>
        <v>#VALUE!</v>
      </c>
      <c r="D173" s="15">
        <f t="shared" si="19"/>
        <v>0</v>
      </c>
      <c r="E173" s="60"/>
    </row>
    <row r="174" spans="1:5">
      <c r="A174" s="13" t="str">
        <f t="shared" si="16"/>
        <v>/</v>
      </c>
      <c r="B174" s="14" t="str">
        <f t="shared" si="20"/>
        <v/>
      </c>
      <c r="C174" s="13" t="e">
        <f t="shared" si="21"/>
        <v>#VALUE!</v>
      </c>
      <c r="D174" s="15">
        <f t="shared" si="19"/>
        <v>0</v>
      </c>
      <c r="E174" s="60"/>
    </row>
    <row r="175" spans="1:5">
      <c r="A175" s="13" t="str">
        <f t="shared" si="16"/>
        <v>/</v>
      </c>
      <c r="B175" s="14" t="str">
        <f t="shared" si="20"/>
        <v/>
      </c>
      <c r="C175" s="13" t="e">
        <f t="shared" si="21"/>
        <v>#VALUE!</v>
      </c>
      <c r="D175" s="15">
        <f t="shared" si="19"/>
        <v>0</v>
      </c>
      <c r="E175" s="60"/>
    </row>
    <row r="176" spans="1:5">
      <c r="A176" s="13" t="str">
        <f t="shared" si="16"/>
        <v>/</v>
      </c>
      <c r="B176" s="14" t="str">
        <f t="shared" si="20"/>
        <v/>
      </c>
      <c r="C176" s="13" t="e">
        <f t="shared" si="21"/>
        <v>#VALUE!</v>
      </c>
      <c r="D176" s="15">
        <f t="shared" si="19"/>
        <v>0</v>
      </c>
      <c r="E176" s="60"/>
    </row>
    <row r="177" spans="1:5">
      <c r="A177" s="13" t="str">
        <f t="shared" si="16"/>
        <v>/</v>
      </c>
      <c r="B177" s="14" t="str">
        <f t="shared" si="20"/>
        <v/>
      </c>
      <c r="C177" s="13" t="e">
        <f t="shared" si="21"/>
        <v>#VALUE!</v>
      </c>
      <c r="D177" s="15">
        <f t="shared" si="19"/>
        <v>0</v>
      </c>
      <c r="E177" s="60"/>
    </row>
    <row r="178" spans="1:5">
      <c r="A178" s="13" t="str">
        <f t="shared" si="16"/>
        <v>/</v>
      </c>
      <c r="B178" s="14" t="str">
        <f t="shared" si="20"/>
        <v/>
      </c>
      <c r="C178" s="13" t="e">
        <f t="shared" si="21"/>
        <v>#VALUE!</v>
      </c>
      <c r="D178" s="15">
        <f t="shared" ref="D178:D209" si="22">ROUND((IF(ISERR(C178),0,C178)*H$114)/6,0)</f>
        <v>0</v>
      </c>
      <c r="E178" s="60"/>
    </row>
    <row r="179" spans="1:5">
      <c r="A179" s="13" t="str">
        <f t="shared" si="16"/>
        <v>/</v>
      </c>
      <c r="B179" s="14" t="str">
        <f t="shared" si="20"/>
        <v/>
      </c>
      <c r="C179" s="13" t="e">
        <f t="shared" si="21"/>
        <v>#VALUE!</v>
      </c>
      <c r="D179" s="15">
        <f t="shared" si="22"/>
        <v>0</v>
      </c>
      <c r="E179" s="60"/>
    </row>
    <row r="180" spans="1:5">
      <c r="A180" s="13" t="str">
        <f t="shared" ref="A180:A225" si="23">IF(B180="","",MONTH(B180))&amp;"/"&amp;IF(B180="","",YEAR(B180))</f>
        <v>/</v>
      </c>
      <c r="B180" s="14" t="str">
        <f t="shared" ref="B180:B211" si="24">IF(B179&gt;=I$114-DAY(I$114)+1,"",DATE(IF(MONTH(B179)=12,YEAR(B179)+1,YEAR(B179)),IF(MONTH(B179)=12,1,MONTH(B179)+1),1))</f>
        <v/>
      </c>
      <c r="C180" s="13" t="e">
        <f t="shared" ref="C180:C211" si="25">IF(B180=I$114-DAY(I$114)+1,DAY(I$114),DAYS360(B180,B181))</f>
        <v>#VALUE!</v>
      </c>
      <c r="D180" s="15">
        <f t="shared" si="22"/>
        <v>0</v>
      </c>
      <c r="E180" s="60"/>
    </row>
    <row r="181" spans="1:5">
      <c r="A181" s="13" t="str">
        <f t="shared" si="23"/>
        <v>/</v>
      </c>
      <c r="B181" s="14" t="str">
        <f t="shared" si="24"/>
        <v/>
      </c>
      <c r="C181" s="13" t="e">
        <f t="shared" si="25"/>
        <v>#VALUE!</v>
      </c>
      <c r="D181" s="15">
        <f t="shared" si="22"/>
        <v>0</v>
      </c>
      <c r="E181" s="60"/>
    </row>
    <row r="182" spans="1:5">
      <c r="A182" s="13" t="str">
        <f t="shared" si="23"/>
        <v>/</v>
      </c>
      <c r="B182" s="14" t="str">
        <f t="shared" si="24"/>
        <v/>
      </c>
      <c r="C182" s="13" t="e">
        <f t="shared" si="25"/>
        <v>#VALUE!</v>
      </c>
      <c r="D182" s="15">
        <f t="shared" si="22"/>
        <v>0</v>
      </c>
      <c r="E182" s="60"/>
    </row>
    <row r="183" spans="1:5">
      <c r="A183" s="13" t="str">
        <f t="shared" si="23"/>
        <v>/</v>
      </c>
      <c r="B183" s="14" t="str">
        <f t="shared" si="24"/>
        <v/>
      </c>
      <c r="C183" s="13" t="e">
        <f t="shared" si="25"/>
        <v>#VALUE!</v>
      </c>
      <c r="D183" s="15">
        <f t="shared" si="22"/>
        <v>0</v>
      </c>
      <c r="E183" s="60"/>
    </row>
    <row r="184" spans="1:5">
      <c r="A184" s="13" t="str">
        <f t="shared" si="23"/>
        <v>/</v>
      </c>
      <c r="B184" s="14" t="str">
        <f t="shared" si="24"/>
        <v/>
      </c>
      <c r="C184" s="13" t="e">
        <f t="shared" si="25"/>
        <v>#VALUE!</v>
      </c>
      <c r="D184" s="15">
        <f t="shared" si="22"/>
        <v>0</v>
      </c>
      <c r="E184" s="60"/>
    </row>
    <row r="185" spans="1:5">
      <c r="A185" s="13" t="str">
        <f t="shared" si="23"/>
        <v>/</v>
      </c>
      <c r="B185" s="14" t="str">
        <f t="shared" si="24"/>
        <v/>
      </c>
      <c r="C185" s="13" t="e">
        <f t="shared" si="25"/>
        <v>#VALUE!</v>
      </c>
      <c r="D185" s="15">
        <f t="shared" si="22"/>
        <v>0</v>
      </c>
      <c r="E185" s="60"/>
    </row>
    <row r="186" spans="1:5">
      <c r="A186" s="13" t="str">
        <f t="shared" si="23"/>
        <v>/</v>
      </c>
      <c r="B186" s="14" t="str">
        <f t="shared" si="24"/>
        <v/>
      </c>
      <c r="C186" s="13" t="e">
        <f t="shared" si="25"/>
        <v>#VALUE!</v>
      </c>
      <c r="D186" s="15">
        <f t="shared" si="22"/>
        <v>0</v>
      </c>
      <c r="E186" s="60"/>
    </row>
    <row r="187" spans="1:5">
      <c r="A187" s="13" t="str">
        <f t="shared" si="23"/>
        <v>/</v>
      </c>
      <c r="B187" s="14" t="str">
        <f t="shared" si="24"/>
        <v/>
      </c>
      <c r="C187" s="13" t="e">
        <f t="shared" si="25"/>
        <v>#VALUE!</v>
      </c>
      <c r="D187" s="15">
        <f t="shared" si="22"/>
        <v>0</v>
      </c>
      <c r="E187" s="60"/>
    </row>
    <row r="188" spans="1:5">
      <c r="A188" s="13" t="str">
        <f t="shared" si="23"/>
        <v>/</v>
      </c>
      <c r="B188" s="14" t="str">
        <f t="shared" si="24"/>
        <v/>
      </c>
      <c r="C188" s="13" t="e">
        <f t="shared" si="25"/>
        <v>#VALUE!</v>
      </c>
      <c r="D188" s="15">
        <f t="shared" si="22"/>
        <v>0</v>
      </c>
      <c r="E188" s="60"/>
    </row>
    <row r="189" spans="1:5">
      <c r="A189" s="13" t="str">
        <f t="shared" si="23"/>
        <v>/</v>
      </c>
      <c r="B189" s="14" t="str">
        <f t="shared" si="24"/>
        <v/>
      </c>
      <c r="C189" s="13" t="e">
        <f t="shared" si="25"/>
        <v>#VALUE!</v>
      </c>
      <c r="D189" s="15">
        <f t="shared" si="22"/>
        <v>0</v>
      </c>
      <c r="E189" s="60"/>
    </row>
    <row r="190" spans="1:5">
      <c r="A190" s="13" t="str">
        <f t="shared" si="23"/>
        <v>/</v>
      </c>
      <c r="B190" s="14" t="str">
        <f t="shared" si="24"/>
        <v/>
      </c>
      <c r="C190" s="13" t="e">
        <f t="shared" si="25"/>
        <v>#VALUE!</v>
      </c>
      <c r="D190" s="15">
        <f t="shared" si="22"/>
        <v>0</v>
      </c>
      <c r="E190" s="60"/>
    </row>
    <row r="191" spans="1:5">
      <c r="A191" s="13" t="str">
        <f t="shared" si="23"/>
        <v>/</v>
      </c>
      <c r="B191" s="14" t="str">
        <f t="shared" si="24"/>
        <v/>
      </c>
      <c r="C191" s="13" t="e">
        <f t="shared" si="25"/>
        <v>#VALUE!</v>
      </c>
      <c r="D191" s="15">
        <f t="shared" si="22"/>
        <v>0</v>
      </c>
      <c r="E191" s="60"/>
    </row>
    <row r="192" spans="1:5">
      <c r="A192" s="13" t="str">
        <f t="shared" si="23"/>
        <v>/</v>
      </c>
      <c r="B192" s="14" t="str">
        <f t="shared" si="24"/>
        <v/>
      </c>
      <c r="C192" s="13" t="e">
        <f t="shared" si="25"/>
        <v>#VALUE!</v>
      </c>
      <c r="D192" s="15">
        <f t="shared" si="22"/>
        <v>0</v>
      </c>
      <c r="E192" s="60"/>
    </row>
    <row r="193" spans="1:5">
      <c r="A193" s="13" t="str">
        <f t="shared" si="23"/>
        <v>/</v>
      </c>
      <c r="B193" s="14" t="str">
        <f t="shared" si="24"/>
        <v/>
      </c>
      <c r="C193" s="13" t="e">
        <f t="shared" si="25"/>
        <v>#VALUE!</v>
      </c>
      <c r="D193" s="15">
        <f t="shared" si="22"/>
        <v>0</v>
      </c>
      <c r="E193" s="60"/>
    </row>
    <row r="194" spans="1:5">
      <c r="A194" s="13" t="str">
        <f t="shared" si="23"/>
        <v>/</v>
      </c>
      <c r="B194" s="14" t="str">
        <f t="shared" si="24"/>
        <v/>
      </c>
      <c r="C194" s="13" t="e">
        <f t="shared" si="25"/>
        <v>#VALUE!</v>
      </c>
      <c r="D194" s="15">
        <f t="shared" si="22"/>
        <v>0</v>
      </c>
      <c r="E194" s="60"/>
    </row>
    <row r="195" spans="1:5">
      <c r="A195" s="13" t="str">
        <f t="shared" si="23"/>
        <v>/</v>
      </c>
      <c r="B195" s="14" t="str">
        <f t="shared" si="24"/>
        <v/>
      </c>
      <c r="C195" s="13" t="e">
        <f t="shared" si="25"/>
        <v>#VALUE!</v>
      </c>
      <c r="D195" s="15">
        <f t="shared" si="22"/>
        <v>0</v>
      </c>
      <c r="E195" s="60"/>
    </row>
    <row r="196" spans="1:5">
      <c r="A196" s="13" t="str">
        <f t="shared" si="23"/>
        <v>/</v>
      </c>
      <c r="B196" s="14" t="str">
        <f t="shared" si="24"/>
        <v/>
      </c>
      <c r="C196" s="13" t="e">
        <f t="shared" si="25"/>
        <v>#VALUE!</v>
      </c>
      <c r="D196" s="15">
        <f t="shared" si="22"/>
        <v>0</v>
      </c>
      <c r="E196" s="60"/>
    </row>
    <row r="197" spans="1:5">
      <c r="A197" s="13" t="str">
        <f t="shared" si="23"/>
        <v>/</v>
      </c>
      <c r="B197" s="14" t="str">
        <f t="shared" si="24"/>
        <v/>
      </c>
      <c r="C197" s="13" t="e">
        <f t="shared" si="25"/>
        <v>#VALUE!</v>
      </c>
      <c r="D197" s="15">
        <f t="shared" si="22"/>
        <v>0</v>
      </c>
      <c r="E197" s="60"/>
    </row>
    <row r="198" spans="1:5">
      <c r="A198" s="13" t="str">
        <f t="shared" si="23"/>
        <v>/</v>
      </c>
      <c r="B198" s="14" t="str">
        <f t="shared" si="24"/>
        <v/>
      </c>
      <c r="C198" s="13" t="e">
        <f t="shared" si="25"/>
        <v>#VALUE!</v>
      </c>
      <c r="D198" s="15">
        <f t="shared" si="22"/>
        <v>0</v>
      </c>
      <c r="E198" s="60"/>
    </row>
    <row r="199" spans="1:5">
      <c r="A199" s="13" t="str">
        <f t="shared" si="23"/>
        <v>/</v>
      </c>
      <c r="B199" s="14" t="str">
        <f t="shared" si="24"/>
        <v/>
      </c>
      <c r="C199" s="13" t="e">
        <f t="shared" si="25"/>
        <v>#VALUE!</v>
      </c>
      <c r="D199" s="15">
        <f t="shared" si="22"/>
        <v>0</v>
      </c>
      <c r="E199" s="60"/>
    </row>
    <row r="200" spans="1:5">
      <c r="A200" s="13" t="str">
        <f t="shared" si="23"/>
        <v>/</v>
      </c>
      <c r="B200" s="14" t="str">
        <f t="shared" si="24"/>
        <v/>
      </c>
      <c r="C200" s="13" t="e">
        <f t="shared" si="25"/>
        <v>#VALUE!</v>
      </c>
      <c r="D200" s="15">
        <f t="shared" si="22"/>
        <v>0</v>
      </c>
      <c r="E200" s="60"/>
    </row>
    <row r="201" spans="1:5">
      <c r="A201" s="13" t="str">
        <f t="shared" si="23"/>
        <v>/</v>
      </c>
      <c r="B201" s="14" t="str">
        <f t="shared" si="24"/>
        <v/>
      </c>
      <c r="C201" s="13" t="e">
        <f t="shared" si="25"/>
        <v>#VALUE!</v>
      </c>
      <c r="D201" s="15">
        <f t="shared" si="22"/>
        <v>0</v>
      </c>
      <c r="E201" s="60"/>
    </row>
    <row r="202" spans="1:5">
      <c r="A202" s="13" t="str">
        <f t="shared" si="23"/>
        <v>/</v>
      </c>
      <c r="B202" s="14" t="str">
        <f t="shared" si="24"/>
        <v/>
      </c>
      <c r="C202" s="13" t="e">
        <f t="shared" si="25"/>
        <v>#VALUE!</v>
      </c>
      <c r="D202" s="15">
        <f t="shared" si="22"/>
        <v>0</v>
      </c>
      <c r="E202" s="60"/>
    </row>
    <row r="203" spans="1:5">
      <c r="A203" s="13" t="str">
        <f t="shared" si="23"/>
        <v>/</v>
      </c>
      <c r="B203" s="14" t="str">
        <f t="shared" si="24"/>
        <v/>
      </c>
      <c r="C203" s="13" t="e">
        <f t="shared" si="25"/>
        <v>#VALUE!</v>
      </c>
      <c r="D203" s="15">
        <f t="shared" si="22"/>
        <v>0</v>
      </c>
      <c r="E203" s="60"/>
    </row>
    <row r="204" spans="1:5">
      <c r="A204" s="13" t="str">
        <f t="shared" si="23"/>
        <v>/</v>
      </c>
      <c r="B204" s="14" t="str">
        <f t="shared" si="24"/>
        <v/>
      </c>
      <c r="C204" s="13" t="e">
        <f t="shared" si="25"/>
        <v>#VALUE!</v>
      </c>
      <c r="D204" s="15">
        <f t="shared" si="22"/>
        <v>0</v>
      </c>
      <c r="E204" s="60"/>
    </row>
    <row r="205" spans="1:5">
      <c r="A205" s="13" t="str">
        <f t="shared" si="23"/>
        <v>/</v>
      </c>
      <c r="B205" s="14" t="str">
        <f t="shared" si="24"/>
        <v/>
      </c>
      <c r="C205" s="13" t="e">
        <f t="shared" si="25"/>
        <v>#VALUE!</v>
      </c>
      <c r="D205" s="15">
        <f t="shared" si="22"/>
        <v>0</v>
      </c>
      <c r="E205" s="60"/>
    </row>
    <row r="206" spans="1:5">
      <c r="A206" s="13" t="str">
        <f t="shared" si="23"/>
        <v>/</v>
      </c>
      <c r="B206" s="14" t="str">
        <f t="shared" si="24"/>
        <v/>
      </c>
      <c r="C206" s="13" t="e">
        <f t="shared" si="25"/>
        <v>#VALUE!</v>
      </c>
      <c r="D206" s="15">
        <f t="shared" si="22"/>
        <v>0</v>
      </c>
      <c r="E206" s="60"/>
    </row>
    <row r="207" spans="1:5">
      <c r="A207" s="13" t="str">
        <f t="shared" si="23"/>
        <v>/</v>
      </c>
      <c r="B207" s="14" t="str">
        <f t="shared" si="24"/>
        <v/>
      </c>
      <c r="C207" s="13" t="e">
        <f t="shared" si="25"/>
        <v>#VALUE!</v>
      </c>
      <c r="D207" s="15">
        <f t="shared" si="22"/>
        <v>0</v>
      </c>
      <c r="E207" s="60"/>
    </row>
    <row r="208" spans="1:5">
      <c r="A208" s="13" t="str">
        <f t="shared" si="23"/>
        <v>/</v>
      </c>
      <c r="B208" s="14" t="str">
        <f t="shared" si="24"/>
        <v/>
      </c>
      <c r="C208" s="13" t="e">
        <f t="shared" si="25"/>
        <v>#VALUE!</v>
      </c>
      <c r="D208" s="15">
        <f t="shared" si="22"/>
        <v>0</v>
      </c>
      <c r="E208" s="60"/>
    </row>
    <row r="209" spans="1:5">
      <c r="A209" s="13" t="str">
        <f t="shared" si="23"/>
        <v>/</v>
      </c>
      <c r="B209" s="14" t="str">
        <f t="shared" si="24"/>
        <v/>
      </c>
      <c r="C209" s="13" t="e">
        <f t="shared" si="25"/>
        <v>#VALUE!</v>
      </c>
      <c r="D209" s="15">
        <f t="shared" si="22"/>
        <v>0</v>
      </c>
      <c r="E209" s="60"/>
    </row>
    <row r="210" spans="1:5">
      <c r="A210" s="13" t="str">
        <f t="shared" si="23"/>
        <v>/</v>
      </c>
      <c r="B210" s="14" t="str">
        <f t="shared" si="24"/>
        <v/>
      </c>
      <c r="C210" s="13" t="e">
        <f t="shared" si="25"/>
        <v>#VALUE!</v>
      </c>
      <c r="D210" s="15">
        <f t="shared" ref="D210:D225" si="26">ROUND((IF(ISERR(C210),0,C210)*H$114)/6,0)</f>
        <v>0</v>
      </c>
      <c r="E210" s="60"/>
    </row>
    <row r="211" spans="1:5">
      <c r="A211" s="13" t="str">
        <f t="shared" si="23"/>
        <v>/</v>
      </c>
      <c r="B211" s="14" t="str">
        <f t="shared" si="24"/>
        <v/>
      </c>
      <c r="C211" s="13" t="e">
        <f t="shared" si="25"/>
        <v>#VALUE!</v>
      </c>
      <c r="D211" s="15">
        <f t="shared" si="26"/>
        <v>0</v>
      </c>
      <c r="E211" s="60"/>
    </row>
    <row r="212" spans="1:5">
      <c r="A212" s="13" t="str">
        <f t="shared" si="23"/>
        <v>/</v>
      </c>
      <c r="B212" s="14" t="str">
        <f t="shared" ref="B212:B225" si="27">IF(B211&gt;=I$114-DAY(I$114)+1,"",DATE(IF(MONTH(B211)=12,YEAR(B211)+1,YEAR(B211)),IF(MONTH(B211)=12,1,MONTH(B211)+1),1))</f>
        <v/>
      </c>
      <c r="C212" s="13" t="e">
        <f t="shared" ref="C212:C225" si="28">IF(B212=I$114-DAY(I$114)+1,DAY(I$114),DAYS360(B212,B213))</f>
        <v>#VALUE!</v>
      </c>
      <c r="D212" s="15">
        <f t="shared" si="26"/>
        <v>0</v>
      </c>
      <c r="E212" s="60"/>
    </row>
    <row r="213" spans="1:5">
      <c r="A213" s="13" t="str">
        <f t="shared" si="23"/>
        <v>/</v>
      </c>
      <c r="B213" s="14" t="str">
        <f t="shared" si="27"/>
        <v/>
      </c>
      <c r="C213" s="13" t="e">
        <f t="shared" si="28"/>
        <v>#VALUE!</v>
      </c>
      <c r="D213" s="15">
        <f t="shared" si="26"/>
        <v>0</v>
      </c>
      <c r="E213" s="60"/>
    </row>
    <row r="214" spans="1:5">
      <c r="A214" s="13" t="str">
        <f t="shared" si="23"/>
        <v>/</v>
      </c>
      <c r="B214" s="14" t="str">
        <f t="shared" si="27"/>
        <v/>
      </c>
      <c r="C214" s="13" t="e">
        <f t="shared" si="28"/>
        <v>#VALUE!</v>
      </c>
      <c r="D214" s="15">
        <f t="shared" si="26"/>
        <v>0</v>
      </c>
      <c r="E214" s="60"/>
    </row>
    <row r="215" spans="1:5">
      <c r="A215" s="13" t="str">
        <f t="shared" si="23"/>
        <v>/</v>
      </c>
      <c r="B215" s="14" t="str">
        <f t="shared" si="27"/>
        <v/>
      </c>
      <c r="C215" s="13" t="e">
        <f t="shared" si="28"/>
        <v>#VALUE!</v>
      </c>
      <c r="D215" s="15">
        <f t="shared" si="26"/>
        <v>0</v>
      </c>
      <c r="E215" s="60"/>
    </row>
    <row r="216" spans="1:5">
      <c r="A216" s="13" t="str">
        <f t="shared" si="23"/>
        <v>/</v>
      </c>
      <c r="B216" s="14" t="str">
        <f t="shared" si="27"/>
        <v/>
      </c>
      <c r="C216" s="13" t="e">
        <f t="shared" si="28"/>
        <v>#VALUE!</v>
      </c>
      <c r="D216" s="15">
        <f t="shared" si="26"/>
        <v>0</v>
      </c>
      <c r="E216" s="60"/>
    </row>
    <row r="217" spans="1:5">
      <c r="A217" s="13" t="str">
        <f t="shared" si="23"/>
        <v>/</v>
      </c>
      <c r="B217" s="14" t="str">
        <f t="shared" si="27"/>
        <v/>
      </c>
      <c r="C217" s="13" t="e">
        <f t="shared" si="28"/>
        <v>#VALUE!</v>
      </c>
      <c r="D217" s="15">
        <f t="shared" si="26"/>
        <v>0</v>
      </c>
      <c r="E217" s="60"/>
    </row>
    <row r="218" spans="1:5">
      <c r="A218" s="13" t="str">
        <f t="shared" si="23"/>
        <v>/</v>
      </c>
      <c r="B218" s="14" t="str">
        <f t="shared" si="27"/>
        <v/>
      </c>
      <c r="C218" s="13" t="e">
        <f t="shared" si="28"/>
        <v>#VALUE!</v>
      </c>
      <c r="D218" s="15">
        <f t="shared" si="26"/>
        <v>0</v>
      </c>
      <c r="E218" s="60"/>
    </row>
    <row r="219" spans="1:5">
      <c r="A219" s="13" t="str">
        <f t="shared" si="23"/>
        <v>/</v>
      </c>
      <c r="B219" s="14" t="str">
        <f t="shared" si="27"/>
        <v/>
      </c>
      <c r="C219" s="13" t="e">
        <f t="shared" si="28"/>
        <v>#VALUE!</v>
      </c>
      <c r="D219" s="15">
        <f t="shared" si="26"/>
        <v>0</v>
      </c>
      <c r="E219" s="60"/>
    </row>
    <row r="220" spans="1:5">
      <c r="A220" s="13" t="str">
        <f t="shared" si="23"/>
        <v>/</v>
      </c>
      <c r="B220" s="14" t="str">
        <f t="shared" si="27"/>
        <v/>
      </c>
      <c r="C220" s="13" t="e">
        <f t="shared" si="28"/>
        <v>#VALUE!</v>
      </c>
      <c r="D220" s="15">
        <f t="shared" si="26"/>
        <v>0</v>
      </c>
      <c r="E220" s="60"/>
    </row>
    <row r="221" spans="1:5">
      <c r="A221" s="13" t="str">
        <f t="shared" si="23"/>
        <v>/</v>
      </c>
      <c r="B221" s="14" t="str">
        <f t="shared" si="27"/>
        <v/>
      </c>
      <c r="C221" s="13" t="e">
        <f t="shared" si="28"/>
        <v>#VALUE!</v>
      </c>
      <c r="D221" s="15">
        <f t="shared" si="26"/>
        <v>0</v>
      </c>
      <c r="E221" s="60"/>
    </row>
    <row r="222" spans="1:5">
      <c r="A222" s="13" t="str">
        <f t="shared" si="23"/>
        <v>/</v>
      </c>
      <c r="B222" s="14" t="str">
        <f t="shared" si="27"/>
        <v/>
      </c>
      <c r="C222" s="13" t="e">
        <f t="shared" si="28"/>
        <v>#VALUE!</v>
      </c>
      <c r="D222" s="15">
        <f t="shared" si="26"/>
        <v>0</v>
      </c>
      <c r="E222" s="60"/>
    </row>
    <row r="223" spans="1:5">
      <c r="A223" s="13" t="str">
        <f t="shared" si="23"/>
        <v>/</v>
      </c>
      <c r="B223" s="14" t="str">
        <f t="shared" si="27"/>
        <v/>
      </c>
      <c r="C223" s="13" t="e">
        <f t="shared" si="28"/>
        <v>#VALUE!</v>
      </c>
      <c r="D223" s="15">
        <f t="shared" si="26"/>
        <v>0</v>
      </c>
      <c r="E223" s="60"/>
    </row>
    <row r="224" spans="1:5">
      <c r="A224" s="13" t="str">
        <f t="shared" si="23"/>
        <v>/</v>
      </c>
      <c r="B224" s="14" t="str">
        <f t="shared" si="27"/>
        <v/>
      </c>
      <c r="C224" s="13" t="e">
        <f t="shared" si="28"/>
        <v>#VALUE!</v>
      </c>
      <c r="D224" s="15">
        <f t="shared" si="26"/>
        <v>0</v>
      </c>
      <c r="E224" s="60"/>
    </row>
    <row r="225" spans="1:9">
      <c r="A225" s="13" t="str">
        <f t="shared" si="23"/>
        <v>/</v>
      </c>
      <c r="B225" s="14" t="str">
        <f t="shared" si="27"/>
        <v/>
      </c>
      <c r="C225" s="13" t="e">
        <f t="shared" si="28"/>
        <v>#VALUE!</v>
      </c>
      <c r="D225" s="15">
        <f t="shared" si="26"/>
        <v>0</v>
      </c>
      <c r="E225" s="60"/>
    </row>
    <row r="226" spans="1:9">
      <c r="A226" s="13" t="str">
        <f>IF(B226="","",MONTH(B226))&amp;"/"&amp;IF(B226="","",YEAR(B226))</f>
        <v>2/2017</v>
      </c>
      <c r="B226" s="14">
        <f>G226</f>
        <v>42767</v>
      </c>
      <c r="C226" s="13">
        <f>IF((MONTH(G226)&amp;YEAR(G226))=(MONTH(I226)&amp;YEAR(I226)),IF((MONTH(I226))&amp;(MONTH(G226))="22",IF(DAY(I226)&gt;=28,IF(31-(DAY(B226))=0,1,31-(DAY(B226))),(DAY(I226)-DAY(G226))+1),IF(DAY(I226)&gt;=30,IF(31-(DAY(B226))=0,1,31-(DAY(B226))),(DAY(I226)-DAY(G226))+1)),IF(31-(DAY(B226))=0,1,31-(DAY(B226))))</f>
        <v>30</v>
      </c>
      <c r="D226" s="15">
        <f t="shared" ref="D226:D257" si="29">ROUND((IF(ISERR(C226),0,C226)*H$226)/6,0)</f>
        <v>65</v>
      </c>
      <c r="E226" s="60">
        <f>E114+1</f>
        <v>3</v>
      </c>
      <c r="G226" s="14">
        <f>IF('QA GERAL'!AD7="","",'QA GERAL'!AD7)</f>
        <v>42767</v>
      </c>
      <c r="H226" s="13">
        <f>'QA GERAL'!AE7</f>
        <v>13</v>
      </c>
      <c r="I226" s="14">
        <f>IF(DAY(G338-1)=31,G338-2,G338-1)</f>
        <v>43130</v>
      </c>
    </row>
    <row r="227" spans="1:9">
      <c r="A227" s="13" t="str">
        <f>IF(B227="","",MONTH(B227))&amp;"/"&amp;IF(B227="","",YEAR(B227))</f>
        <v>3/2017</v>
      </c>
      <c r="B227" s="14">
        <f>DATE(IF(MONTH(B226)=12,YEAR(B226)+1,YEAR(B226)),IF(MONTH(B226)=12,1,MONTH(B226)+1),1)</f>
        <v>42795</v>
      </c>
      <c r="C227" s="13">
        <f>IF(B227="",0,IF(B227=I$226-DAY(I$226)+1,DAY(I$226),DAYS360(B227,B228)))</f>
        <v>30</v>
      </c>
      <c r="D227" s="15">
        <f t="shared" si="29"/>
        <v>65</v>
      </c>
      <c r="E227" s="60"/>
    </row>
    <row r="228" spans="1:9">
      <c r="A228" s="13" t="str">
        <f t="shared" ref="A228:A291" si="30">IF(B228="","",MONTH(B228))&amp;"/"&amp;IF(B228="","",YEAR(B228))</f>
        <v>4/2017</v>
      </c>
      <c r="B228" s="14">
        <f t="shared" ref="B228:B259" si="31">IF(B227&gt;=I$226-DAY(I$226)+1,"",DATE(IF(MONTH(B227)=12,YEAR(B227)+1,YEAR(B227)),IF(MONTH(B227)=12,1,MONTH(B227)+1),1))</f>
        <v>42826</v>
      </c>
      <c r="C228" s="13">
        <f t="shared" ref="C228:C259" si="32">IF(B228=I$226-DAY(I$226)+1,DAY(I$226),DAYS360(B228,B229))</f>
        <v>30</v>
      </c>
      <c r="D228" s="15">
        <f t="shared" si="29"/>
        <v>65</v>
      </c>
      <c r="E228" s="60"/>
    </row>
    <row r="229" spans="1:9">
      <c r="A229" s="13" t="str">
        <f t="shared" si="30"/>
        <v>5/2017</v>
      </c>
      <c r="B229" s="14">
        <f t="shared" si="31"/>
        <v>42856</v>
      </c>
      <c r="C229" s="13">
        <f t="shared" si="32"/>
        <v>30</v>
      </c>
      <c r="D229" s="15">
        <f t="shared" si="29"/>
        <v>65</v>
      </c>
      <c r="E229" s="60"/>
    </row>
    <row r="230" spans="1:9">
      <c r="A230" s="13" t="str">
        <f t="shared" si="30"/>
        <v>6/2017</v>
      </c>
      <c r="B230" s="14">
        <f t="shared" si="31"/>
        <v>42887</v>
      </c>
      <c r="C230" s="13">
        <f t="shared" si="32"/>
        <v>30</v>
      </c>
      <c r="D230" s="15">
        <f t="shared" si="29"/>
        <v>65</v>
      </c>
      <c r="E230" s="60"/>
    </row>
    <row r="231" spans="1:9">
      <c r="A231" s="13" t="str">
        <f t="shared" si="30"/>
        <v>7/2017</v>
      </c>
      <c r="B231" s="14">
        <f t="shared" si="31"/>
        <v>42917</v>
      </c>
      <c r="C231" s="13">
        <f t="shared" si="32"/>
        <v>30</v>
      </c>
      <c r="D231" s="15">
        <f t="shared" si="29"/>
        <v>65</v>
      </c>
      <c r="E231" s="60"/>
    </row>
    <row r="232" spans="1:9">
      <c r="A232" s="13" t="str">
        <f t="shared" si="30"/>
        <v>8/2017</v>
      </c>
      <c r="B232" s="14">
        <f t="shared" si="31"/>
        <v>42948</v>
      </c>
      <c r="C232" s="13">
        <f t="shared" si="32"/>
        <v>30</v>
      </c>
      <c r="D232" s="15">
        <f t="shared" si="29"/>
        <v>65</v>
      </c>
      <c r="E232" s="60"/>
    </row>
    <row r="233" spans="1:9">
      <c r="A233" s="13" t="str">
        <f t="shared" si="30"/>
        <v>9/2017</v>
      </c>
      <c r="B233" s="14">
        <f t="shared" si="31"/>
        <v>42979</v>
      </c>
      <c r="C233" s="13">
        <f t="shared" si="32"/>
        <v>30</v>
      </c>
      <c r="D233" s="15">
        <f t="shared" si="29"/>
        <v>65</v>
      </c>
      <c r="E233" s="60"/>
    </row>
    <row r="234" spans="1:9">
      <c r="A234" s="13" t="str">
        <f t="shared" si="30"/>
        <v>10/2017</v>
      </c>
      <c r="B234" s="14">
        <f t="shared" si="31"/>
        <v>43009</v>
      </c>
      <c r="C234" s="13">
        <f t="shared" si="32"/>
        <v>30</v>
      </c>
      <c r="D234" s="15">
        <f t="shared" si="29"/>
        <v>65</v>
      </c>
      <c r="E234" s="60"/>
    </row>
    <row r="235" spans="1:9">
      <c r="A235" s="13" t="str">
        <f t="shared" si="30"/>
        <v>11/2017</v>
      </c>
      <c r="B235" s="14">
        <f t="shared" si="31"/>
        <v>43040</v>
      </c>
      <c r="C235" s="13">
        <f t="shared" si="32"/>
        <v>30</v>
      </c>
      <c r="D235" s="15">
        <f t="shared" si="29"/>
        <v>65</v>
      </c>
      <c r="E235" s="60"/>
    </row>
    <row r="236" spans="1:9">
      <c r="A236" s="13" t="str">
        <f t="shared" si="30"/>
        <v>12/2017</v>
      </c>
      <c r="B236" s="14">
        <f t="shared" si="31"/>
        <v>43070</v>
      </c>
      <c r="C236" s="13">
        <f t="shared" si="32"/>
        <v>30</v>
      </c>
      <c r="D236" s="15">
        <f t="shared" si="29"/>
        <v>65</v>
      </c>
      <c r="E236" s="60"/>
    </row>
    <row r="237" spans="1:9">
      <c r="A237" s="13" t="str">
        <f t="shared" si="30"/>
        <v>1/2018</v>
      </c>
      <c r="B237" s="14">
        <f t="shared" si="31"/>
        <v>43101</v>
      </c>
      <c r="C237" s="13">
        <f t="shared" si="32"/>
        <v>30</v>
      </c>
      <c r="D237" s="15">
        <f t="shared" si="29"/>
        <v>65</v>
      </c>
      <c r="E237" s="60"/>
    </row>
    <row r="238" spans="1:9">
      <c r="A238" s="13" t="str">
        <f t="shared" si="30"/>
        <v>/</v>
      </c>
      <c r="B238" s="14" t="str">
        <f t="shared" si="31"/>
        <v/>
      </c>
      <c r="C238" s="13" t="e">
        <f t="shared" si="32"/>
        <v>#VALUE!</v>
      </c>
      <c r="D238" s="15">
        <f t="shared" si="29"/>
        <v>0</v>
      </c>
      <c r="E238" s="60"/>
    </row>
    <row r="239" spans="1:9">
      <c r="A239" s="13" t="str">
        <f t="shared" si="30"/>
        <v>/</v>
      </c>
      <c r="B239" s="14" t="str">
        <f t="shared" si="31"/>
        <v/>
      </c>
      <c r="C239" s="13" t="e">
        <f t="shared" si="32"/>
        <v>#VALUE!</v>
      </c>
      <c r="D239" s="15">
        <f t="shared" si="29"/>
        <v>0</v>
      </c>
      <c r="E239" s="60"/>
    </row>
    <row r="240" spans="1:9">
      <c r="A240" s="13" t="str">
        <f t="shared" si="30"/>
        <v>/</v>
      </c>
      <c r="B240" s="14" t="str">
        <f t="shared" si="31"/>
        <v/>
      </c>
      <c r="C240" s="13" t="e">
        <f t="shared" si="32"/>
        <v>#VALUE!</v>
      </c>
      <c r="D240" s="15">
        <f t="shared" si="29"/>
        <v>0</v>
      </c>
      <c r="E240" s="60"/>
    </row>
    <row r="241" spans="1:5">
      <c r="A241" s="13" t="str">
        <f t="shared" si="30"/>
        <v>/</v>
      </c>
      <c r="B241" s="14" t="str">
        <f t="shared" si="31"/>
        <v/>
      </c>
      <c r="C241" s="13" t="e">
        <f t="shared" si="32"/>
        <v>#VALUE!</v>
      </c>
      <c r="D241" s="15">
        <f t="shared" si="29"/>
        <v>0</v>
      </c>
      <c r="E241" s="60"/>
    </row>
    <row r="242" spans="1:5">
      <c r="A242" s="13" t="str">
        <f t="shared" si="30"/>
        <v>/</v>
      </c>
      <c r="B242" s="14" t="str">
        <f t="shared" si="31"/>
        <v/>
      </c>
      <c r="C242" s="13" t="e">
        <f t="shared" si="32"/>
        <v>#VALUE!</v>
      </c>
      <c r="D242" s="15">
        <f t="shared" si="29"/>
        <v>0</v>
      </c>
      <c r="E242" s="60"/>
    </row>
    <row r="243" spans="1:5">
      <c r="A243" s="13" t="str">
        <f t="shared" si="30"/>
        <v>/</v>
      </c>
      <c r="B243" s="14" t="str">
        <f t="shared" si="31"/>
        <v/>
      </c>
      <c r="C243" s="13" t="e">
        <f t="shared" si="32"/>
        <v>#VALUE!</v>
      </c>
      <c r="D243" s="15">
        <f t="shared" si="29"/>
        <v>0</v>
      </c>
      <c r="E243" s="60"/>
    </row>
    <row r="244" spans="1:5">
      <c r="A244" s="13" t="str">
        <f t="shared" si="30"/>
        <v>/</v>
      </c>
      <c r="B244" s="14" t="str">
        <f t="shared" si="31"/>
        <v/>
      </c>
      <c r="C244" s="13" t="e">
        <f t="shared" si="32"/>
        <v>#VALUE!</v>
      </c>
      <c r="D244" s="15">
        <f t="shared" si="29"/>
        <v>0</v>
      </c>
      <c r="E244" s="60"/>
    </row>
    <row r="245" spans="1:5">
      <c r="A245" s="13" t="str">
        <f t="shared" si="30"/>
        <v>/</v>
      </c>
      <c r="B245" s="14" t="str">
        <f t="shared" si="31"/>
        <v/>
      </c>
      <c r="C245" s="13" t="e">
        <f t="shared" si="32"/>
        <v>#VALUE!</v>
      </c>
      <c r="D245" s="15">
        <f t="shared" si="29"/>
        <v>0</v>
      </c>
      <c r="E245" s="60"/>
    </row>
    <row r="246" spans="1:5">
      <c r="A246" s="13" t="str">
        <f t="shared" si="30"/>
        <v>/</v>
      </c>
      <c r="B246" s="14" t="str">
        <f t="shared" si="31"/>
        <v/>
      </c>
      <c r="C246" s="13" t="e">
        <f t="shared" si="32"/>
        <v>#VALUE!</v>
      </c>
      <c r="D246" s="15">
        <f t="shared" si="29"/>
        <v>0</v>
      </c>
      <c r="E246" s="60"/>
    </row>
    <row r="247" spans="1:5">
      <c r="A247" s="13" t="str">
        <f t="shared" si="30"/>
        <v>/</v>
      </c>
      <c r="B247" s="14" t="str">
        <f t="shared" si="31"/>
        <v/>
      </c>
      <c r="C247" s="13" t="e">
        <f t="shared" si="32"/>
        <v>#VALUE!</v>
      </c>
      <c r="D247" s="15">
        <f t="shared" si="29"/>
        <v>0</v>
      </c>
      <c r="E247" s="60"/>
    </row>
    <row r="248" spans="1:5">
      <c r="A248" s="13" t="str">
        <f t="shared" si="30"/>
        <v>/</v>
      </c>
      <c r="B248" s="14" t="str">
        <f t="shared" si="31"/>
        <v/>
      </c>
      <c r="C248" s="13" t="e">
        <f t="shared" si="32"/>
        <v>#VALUE!</v>
      </c>
      <c r="D248" s="15">
        <f t="shared" si="29"/>
        <v>0</v>
      </c>
      <c r="E248" s="60"/>
    </row>
    <row r="249" spans="1:5">
      <c r="A249" s="13" t="str">
        <f t="shared" si="30"/>
        <v>/</v>
      </c>
      <c r="B249" s="14" t="str">
        <f t="shared" si="31"/>
        <v/>
      </c>
      <c r="C249" s="13" t="e">
        <f t="shared" si="32"/>
        <v>#VALUE!</v>
      </c>
      <c r="D249" s="15">
        <f t="shared" si="29"/>
        <v>0</v>
      </c>
      <c r="E249" s="60"/>
    </row>
    <row r="250" spans="1:5">
      <c r="A250" s="13" t="str">
        <f t="shared" si="30"/>
        <v>/</v>
      </c>
      <c r="B250" s="14" t="str">
        <f t="shared" si="31"/>
        <v/>
      </c>
      <c r="C250" s="13" t="e">
        <f t="shared" si="32"/>
        <v>#VALUE!</v>
      </c>
      <c r="D250" s="15">
        <f t="shared" si="29"/>
        <v>0</v>
      </c>
      <c r="E250" s="60"/>
    </row>
    <row r="251" spans="1:5">
      <c r="A251" s="13" t="str">
        <f t="shared" si="30"/>
        <v>/</v>
      </c>
      <c r="B251" s="14" t="str">
        <f t="shared" si="31"/>
        <v/>
      </c>
      <c r="C251" s="13" t="e">
        <f t="shared" si="32"/>
        <v>#VALUE!</v>
      </c>
      <c r="D251" s="15">
        <f t="shared" si="29"/>
        <v>0</v>
      </c>
      <c r="E251" s="60"/>
    </row>
    <row r="252" spans="1:5">
      <c r="A252" s="13" t="str">
        <f t="shared" si="30"/>
        <v>/</v>
      </c>
      <c r="B252" s="14" t="str">
        <f t="shared" si="31"/>
        <v/>
      </c>
      <c r="C252" s="13" t="e">
        <f t="shared" si="32"/>
        <v>#VALUE!</v>
      </c>
      <c r="D252" s="15">
        <f t="shared" si="29"/>
        <v>0</v>
      </c>
      <c r="E252" s="60"/>
    </row>
    <row r="253" spans="1:5">
      <c r="A253" s="13" t="str">
        <f t="shared" si="30"/>
        <v>/</v>
      </c>
      <c r="B253" s="14" t="str">
        <f t="shared" si="31"/>
        <v/>
      </c>
      <c r="C253" s="13" t="e">
        <f t="shared" si="32"/>
        <v>#VALUE!</v>
      </c>
      <c r="D253" s="15">
        <f t="shared" si="29"/>
        <v>0</v>
      </c>
      <c r="E253" s="60"/>
    </row>
    <row r="254" spans="1:5">
      <c r="A254" s="13" t="str">
        <f t="shared" si="30"/>
        <v>/</v>
      </c>
      <c r="B254" s="14" t="str">
        <f t="shared" si="31"/>
        <v/>
      </c>
      <c r="C254" s="13" t="e">
        <f t="shared" si="32"/>
        <v>#VALUE!</v>
      </c>
      <c r="D254" s="15">
        <f t="shared" si="29"/>
        <v>0</v>
      </c>
      <c r="E254" s="60"/>
    </row>
    <row r="255" spans="1:5">
      <c r="A255" s="13" t="str">
        <f t="shared" si="30"/>
        <v>/</v>
      </c>
      <c r="B255" s="14" t="str">
        <f t="shared" si="31"/>
        <v/>
      </c>
      <c r="C255" s="13" t="e">
        <f t="shared" si="32"/>
        <v>#VALUE!</v>
      </c>
      <c r="D255" s="15">
        <f t="shared" si="29"/>
        <v>0</v>
      </c>
      <c r="E255" s="60"/>
    </row>
    <row r="256" spans="1:5">
      <c r="A256" s="13" t="str">
        <f t="shared" si="30"/>
        <v>/</v>
      </c>
      <c r="B256" s="14" t="str">
        <f t="shared" si="31"/>
        <v/>
      </c>
      <c r="C256" s="13" t="e">
        <f t="shared" si="32"/>
        <v>#VALUE!</v>
      </c>
      <c r="D256" s="15">
        <f t="shared" si="29"/>
        <v>0</v>
      </c>
      <c r="E256" s="60"/>
    </row>
    <row r="257" spans="1:5">
      <c r="A257" s="13" t="str">
        <f t="shared" si="30"/>
        <v>/</v>
      </c>
      <c r="B257" s="14" t="str">
        <f t="shared" si="31"/>
        <v/>
      </c>
      <c r="C257" s="13" t="e">
        <f t="shared" si="32"/>
        <v>#VALUE!</v>
      </c>
      <c r="D257" s="15">
        <f t="shared" si="29"/>
        <v>0</v>
      </c>
      <c r="E257" s="60"/>
    </row>
    <row r="258" spans="1:5">
      <c r="A258" s="13" t="str">
        <f t="shared" si="30"/>
        <v>/</v>
      </c>
      <c r="B258" s="14" t="str">
        <f t="shared" si="31"/>
        <v/>
      </c>
      <c r="C258" s="13" t="e">
        <f t="shared" si="32"/>
        <v>#VALUE!</v>
      </c>
      <c r="D258" s="15">
        <f t="shared" ref="D258:D289" si="33">ROUND((IF(ISERR(C258),0,C258)*H$226)/6,0)</f>
        <v>0</v>
      </c>
      <c r="E258" s="60"/>
    </row>
    <row r="259" spans="1:5">
      <c r="A259" s="13" t="str">
        <f t="shared" si="30"/>
        <v>/</v>
      </c>
      <c r="B259" s="14" t="str">
        <f t="shared" si="31"/>
        <v/>
      </c>
      <c r="C259" s="13" t="e">
        <f t="shared" si="32"/>
        <v>#VALUE!</v>
      </c>
      <c r="D259" s="15">
        <f t="shared" si="33"/>
        <v>0</v>
      </c>
      <c r="E259" s="60"/>
    </row>
    <row r="260" spans="1:5">
      <c r="A260" s="13" t="str">
        <f t="shared" si="30"/>
        <v>/</v>
      </c>
      <c r="B260" s="14" t="str">
        <f t="shared" ref="B260:B291" si="34">IF(B259&gt;=I$226-DAY(I$226)+1,"",DATE(IF(MONTH(B259)=12,YEAR(B259)+1,YEAR(B259)),IF(MONTH(B259)=12,1,MONTH(B259)+1),1))</f>
        <v/>
      </c>
      <c r="C260" s="13" t="e">
        <f t="shared" ref="C260:C291" si="35">IF(B260=I$226-DAY(I$226)+1,DAY(I$226),DAYS360(B260,B261))</f>
        <v>#VALUE!</v>
      </c>
      <c r="D260" s="15">
        <f t="shared" si="33"/>
        <v>0</v>
      </c>
      <c r="E260" s="60"/>
    </row>
    <row r="261" spans="1:5">
      <c r="A261" s="13" t="str">
        <f t="shared" si="30"/>
        <v>/</v>
      </c>
      <c r="B261" s="14" t="str">
        <f t="shared" si="34"/>
        <v/>
      </c>
      <c r="C261" s="13" t="e">
        <f t="shared" si="35"/>
        <v>#VALUE!</v>
      </c>
      <c r="D261" s="15">
        <f t="shared" si="33"/>
        <v>0</v>
      </c>
      <c r="E261" s="60"/>
    </row>
    <row r="262" spans="1:5">
      <c r="A262" s="13" t="str">
        <f t="shared" si="30"/>
        <v>/</v>
      </c>
      <c r="B262" s="14" t="str">
        <f t="shared" si="34"/>
        <v/>
      </c>
      <c r="C262" s="13" t="e">
        <f t="shared" si="35"/>
        <v>#VALUE!</v>
      </c>
      <c r="D262" s="15">
        <f t="shared" si="33"/>
        <v>0</v>
      </c>
      <c r="E262" s="60"/>
    </row>
    <row r="263" spans="1:5">
      <c r="A263" s="13" t="str">
        <f t="shared" si="30"/>
        <v>/</v>
      </c>
      <c r="B263" s="14" t="str">
        <f t="shared" si="34"/>
        <v/>
      </c>
      <c r="C263" s="13" t="e">
        <f t="shared" si="35"/>
        <v>#VALUE!</v>
      </c>
      <c r="D263" s="15">
        <f t="shared" si="33"/>
        <v>0</v>
      </c>
      <c r="E263" s="60"/>
    </row>
    <row r="264" spans="1:5">
      <c r="A264" s="13" t="str">
        <f t="shared" si="30"/>
        <v>/</v>
      </c>
      <c r="B264" s="14" t="str">
        <f t="shared" si="34"/>
        <v/>
      </c>
      <c r="C264" s="13" t="e">
        <f t="shared" si="35"/>
        <v>#VALUE!</v>
      </c>
      <c r="D264" s="15">
        <f t="shared" si="33"/>
        <v>0</v>
      </c>
      <c r="E264" s="60"/>
    </row>
    <row r="265" spans="1:5">
      <c r="A265" s="13" t="str">
        <f t="shared" si="30"/>
        <v>/</v>
      </c>
      <c r="B265" s="14" t="str">
        <f t="shared" si="34"/>
        <v/>
      </c>
      <c r="C265" s="13" t="e">
        <f t="shared" si="35"/>
        <v>#VALUE!</v>
      </c>
      <c r="D265" s="15">
        <f t="shared" si="33"/>
        <v>0</v>
      </c>
      <c r="E265" s="60"/>
    </row>
    <row r="266" spans="1:5">
      <c r="A266" s="13" t="str">
        <f t="shared" si="30"/>
        <v>/</v>
      </c>
      <c r="B266" s="14" t="str">
        <f t="shared" si="34"/>
        <v/>
      </c>
      <c r="C266" s="13" t="e">
        <f t="shared" si="35"/>
        <v>#VALUE!</v>
      </c>
      <c r="D266" s="15">
        <f t="shared" si="33"/>
        <v>0</v>
      </c>
      <c r="E266" s="60"/>
    </row>
    <row r="267" spans="1:5">
      <c r="A267" s="13" t="str">
        <f t="shared" si="30"/>
        <v>/</v>
      </c>
      <c r="B267" s="14" t="str">
        <f t="shared" si="34"/>
        <v/>
      </c>
      <c r="C267" s="13" t="e">
        <f t="shared" si="35"/>
        <v>#VALUE!</v>
      </c>
      <c r="D267" s="15">
        <f t="shared" si="33"/>
        <v>0</v>
      </c>
      <c r="E267" s="60"/>
    </row>
    <row r="268" spans="1:5">
      <c r="A268" s="13" t="str">
        <f t="shared" si="30"/>
        <v>/</v>
      </c>
      <c r="B268" s="14" t="str">
        <f t="shared" si="34"/>
        <v/>
      </c>
      <c r="C268" s="13" t="e">
        <f t="shared" si="35"/>
        <v>#VALUE!</v>
      </c>
      <c r="D268" s="15">
        <f t="shared" si="33"/>
        <v>0</v>
      </c>
      <c r="E268" s="60"/>
    </row>
    <row r="269" spans="1:5">
      <c r="A269" s="13" t="str">
        <f t="shared" si="30"/>
        <v>/</v>
      </c>
      <c r="B269" s="14" t="str">
        <f t="shared" si="34"/>
        <v/>
      </c>
      <c r="C269" s="13" t="e">
        <f t="shared" si="35"/>
        <v>#VALUE!</v>
      </c>
      <c r="D269" s="15">
        <f t="shared" si="33"/>
        <v>0</v>
      </c>
      <c r="E269" s="60"/>
    </row>
    <row r="270" spans="1:5">
      <c r="A270" s="13" t="str">
        <f t="shared" si="30"/>
        <v>/</v>
      </c>
      <c r="B270" s="14" t="str">
        <f t="shared" si="34"/>
        <v/>
      </c>
      <c r="C270" s="13" t="e">
        <f t="shared" si="35"/>
        <v>#VALUE!</v>
      </c>
      <c r="D270" s="15">
        <f t="shared" si="33"/>
        <v>0</v>
      </c>
      <c r="E270" s="60"/>
    </row>
    <row r="271" spans="1:5">
      <c r="A271" s="13" t="str">
        <f t="shared" si="30"/>
        <v>/</v>
      </c>
      <c r="B271" s="14" t="str">
        <f t="shared" si="34"/>
        <v/>
      </c>
      <c r="C271" s="13" t="e">
        <f t="shared" si="35"/>
        <v>#VALUE!</v>
      </c>
      <c r="D271" s="15">
        <f t="shared" si="33"/>
        <v>0</v>
      </c>
      <c r="E271" s="60"/>
    </row>
    <row r="272" spans="1:5">
      <c r="A272" s="13" t="str">
        <f t="shared" si="30"/>
        <v>/</v>
      </c>
      <c r="B272" s="14" t="str">
        <f t="shared" si="34"/>
        <v/>
      </c>
      <c r="C272" s="13" t="e">
        <f t="shared" si="35"/>
        <v>#VALUE!</v>
      </c>
      <c r="D272" s="15">
        <f t="shared" si="33"/>
        <v>0</v>
      </c>
      <c r="E272" s="60"/>
    </row>
    <row r="273" spans="1:5">
      <c r="A273" s="13" t="str">
        <f t="shared" si="30"/>
        <v>/</v>
      </c>
      <c r="B273" s="14" t="str">
        <f t="shared" si="34"/>
        <v/>
      </c>
      <c r="C273" s="13" t="e">
        <f t="shared" si="35"/>
        <v>#VALUE!</v>
      </c>
      <c r="D273" s="15">
        <f t="shared" si="33"/>
        <v>0</v>
      </c>
      <c r="E273" s="60"/>
    </row>
    <row r="274" spans="1:5">
      <c r="A274" s="13" t="str">
        <f t="shared" si="30"/>
        <v>/</v>
      </c>
      <c r="B274" s="14" t="str">
        <f t="shared" si="34"/>
        <v/>
      </c>
      <c r="C274" s="13" t="e">
        <f t="shared" si="35"/>
        <v>#VALUE!</v>
      </c>
      <c r="D274" s="15">
        <f t="shared" si="33"/>
        <v>0</v>
      </c>
      <c r="E274" s="60"/>
    </row>
    <row r="275" spans="1:5">
      <c r="A275" s="13" t="str">
        <f t="shared" si="30"/>
        <v>/</v>
      </c>
      <c r="B275" s="14" t="str">
        <f t="shared" si="34"/>
        <v/>
      </c>
      <c r="C275" s="13" t="e">
        <f t="shared" si="35"/>
        <v>#VALUE!</v>
      </c>
      <c r="D275" s="15">
        <f t="shared" si="33"/>
        <v>0</v>
      </c>
      <c r="E275" s="60"/>
    </row>
    <row r="276" spans="1:5">
      <c r="A276" s="13" t="str">
        <f t="shared" si="30"/>
        <v>/</v>
      </c>
      <c r="B276" s="14" t="str">
        <f t="shared" si="34"/>
        <v/>
      </c>
      <c r="C276" s="13" t="e">
        <f t="shared" si="35"/>
        <v>#VALUE!</v>
      </c>
      <c r="D276" s="15">
        <f t="shared" si="33"/>
        <v>0</v>
      </c>
      <c r="E276" s="60"/>
    </row>
    <row r="277" spans="1:5">
      <c r="A277" s="13" t="str">
        <f t="shared" si="30"/>
        <v>/</v>
      </c>
      <c r="B277" s="14" t="str">
        <f t="shared" si="34"/>
        <v/>
      </c>
      <c r="C277" s="13" t="e">
        <f t="shared" si="35"/>
        <v>#VALUE!</v>
      </c>
      <c r="D277" s="15">
        <f t="shared" si="33"/>
        <v>0</v>
      </c>
      <c r="E277" s="60"/>
    </row>
    <row r="278" spans="1:5">
      <c r="A278" s="13" t="str">
        <f t="shared" si="30"/>
        <v>/</v>
      </c>
      <c r="B278" s="14" t="str">
        <f t="shared" si="34"/>
        <v/>
      </c>
      <c r="C278" s="13" t="e">
        <f t="shared" si="35"/>
        <v>#VALUE!</v>
      </c>
      <c r="D278" s="15">
        <f t="shared" si="33"/>
        <v>0</v>
      </c>
      <c r="E278" s="60"/>
    </row>
    <row r="279" spans="1:5">
      <c r="A279" s="13" t="str">
        <f t="shared" si="30"/>
        <v>/</v>
      </c>
      <c r="B279" s="14" t="str">
        <f t="shared" si="34"/>
        <v/>
      </c>
      <c r="C279" s="13" t="e">
        <f t="shared" si="35"/>
        <v>#VALUE!</v>
      </c>
      <c r="D279" s="15">
        <f t="shared" si="33"/>
        <v>0</v>
      </c>
      <c r="E279" s="60"/>
    </row>
    <row r="280" spans="1:5">
      <c r="A280" s="13" t="str">
        <f t="shared" si="30"/>
        <v>/</v>
      </c>
      <c r="B280" s="14" t="str">
        <f t="shared" si="34"/>
        <v/>
      </c>
      <c r="C280" s="13" t="e">
        <f t="shared" si="35"/>
        <v>#VALUE!</v>
      </c>
      <c r="D280" s="15">
        <f t="shared" si="33"/>
        <v>0</v>
      </c>
      <c r="E280" s="60"/>
    </row>
    <row r="281" spans="1:5">
      <c r="A281" s="13" t="str">
        <f t="shared" si="30"/>
        <v>/</v>
      </c>
      <c r="B281" s="14" t="str">
        <f t="shared" si="34"/>
        <v/>
      </c>
      <c r="C281" s="13" t="e">
        <f t="shared" si="35"/>
        <v>#VALUE!</v>
      </c>
      <c r="D281" s="15">
        <f t="shared" si="33"/>
        <v>0</v>
      </c>
      <c r="E281" s="60"/>
    </row>
    <row r="282" spans="1:5">
      <c r="A282" s="13" t="str">
        <f t="shared" si="30"/>
        <v>/</v>
      </c>
      <c r="B282" s="14" t="str">
        <f t="shared" si="34"/>
        <v/>
      </c>
      <c r="C282" s="13" t="e">
        <f t="shared" si="35"/>
        <v>#VALUE!</v>
      </c>
      <c r="D282" s="15">
        <f t="shared" si="33"/>
        <v>0</v>
      </c>
      <c r="E282" s="60"/>
    </row>
    <row r="283" spans="1:5">
      <c r="A283" s="13" t="str">
        <f t="shared" si="30"/>
        <v>/</v>
      </c>
      <c r="B283" s="14" t="str">
        <f t="shared" si="34"/>
        <v/>
      </c>
      <c r="C283" s="13" t="e">
        <f t="shared" si="35"/>
        <v>#VALUE!</v>
      </c>
      <c r="D283" s="15">
        <f t="shared" si="33"/>
        <v>0</v>
      </c>
      <c r="E283" s="60"/>
    </row>
    <row r="284" spans="1:5">
      <c r="A284" s="13" t="str">
        <f t="shared" si="30"/>
        <v>/</v>
      </c>
      <c r="B284" s="14" t="str">
        <f t="shared" si="34"/>
        <v/>
      </c>
      <c r="C284" s="13" t="e">
        <f t="shared" si="35"/>
        <v>#VALUE!</v>
      </c>
      <c r="D284" s="15">
        <f t="shared" si="33"/>
        <v>0</v>
      </c>
      <c r="E284" s="60"/>
    </row>
    <row r="285" spans="1:5">
      <c r="A285" s="13" t="str">
        <f t="shared" si="30"/>
        <v>/</v>
      </c>
      <c r="B285" s="14" t="str">
        <f t="shared" si="34"/>
        <v/>
      </c>
      <c r="C285" s="13" t="e">
        <f t="shared" si="35"/>
        <v>#VALUE!</v>
      </c>
      <c r="D285" s="15">
        <f t="shared" si="33"/>
        <v>0</v>
      </c>
      <c r="E285" s="60"/>
    </row>
    <row r="286" spans="1:5">
      <c r="A286" s="13" t="str">
        <f t="shared" si="30"/>
        <v>/</v>
      </c>
      <c r="B286" s="14" t="str">
        <f t="shared" si="34"/>
        <v/>
      </c>
      <c r="C286" s="13" t="e">
        <f t="shared" si="35"/>
        <v>#VALUE!</v>
      </c>
      <c r="D286" s="15">
        <f t="shared" si="33"/>
        <v>0</v>
      </c>
      <c r="E286" s="60"/>
    </row>
    <row r="287" spans="1:5">
      <c r="A287" s="13" t="str">
        <f t="shared" si="30"/>
        <v>/</v>
      </c>
      <c r="B287" s="14" t="str">
        <f t="shared" si="34"/>
        <v/>
      </c>
      <c r="C287" s="13" t="e">
        <f t="shared" si="35"/>
        <v>#VALUE!</v>
      </c>
      <c r="D287" s="15">
        <f t="shared" si="33"/>
        <v>0</v>
      </c>
      <c r="E287" s="60"/>
    </row>
    <row r="288" spans="1:5">
      <c r="A288" s="13" t="str">
        <f t="shared" si="30"/>
        <v>/</v>
      </c>
      <c r="B288" s="14" t="str">
        <f t="shared" si="34"/>
        <v/>
      </c>
      <c r="C288" s="13" t="e">
        <f t="shared" si="35"/>
        <v>#VALUE!</v>
      </c>
      <c r="D288" s="15">
        <f t="shared" si="33"/>
        <v>0</v>
      </c>
      <c r="E288" s="60"/>
    </row>
    <row r="289" spans="1:5">
      <c r="A289" s="13" t="str">
        <f t="shared" si="30"/>
        <v>/</v>
      </c>
      <c r="B289" s="14" t="str">
        <f t="shared" si="34"/>
        <v/>
      </c>
      <c r="C289" s="13" t="e">
        <f t="shared" si="35"/>
        <v>#VALUE!</v>
      </c>
      <c r="D289" s="15">
        <f t="shared" si="33"/>
        <v>0</v>
      </c>
      <c r="E289" s="60"/>
    </row>
    <row r="290" spans="1:5">
      <c r="A290" s="13" t="str">
        <f t="shared" si="30"/>
        <v>/</v>
      </c>
      <c r="B290" s="14" t="str">
        <f t="shared" si="34"/>
        <v/>
      </c>
      <c r="C290" s="13" t="e">
        <f t="shared" si="35"/>
        <v>#VALUE!</v>
      </c>
      <c r="D290" s="15">
        <f t="shared" ref="D290:D321" si="36">ROUND((IF(ISERR(C290),0,C290)*H$226)/6,0)</f>
        <v>0</v>
      </c>
      <c r="E290" s="60"/>
    </row>
    <row r="291" spans="1:5">
      <c r="A291" s="13" t="str">
        <f t="shared" si="30"/>
        <v>/</v>
      </c>
      <c r="B291" s="14" t="str">
        <f t="shared" si="34"/>
        <v/>
      </c>
      <c r="C291" s="13" t="e">
        <f t="shared" si="35"/>
        <v>#VALUE!</v>
      </c>
      <c r="D291" s="15">
        <f t="shared" si="36"/>
        <v>0</v>
      </c>
      <c r="E291" s="60"/>
    </row>
    <row r="292" spans="1:5">
      <c r="A292" s="13" t="str">
        <f t="shared" ref="A292:A337" si="37">IF(B292="","",MONTH(B292))&amp;"/"&amp;IF(B292="","",YEAR(B292))</f>
        <v>/</v>
      </c>
      <c r="B292" s="14" t="str">
        <f t="shared" ref="B292:B323" si="38">IF(B291&gt;=I$226-DAY(I$226)+1,"",DATE(IF(MONTH(B291)=12,YEAR(B291)+1,YEAR(B291)),IF(MONTH(B291)=12,1,MONTH(B291)+1),1))</f>
        <v/>
      </c>
      <c r="C292" s="13" t="e">
        <f t="shared" ref="C292:C323" si="39">IF(B292=I$226-DAY(I$226)+1,DAY(I$226),DAYS360(B292,B293))</f>
        <v>#VALUE!</v>
      </c>
      <c r="D292" s="15">
        <f t="shared" si="36"/>
        <v>0</v>
      </c>
      <c r="E292" s="60"/>
    </row>
    <row r="293" spans="1:5">
      <c r="A293" s="13" t="str">
        <f t="shared" si="37"/>
        <v>/</v>
      </c>
      <c r="B293" s="14" t="str">
        <f t="shared" si="38"/>
        <v/>
      </c>
      <c r="C293" s="13" t="e">
        <f t="shared" si="39"/>
        <v>#VALUE!</v>
      </c>
      <c r="D293" s="15">
        <f t="shared" si="36"/>
        <v>0</v>
      </c>
      <c r="E293" s="60"/>
    </row>
    <row r="294" spans="1:5">
      <c r="A294" s="13" t="str">
        <f t="shared" si="37"/>
        <v>/</v>
      </c>
      <c r="B294" s="14" t="str">
        <f t="shared" si="38"/>
        <v/>
      </c>
      <c r="C294" s="13" t="e">
        <f t="shared" si="39"/>
        <v>#VALUE!</v>
      </c>
      <c r="D294" s="15">
        <f t="shared" si="36"/>
        <v>0</v>
      </c>
      <c r="E294" s="60"/>
    </row>
    <row r="295" spans="1:5">
      <c r="A295" s="13" t="str">
        <f t="shared" si="37"/>
        <v>/</v>
      </c>
      <c r="B295" s="14" t="str">
        <f t="shared" si="38"/>
        <v/>
      </c>
      <c r="C295" s="13" t="e">
        <f t="shared" si="39"/>
        <v>#VALUE!</v>
      </c>
      <c r="D295" s="15">
        <f t="shared" si="36"/>
        <v>0</v>
      </c>
      <c r="E295" s="60"/>
    </row>
    <row r="296" spans="1:5">
      <c r="A296" s="13" t="str">
        <f t="shared" si="37"/>
        <v>/</v>
      </c>
      <c r="B296" s="14" t="str">
        <f t="shared" si="38"/>
        <v/>
      </c>
      <c r="C296" s="13" t="e">
        <f t="shared" si="39"/>
        <v>#VALUE!</v>
      </c>
      <c r="D296" s="15">
        <f t="shared" si="36"/>
        <v>0</v>
      </c>
      <c r="E296" s="60"/>
    </row>
    <row r="297" spans="1:5">
      <c r="A297" s="13" t="str">
        <f t="shared" si="37"/>
        <v>/</v>
      </c>
      <c r="B297" s="14" t="str">
        <f t="shared" si="38"/>
        <v/>
      </c>
      <c r="C297" s="13" t="e">
        <f t="shared" si="39"/>
        <v>#VALUE!</v>
      </c>
      <c r="D297" s="15">
        <f t="shared" si="36"/>
        <v>0</v>
      </c>
      <c r="E297" s="60"/>
    </row>
    <row r="298" spans="1:5">
      <c r="A298" s="13" t="str">
        <f t="shared" si="37"/>
        <v>/</v>
      </c>
      <c r="B298" s="14" t="str">
        <f t="shared" si="38"/>
        <v/>
      </c>
      <c r="C298" s="13" t="e">
        <f t="shared" si="39"/>
        <v>#VALUE!</v>
      </c>
      <c r="D298" s="15">
        <f t="shared" si="36"/>
        <v>0</v>
      </c>
      <c r="E298" s="60"/>
    </row>
    <row r="299" spans="1:5">
      <c r="A299" s="13" t="str">
        <f t="shared" si="37"/>
        <v>/</v>
      </c>
      <c r="B299" s="14" t="str">
        <f t="shared" si="38"/>
        <v/>
      </c>
      <c r="C299" s="13" t="e">
        <f t="shared" si="39"/>
        <v>#VALUE!</v>
      </c>
      <c r="D299" s="15">
        <f t="shared" si="36"/>
        <v>0</v>
      </c>
      <c r="E299" s="60"/>
    </row>
    <row r="300" spans="1:5">
      <c r="A300" s="13" t="str">
        <f t="shared" si="37"/>
        <v>/</v>
      </c>
      <c r="B300" s="14" t="str">
        <f t="shared" si="38"/>
        <v/>
      </c>
      <c r="C300" s="13" t="e">
        <f t="shared" si="39"/>
        <v>#VALUE!</v>
      </c>
      <c r="D300" s="15">
        <f t="shared" si="36"/>
        <v>0</v>
      </c>
      <c r="E300" s="60"/>
    </row>
    <row r="301" spans="1:5">
      <c r="A301" s="13" t="str">
        <f t="shared" si="37"/>
        <v>/</v>
      </c>
      <c r="B301" s="14" t="str">
        <f t="shared" si="38"/>
        <v/>
      </c>
      <c r="C301" s="13" t="e">
        <f t="shared" si="39"/>
        <v>#VALUE!</v>
      </c>
      <c r="D301" s="15">
        <f t="shared" si="36"/>
        <v>0</v>
      </c>
      <c r="E301" s="60"/>
    </row>
    <row r="302" spans="1:5">
      <c r="A302" s="13" t="str">
        <f t="shared" si="37"/>
        <v>/</v>
      </c>
      <c r="B302" s="14" t="str">
        <f t="shared" si="38"/>
        <v/>
      </c>
      <c r="C302" s="13" t="e">
        <f t="shared" si="39"/>
        <v>#VALUE!</v>
      </c>
      <c r="D302" s="15">
        <f t="shared" si="36"/>
        <v>0</v>
      </c>
      <c r="E302" s="60"/>
    </row>
    <row r="303" spans="1:5">
      <c r="A303" s="13" t="str">
        <f t="shared" si="37"/>
        <v>/</v>
      </c>
      <c r="B303" s="14" t="str">
        <f t="shared" si="38"/>
        <v/>
      </c>
      <c r="C303" s="13" t="e">
        <f t="shared" si="39"/>
        <v>#VALUE!</v>
      </c>
      <c r="D303" s="15">
        <f t="shared" si="36"/>
        <v>0</v>
      </c>
      <c r="E303" s="60"/>
    </row>
    <row r="304" spans="1:5">
      <c r="A304" s="13" t="str">
        <f t="shared" si="37"/>
        <v>/</v>
      </c>
      <c r="B304" s="14" t="str">
        <f t="shared" si="38"/>
        <v/>
      </c>
      <c r="C304" s="13" t="e">
        <f t="shared" si="39"/>
        <v>#VALUE!</v>
      </c>
      <c r="D304" s="15">
        <f t="shared" si="36"/>
        <v>0</v>
      </c>
      <c r="E304" s="60"/>
    </row>
    <row r="305" spans="1:5">
      <c r="A305" s="13" t="str">
        <f t="shared" si="37"/>
        <v>/</v>
      </c>
      <c r="B305" s="14" t="str">
        <f t="shared" si="38"/>
        <v/>
      </c>
      <c r="C305" s="13" t="e">
        <f t="shared" si="39"/>
        <v>#VALUE!</v>
      </c>
      <c r="D305" s="15">
        <f t="shared" si="36"/>
        <v>0</v>
      </c>
      <c r="E305" s="60"/>
    </row>
    <row r="306" spans="1:5">
      <c r="A306" s="13" t="str">
        <f t="shared" si="37"/>
        <v>/</v>
      </c>
      <c r="B306" s="14" t="str">
        <f t="shared" si="38"/>
        <v/>
      </c>
      <c r="C306" s="13" t="e">
        <f t="shared" si="39"/>
        <v>#VALUE!</v>
      </c>
      <c r="D306" s="15">
        <f t="shared" si="36"/>
        <v>0</v>
      </c>
      <c r="E306" s="60"/>
    </row>
    <row r="307" spans="1:5">
      <c r="A307" s="13" t="str">
        <f t="shared" si="37"/>
        <v>/</v>
      </c>
      <c r="B307" s="14" t="str">
        <f t="shared" si="38"/>
        <v/>
      </c>
      <c r="C307" s="13" t="e">
        <f t="shared" si="39"/>
        <v>#VALUE!</v>
      </c>
      <c r="D307" s="15">
        <f t="shared" si="36"/>
        <v>0</v>
      </c>
      <c r="E307" s="60"/>
    </row>
    <row r="308" spans="1:5">
      <c r="A308" s="13" t="str">
        <f t="shared" si="37"/>
        <v>/</v>
      </c>
      <c r="B308" s="14" t="str">
        <f t="shared" si="38"/>
        <v/>
      </c>
      <c r="C308" s="13" t="e">
        <f t="shared" si="39"/>
        <v>#VALUE!</v>
      </c>
      <c r="D308" s="15">
        <f t="shared" si="36"/>
        <v>0</v>
      </c>
      <c r="E308" s="60"/>
    </row>
    <row r="309" spans="1:5">
      <c r="A309" s="13" t="str">
        <f t="shared" si="37"/>
        <v>/</v>
      </c>
      <c r="B309" s="14" t="str">
        <f t="shared" si="38"/>
        <v/>
      </c>
      <c r="C309" s="13" t="e">
        <f t="shared" si="39"/>
        <v>#VALUE!</v>
      </c>
      <c r="D309" s="15">
        <f t="shared" si="36"/>
        <v>0</v>
      </c>
      <c r="E309" s="60"/>
    </row>
    <row r="310" spans="1:5">
      <c r="A310" s="13" t="str">
        <f t="shared" si="37"/>
        <v>/</v>
      </c>
      <c r="B310" s="14" t="str">
        <f t="shared" si="38"/>
        <v/>
      </c>
      <c r="C310" s="13" t="e">
        <f t="shared" si="39"/>
        <v>#VALUE!</v>
      </c>
      <c r="D310" s="15">
        <f t="shared" si="36"/>
        <v>0</v>
      </c>
      <c r="E310" s="60"/>
    </row>
    <row r="311" spans="1:5">
      <c r="A311" s="13" t="str">
        <f t="shared" si="37"/>
        <v>/</v>
      </c>
      <c r="B311" s="14" t="str">
        <f t="shared" si="38"/>
        <v/>
      </c>
      <c r="C311" s="13" t="e">
        <f t="shared" si="39"/>
        <v>#VALUE!</v>
      </c>
      <c r="D311" s="15">
        <f t="shared" si="36"/>
        <v>0</v>
      </c>
      <c r="E311" s="60"/>
    </row>
    <row r="312" spans="1:5">
      <c r="A312" s="13" t="str">
        <f t="shared" si="37"/>
        <v>/</v>
      </c>
      <c r="B312" s="14" t="str">
        <f t="shared" si="38"/>
        <v/>
      </c>
      <c r="C312" s="13" t="e">
        <f t="shared" si="39"/>
        <v>#VALUE!</v>
      </c>
      <c r="D312" s="15">
        <f t="shared" si="36"/>
        <v>0</v>
      </c>
      <c r="E312" s="60"/>
    </row>
    <row r="313" spans="1:5">
      <c r="A313" s="13" t="str">
        <f t="shared" si="37"/>
        <v>/</v>
      </c>
      <c r="B313" s="14" t="str">
        <f t="shared" si="38"/>
        <v/>
      </c>
      <c r="C313" s="13" t="e">
        <f t="shared" si="39"/>
        <v>#VALUE!</v>
      </c>
      <c r="D313" s="15">
        <f t="shared" si="36"/>
        <v>0</v>
      </c>
      <c r="E313" s="60"/>
    </row>
    <row r="314" spans="1:5">
      <c r="A314" s="13" t="str">
        <f t="shared" si="37"/>
        <v>/</v>
      </c>
      <c r="B314" s="14" t="str">
        <f t="shared" si="38"/>
        <v/>
      </c>
      <c r="C314" s="13" t="e">
        <f t="shared" si="39"/>
        <v>#VALUE!</v>
      </c>
      <c r="D314" s="15">
        <f t="shared" si="36"/>
        <v>0</v>
      </c>
      <c r="E314" s="60"/>
    </row>
    <row r="315" spans="1:5">
      <c r="A315" s="13" t="str">
        <f t="shared" si="37"/>
        <v>/</v>
      </c>
      <c r="B315" s="14" t="str">
        <f t="shared" si="38"/>
        <v/>
      </c>
      <c r="C315" s="13" t="e">
        <f t="shared" si="39"/>
        <v>#VALUE!</v>
      </c>
      <c r="D315" s="15">
        <f t="shared" si="36"/>
        <v>0</v>
      </c>
      <c r="E315" s="60"/>
    </row>
    <row r="316" spans="1:5">
      <c r="A316" s="13" t="str">
        <f t="shared" si="37"/>
        <v>/</v>
      </c>
      <c r="B316" s="14" t="str">
        <f t="shared" si="38"/>
        <v/>
      </c>
      <c r="C316" s="13" t="e">
        <f t="shared" si="39"/>
        <v>#VALUE!</v>
      </c>
      <c r="D316" s="15">
        <f t="shared" si="36"/>
        <v>0</v>
      </c>
      <c r="E316" s="60"/>
    </row>
    <row r="317" spans="1:5">
      <c r="A317" s="13" t="str">
        <f t="shared" si="37"/>
        <v>/</v>
      </c>
      <c r="B317" s="14" t="str">
        <f t="shared" si="38"/>
        <v/>
      </c>
      <c r="C317" s="13" t="e">
        <f t="shared" si="39"/>
        <v>#VALUE!</v>
      </c>
      <c r="D317" s="15">
        <f t="shared" si="36"/>
        <v>0</v>
      </c>
      <c r="E317" s="60"/>
    </row>
    <row r="318" spans="1:5">
      <c r="A318" s="13" t="str">
        <f t="shared" si="37"/>
        <v>/</v>
      </c>
      <c r="B318" s="14" t="str">
        <f t="shared" si="38"/>
        <v/>
      </c>
      <c r="C318" s="13" t="e">
        <f t="shared" si="39"/>
        <v>#VALUE!</v>
      </c>
      <c r="D318" s="15">
        <f t="shared" si="36"/>
        <v>0</v>
      </c>
      <c r="E318" s="60"/>
    </row>
    <row r="319" spans="1:5">
      <c r="A319" s="13" t="str">
        <f t="shared" si="37"/>
        <v>/</v>
      </c>
      <c r="B319" s="14" t="str">
        <f t="shared" si="38"/>
        <v/>
      </c>
      <c r="C319" s="13" t="e">
        <f t="shared" si="39"/>
        <v>#VALUE!</v>
      </c>
      <c r="D319" s="15">
        <f t="shared" si="36"/>
        <v>0</v>
      </c>
      <c r="E319" s="60"/>
    </row>
    <row r="320" spans="1:5">
      <c r="A320" s="13" t="str">
        <f t="shared" si="37"/>
        <v>/</v>
      </c>
      <c r="B320" s="14" t="str">
        <f t="shared" si="38"/>
        <v/>
      </c>
      <c r="C320" s="13" t="e">
        <f t="shared" si="39"/>
        <v>#VALUE!</v>
      </c>
      <c r="D320" s="15">
        <f t="shared" si="36"/>
        <v>0</v>
      </c>
      <c r="E320" s="60"/>
    </row>
    <row r="321" spans="1:5">
      <c r="A321" s="13" t="str">
        <f t="shared" si="37"/>
        <v>/</v>
      </c>
      <c r="B321" s="14" t="str">
        <f t="shared" si="38"/>
        <v/>
      </c>
      <c r="C321" s="13" t="e">
        <f t="shared" si="39"/>
        <v>#VALUE!</v>
      </c>
      <c r="D321" s="15">
        <f t="shared" si="36"/>
        <v>0</v>
      </c>
      <c r="E321" s="60"/>
    </row>
    <row r="322" spans="1:5">
      <c r="A322" s="13" t="str">
        <f t="shared" si="37"/>
        <v>/</v>
      </c>
      <c r="B322" s="14" t="str">
        <f t="shared" si="38"/>
        <v/>
      </c>
      <c r="C322" s="13" t="e">
        <f t="shared" si="39"/>
        <v>#VALUE!</v>
      </c>
      <c r="D322" s="15">
        <f t="shared" ref="D322:D337" si="40">ROUND((IF(ISERR(C322),0,C322)*H$226)/6,0)</f>
        <v>0</v>
      </c>
      <c r="E322" s="60"/>
    </row>
    <row r="323" spans="1:5">
      <c r="A323" s="13" t="str">
        <f t="shared" si="37"/>
        <v>/</v>
      </c>
      <c r="B323" s="14" t="str">
        <f t="shared" si="38"/>
        <v/>
      </c>
      <c r="C323" s="13" t="e">
        <f t="shared" si="39"/>
        <v>#VALUE!</v>
      </c>
      <c r="D323" s="15">
        <f t="shared" si="40"/>
        <v>0</v>
      </c>
      <c r="E323" s="60"/>
    </row>
    <row r="324" spans="1:5">
      <c r="A324" s="13" t="str">
        <f t="shared" si="37"/>
        <v>/</v>
      </c>
      <c r="B324" s="14" t="str">
        <f t="shared" ref="B324:B337" si="41">IF(B323&gt;=I$226-DAY(I$226)+1,"",DATE(IF(MONTH(B323)=12,YEAR(B323)+1,YEAR(B323)),IF(MONTH(B323)=12,1,MONTH(B323)+1),1))</f>
        <v/>
      </c>
      <c r="C324" s="13" t="e">
        <f t="shared" ref="C324:C337" si="42">IF(B324=I$226-DAY(I$226)+1,DAY(I$226),DAYS360(B324,B325))</f>
        <v>#VALUE!</v>
      </c>
      <c r="D324" s="15">
        <f t="shared" si="40"/>
        <v>0</v>
      </c>
      <c r="E324" s="60"/>
    </row>
    <row r="325" spans="1:5">
      <c r="A325" s="13" t="str">
        <f t="shared" si="37"/>
        <v>/</v>
      </c>
      <c r="B325" s="14" t="str">
        <f t="shared" si="41"/>
        <v/>
      </c>
      <c r="C325" s="13" t="e">
        <f t="shared" si="42"/>
        <v>#VALUE!</v>
      </c>
      <c r="D325" s="15">
        <f t="shared" si="40"/>
        <v>0</v>
      </c>
      <c r="E325" s="60"/>
    </row>
    <row r="326" spans="1:5">
      <c r="A326" s="13" t="str">
        <f t="shared" si="37"/>
        <v>/</v>
      </c>
      <c r="B326" s="14" t="str">
        <f t="shared" si="41"/>
        <v/>
      </c>
      <c r="C326" s="13" t="e">
        <f t="shared" si="42"/>
        <v>#VALUE!</v>
      </c>
      <c r="D326" s="15">
        <f t="shared" si="40"/>
        <v>0</v>
      </c>
      <c r="E326" s="60"/>
    </row>
    <row r="327" spans="1:5">
      <c r="A327" s="13" t="str">
        <f t="shared" si="37"/>
        <v>/</v>
      </c>
      <c r="B327" s="14" t="str">
        <f t="shared" si="41"/>
        <v/>
      </c>
      <c r="C327" s="13" t="e">
        <f t="shared" si="42"/>
        <v>#VALUE!</v>
      </c>
      <c r="D327" s="15">
        <f t="shared" si="40"/>
        <v>0</v>
      </c>
      <c r="E327" s="60"/>
    </row>
    <row r="328" spans="1:5">
      <c r="A328" s="13" t="str">
        <f t="shared" si="37"/>
        <v>/</v>
      </c>
      <c r="B328" s="14" t="str">
        <f t="shared" si="41"/>
        <v/>
      </c>
      <c r="C328" s="13" t="e">
        <f t="shared" si="42"/>
        <v>#VALUE!</v>
      </c>
      <c r="D328" s="15">
        <f t="shared" si="40"/>
        <v>0</v>
      </c>
      <c r="E328" s="60"/>
    </row>
    <row r="329" spans="1:5">
      <c r="A329" s="13" t="str">
        <f t="shared" si="37"/>
        <v>/</v>
      </c>
      <c r="B329" s="14" t="str">
        <f t="shared" si="41"/>
        <v/>
      </c>
      <c r="C329" s="13" t="e">
        <f t="shared" si="42"/>
        <v>#VALUE!</v>
      </c>
      <c r="D329" s="15">
        <f t="shared" si="40"/>
        <v>0</v>
      </c>
      <c r="E329" s="60"/>
    </row>
    <row r="330" spans="1:5">
      <c r="A330" s="13" t="str">
        <f t="shared" si="37"/>
        <v>/</v>
      </c>
      <c r="B330" s="14" t="str">
        <f t="shared" si="41"/>
        <v/>
      </c>
      <c r="C330" s="13" t="e">
        <f t="shared" si="42"/>
        <v>#VALUE!</v>
      </c>
      <c r="D330" s="15">
        <f t="shared" si="40"/>
        <v>0</v>
      </c>
      <c r="E330" s="60"/>
    </row>
    <row r="331" spans="1:5">
      <c r="A331" s="13" t="str">
        <f t="shared" si="37"/>
        <v>/</v>
      </c>
      <c r="B331" s="14" t="str">
        <f t="shared" si="41"/>
        <v/>
      </c>
      <c r="C331" s="13" t="e">
        <f t="shared" si="42"/>
        <v>#VALUE!</v>
      </c>
      <c r="D331" s="15">
        <f t="shared" si="40"/>
        <v>0</v>
      </c>
      <c r="E331" s="60"/>
    </row>
    <row r="332" spans="1:5">
      <c r="A332" s="13" t="str">
        <f t="shared" si="37"/>
        <v>/</v>
      </c>
      <c r="B332" s="14" t="str">
        <f t="shared" si="41"/>
        <v/>
      </c>
      <c r="C332" s="13" t="e">
        <f t="shared" si="42"/>
        <v>#VALUE!</v>
      </c>
      <c r="D332" s="15">
        <f t="shared" si="40"/>
        <v>0</v>
      </c>
      <c r="E332" s="60"/>
    </row>
    <row r="333" spans="1:5">
      <c r="A333" s="13" t="str">
        <f t="shared" si="37"/>
        <v>/</v>
      </c>
      <c r="B333" s="14" t="str">
        <f t="shared" si="41"/>
        <v/>
      </c>
      <c r="C333" s="13" t="e">
        <f t="shared" si="42"/>
        <v>#VALUE!</v>
      </c>
      <c r="D333" s="15">
        <f t="shared" si="40"/>
        <v>0</v>
      </c>
      <c r="E333" s="60"/>
    </row>
    <row r="334" spans="1:5">
      <c r="A334" s="13" t="str">
        <f t="shared" si="37"/>
        <v>/</v>
      </c>
      <c r="B334" s="14" t="str">
        <f t="shared" si="41"/>
        <v/>
      </c>
      <c r="C334" s="13" t="e">
        <f t="shared" si="42"/>
        <v>#VALUE!</v>
      </c>
      <c r="D334" s="15">
        <f t="shared" si="40"/>
        <v>0</v>
      </c>
      <c r="E334" s="60"/>
    </row>
    <row r="335" spans="1:5">
      <c r="A335" s="13" t="str">
        <f t="shared" si="37"/>
        <v>/</v>
      </c>
      <c r="B335" s="14" t="str">
        <f t="shared" si="41"/>
        <v/>
      </c>
      <c r="C335" s="13" t="e">
        <f t="shared" si="42"/>
        <v>#VALUE!</v>
      </c>
      <c r="D335" s="15">
        <f t="shared" si="40"/>
        <v>0</v>
      </c>
      <c r="E335" s="60"/>
    </row>
    <row r="336" spans="1:5">
      <c r="A336" s="13" t="str">
        <f t="shared" si="37"/>
        <v>/</v>
      </c>
      <c r="B336" s="14" t="str">
        <f t="shared" si="41"/>
        <v/>
      </c>
      <c r="C336" s="13" t="e">
        <f t="shared" si="42"/>
        <v>#VALUE!</v>
      </c>
      <c r="D336" s="15">
        <f t="shared" si="40"/>
        <v>0</v>
      </c>
      <c r="E336" s="60"/>
    </row>
    <row r="337" spans="1:9">
      <c r="A337" s="13" t="str">
        <f t="shared" si="37"/>
        <v>/</v>
      </c>
      <c r="B337" s="14" t="str">
        <f t="shared" si="41"/>
        <v/>
      </c>
      <c r="C337" s="13" t="e">
        <f t="shared" si="42"/>
        <v>#VALUE!</v>
      </c>
      <c r="D337" s="15">
        <f t="shared" si="40"/>
        <v>0</v>
      </c>
      <c r="E337" s="60"/>
    </row>
    <row r="338" spans="1:9">
      <c r="A338" s="13" t="str">
        <f>IF(B338="","",MONTH(B338))&amp;"/"&amp;IF(B338="","",YEAR(B338))</f>
        <v>2/2018</v>
      </c>
      <c r="B338" s="14">
        <f>G338</f>
        <v>43132</v>
      </c>
      <c r="C338" s="13">
        <f>IF((MONTH(G338)&amp;YEAR(G338))=(MONTH(I338)&amp;YEAR(I338)),IF((MONTH(I338))&amp;(MONTH(G338))="22",IF(DAY(I338)&gt;=28,IF(31-(DAY(B338))=0,1,31-(DAY(B338))),(DAY(I338)-DAY(G338))+1),IF(DAY(I338)&gt;=30,IF(31-(DAY(B338))=0,1,31-(DAY(B338))),(DAY(I338)-DAY(G338))+1)),IF(31-(DAY(B338))=0,1,31-(DAY(B338))))</f>
        <v>30</v>
      </c>
      <c r="D338" s="15">
        <f t="shared" ref="D338:D369" si="43">ROUND((IF(ISERR(C338),0,C338)*H$338)/6,0)</f>
        <v>45</v>
      </c>
      <c r="E338" s="60">
        <f>E226+1</f>
        <v>4</v>
      </c>
      <c r="G338" s="14">
        <f>IF('QA GERAL'!AD8="","",'QA GERAL'!AD8)</f>
        <v>43132</v>
      </c>
      <c r="H338" s="13">
        <f>'QA GERAL'!AE8</f>
        <v>9</v>
      </c>
      <c r="I338" s="14">
        <f>IF(DAY(G450-1)=31,G450-2,G450-1)</f>
        <v>43159</v>
      </c>
    </row>
    <row r="339" spans="1:9">
      <c r="A339" s="13" t="str">
        <f>IF(B339="","",MONTH(B339))&amp;"/"&amp;IF(B339="","",YEAR(B339))</f>
        <v>3/2018</v>
      </c>
      <c r="B339" s="14">
        <f>DATE(IF(MONTH(B338)=12,YEAR(B338)+1,YEAR(B338)),IF(MONTH(B338)=12,1,MONTH(B338)+1),1)</f>
        <v>43160</v>
      </c>
      <c r="C339" s="13" t="e">
        <f>IF(B339="",0,IF(B339=I$338-DAY(I$338)+1,DAY(I$338),DAYS360(B339,B340)))</f>
        <v>#VALUE!</v>
      </c>
      <c r="D339" s="15">
        <f t="shared" si="43"/>
        <v>0</v>
      </c>
      <c r="E339" s="60"/>
    </row>
    <row r="340" spans="1:9">
      <c r="A340" s="13" t="str">
        <f t="shared" ref="A340:A403" si="44">IF(B340="","",MONTH(B340))&amp;"/"&amp;IF(B340="","",YEAR(B340))</f>
        <v>/</v>
      </c>
      <c r="B340" s="14" t="str">
        <f t="shared" ref="B340:B371" si="45">IF(B339&gt;=I$338-DAY(I$338)+1,"",DATE(IF(MONTH(B339)=12,YEAR(B339)+1,YEAR(B339)),IF(MONTH(B339)=12,1,MONTH(B339)+1),1))</f>
        <v/>
      </c>
      <c r="C340" s="13" t="e">
        <f t="shared" ref="C340:C371" si="46">IF(B340=I$338-DAY(I$338)+1,DAY(I$338),DAYS360(B340,B341))</f>
        <v>#VALUE!</v>
      </c>
      <c r="D340" s="15">
        <f t="shared" si="43"/>
        <v>0</v>
      </c>
      <c r="E340" s="60"/>
    </row>
    <row r="341" spans="1:9">
      <c r="A341" s="13" t="str">
        <f t="shared" si="44"/>
        <v>/</v>
      </c>
      <c r="B341" s="14" t="str">
        <f t="shared" si="45"/>
        <v/>
      </c>
      <c r="C341" s="13" t="e">
        <f t="shared" si="46"/>
        <v>#VALUE!</v>
      </c>
      <c r="D341" s="15">
        <f t="shared" si="43"/>
        <v>0</v>
      </c>
      <c r="E341" s="60"/>
    </row>
    <row r="342" spans="1:9">
      <c r="A342" s="13" t="str">
        <f t="shared" si="44"/>
        <v>/</v>
      </c>
      <c r="B342" s="14" t="str">
        <f t="shared" si="45"/>
        <v/>
      </c>
      <c r="C342" s="13" t="e">
        <f t="shared" si="46"/>
        <v>#VALUE!</v>
      </c>
      <c r="D342" s="15">
        <f t="shared" si="43"/>
        <v>0</v>
      </c>
      <c r="E342" s="60"/>
    </row>
    <row r="343" spans="1:9">
      <c r="A343" s="13" t="str">
        <f t="shared" si="44"/>
        <v>/</v>
      </c>
      <c r="B343" s="14" t="str">
        <f t="shared" si="45"/>
        <v/>
      </c>
      <c r="C343" s="13" t="e">
        <f t="shared" si="46"/>
        <v>#VALUE!</v>
      </c>
      <c r="D343" s="15">
        <f t="shared" si="43"/>
        <v>0</v>
      </c>
      <c r="E343" s="60"/>
    </row>
    <row r="344" spans="1:9">
      <c r="A344" s="13" t="str">
        <f t="shared" si="44"/>
        <v>/</v>
      </c>
      <c r="B344" s="14" t="str">
        <f t="shared" si="45"/>
        <v/>
      </c>
      <c r="C344" s="13" t="e">
        <f t="shared" si="46"/>
        <v>#VALUE!</v>
      </c>
      <c r="D344" s="15">
        <f t="shared" si="43"/>
        <v>0</v>
      </c>
      <c r="E344" s="60"/>
    </row>
    <row r="345" spans="1:9">
      <c r="A345" s="13" t="str">
        <f t="shared" si="44"/>
        <v>/</v>
      </c>
      <c r="B345" s="14" t="str">
        <f t="shared" si="45"/>
        <v/>
      </c>
      <c r="C345" s="13" t="e">
        <f t="shared" si="46"/>
        <v>#VALUE!</v>
      </c>
      <c r="D345" s="15">
        <f t="shared" si="43"/>
        <v>0</v>
      </c>
      <c r="E345" s="60"/>
    </row>
    <row r="346" spans="1:9">
      <c r="A346" s="13" t="str">
        <f t="shared" si="44"/>
        <v>/</v>
      </c>
      <c r="B346" s="14" t="str">
        <f t="shared" si="45"/>
        <v/>
      </c>
      <c r="C346" s="13" t="e">
        <f t="shared" si="46"/>
        <v>#VALUE!</v>
      </c>
      <c r="D346" s="15">
        <f t="shared" si="43"/>
        <v>0</v>
      </c>
      <c r="E346" s="60"/>
    </row>
    <row r="347" spans="1:9">
      <c r="A347" s="13" t="str">
        <f t="shared" si="44"/>
        <v>/</v>
      </c>
      <c r="B347" s="14" t="str">
        <f t="shared" si="45"/>
        <v/>
      </c>
      <c r="C347" s="13" t="e">
        <f t="shared" si="46"/>
        <v>#VALUE!</v>
      </c>
      <c r="D347" s="15">
        <f t="shared" si="43"/>
        <v>0</v>
      </c>
      <c r="E347" s="60"/>
    </row>
    <row r="348" spans="1:9">
      <c r="A348" s="13" t="str">
        <f t="shared" si="44"/>
        <v>/</v>
      </c>
      <c r="B348" s="14" t="str">
        <f t="shared" si="45"/>
        <v/>
      </c>
      <c r="C348" s="13" t="e">
        <f t="shared" si="46"/>
        <v>#VALUE!</v>
      </c>
      <c r="D348" s="15">
        <f t="shared" si="43"/>
        <v>0</v>
      </c>
      <c r="E348" s="60"/>
    </row>
    <row r="349" spans="1:9">
      <c r="A349" s="13" t="str">
        <f t="shared" si="44"/>
        <v>/</v>
      </c>
      <c r="B349" s="14" t="str">
        <f t="shared" si="45"/>
        <v/>
      </c>
      <c r="C349" s="13" t="e">
        <f t="shared" si="46"/>
        <v>#VALUE!</v>
      </c>
      <c r="D349" s="15">
        <f t="shared" si="43"/>
        <v>0</v>
      </c>
      <c r="E349" s="60"/>
    </row>
    <row r="350" spans="1:9">
      <c r="A350" s="13" t="str">
        <f t="shared" si="44"/>
        <v>/</v>
      </c>
      <c r="B350" s="14" t="str">
        <f t="shared" si="45"/>
        <v/>
      </c>
      <c r="C350" s="13" t="e">
        <f t="shared" si="46"/>
        <v>#VALUE!</v>
      </c>
      <c r="D350" s="15">
        <f t="shared" si="43"/>
        <v>0</v>
      </c>
      <c r="E350" s="60"/>
    </row>
    <row r="351" spans="1:9">
      <c r="A351" s="13" t="str">
        <f t="shared" si="44"/>
        <v>/</v>
      </c>
      <c r="B351" s="14" t="str">
        <f t="shared" si="45"/>
        <v/>
      </c>
      <c r="C351" s="13" t="e">
        <f t="shared" si="46"/>
        <v>#VALUE!</v>
      </c>
      <c r="D351" s="15">
        <f t="shared" si="43"/>
        <v>0</v>
      </c>
      <c r="E351" s="60"/>
    </row>
    <row r="352" spans="1:9">
      <c r="A352" s="13" t="str">
        <f t="shared" si="44"/>
        <v>/</v>
      </c>
      <c r="B352" s="14" t="str">
        <f t="shared" si="45"/>
        <v/>
      </c>
      <c r="C352" s="13" t="e">
        <f t="shared" si="46"/>
        <v>#VALUE!</v>
      </c>
      <c r="D352" s="15">
        <f t="shared" si="43"/>
        <v>0</v>
      </c>
      <c r="E352" s="60"/>
    </row>
    <row r="353" spans="1:5">
      <c r="A353" s="13" t="str">
        <f t="shared" si="44"/>
        <v>/</v>
      </c>
      <c r="B353" s="14" t="str">
        <f t="shared" si="45"/>
        <v/>
      </c>
      <c r="C353" s="13" t="e">
        <f t="shared" si="46"/>
        <v>#VALUE!</v>
      </c>
      <c r="D353" s="15">
        <f t="shared" si="43"/>
        <v>0</v>
      </c>
      <c r="E353" s="60"/>
    </row>
    <row r="354" spans="1:5">
      <c r="A354" s="13" t="str">
        <f t="shared" si="44"/>
        <v>/</v>
      </c>
      <c r="B354" s="14" t="str">
        <f t="shared" si="45"/>
        <v/>
      </c>
      <c r="C354" s="13" t="e">
        <f t="shared" si="46"/>
        <v>#VALUE!</v>
      </c>
      <c r="D354" s="15">
        <f t="shared" si="43"/>
        <v>0</v>
      </c>
      <c r="E354" s="60"/>
    </row>
    <row r="355" spans="1:5">
      <c r="A355" s="13" t="str">
        <f t="shared" si="44"/>
        <v>/</v>
      </c>
      <c r="B355" s="14" t="str">
        <f t="shared" si="45"/>
        <v/>
      </c>
      <c r="C355" s="13" t="e">
        <f t="shared" si="46"/>
        <v>#VALUE!</v>
      </c>
      <c r="D355" s="15">
        <f t="shared" si="43"/>
        <v>0</v>
      </c>
      <c r="E355" s="60"/>
    </row>
    <row r="356" spans="1:5">
      <c r="A356" s="13" t="str">
        <f t="shared" si="44"/>
        <v>/</v>
      </c>
      <c r="B356" s="14" t="str">
        <f t="shared" si="45"/>
        <v/>
      </c>
      <c r="C356" s="13" t="e">
        <f t="shared" si="46"/>
        <v>#VALUE!</v>
      </c>
      <c r="D356" s="15">
        <f t="shared" si="43"/>
        <v>0</v>
      </c>
      <c r="E356" s="60"/>
    </row>
    <row r="357" spans="1:5">
      <c r="A357" s="13" t="str">
        <f t="shared" si="44"/>
        <v>/</v>
      </c>
      <c r="B357" s="14" t="str">
        <f t="shared" si="45"/>
        <v/>
      </c>
      <c r="C357" s="13" t="e">
        <f t="shared" si="46"/>
        <v>#VALUE!</v>
      </c>
      <c r="D357" s="15">
        <f t="shared" si="43"/>
        <v>0</v>
      </c>
      <c r="E357" s="60"/>
    </row>
    <row r="358" spans="1:5">
      <c r="A358" s="13" t="str">
        <f t="shared" si="44"/>
        <v>/</v>
      </c>
      <c r="B358" s="14" t="str">
        <f t="shared" si="45"/>
        <v/>
      </c>
      <c r="C358" s="13" t="e">
        <f t="shared" si="46"/>
        <v>#VALUE!</v>
      </c>
      <c r="D358" s="15">
        <f t="shared" si="43"/>
        <v>0</v>
      </c>
      <c r="E358" s="60"/>
    </row>
    <row r="359" spans="1:5">
      <c r="A359" s="13" t="str">
        <f t="shared" si="44"/>
        <v>/</v>
      </c>
      <c r="B359" s="14" t="str">
        <f t="shared" si="45"/>
        <v/>
      </c>
      <c r="C359" s="13" t="e">
        <f t="shared" si="46"/>
        <v>#VALUE!</v>
      </c>
      <c r="D359" s="15">
        <f t="shared" si="43"/>
        <v>0</v>
      </c>
      <c r="E359" s="60"/>
    </row>
    <row r="360" spans="1:5">
      <c r="A360" s="13" t="str">
        <f t="shared" si="44"/>
        <v>/</v>
      </c>
      <c r="B360" s="14" t="str">
        <f t="shared" si="45"/>
        <v/>
      </c>
      <c r="C360" s="13" t="e">
        <f t="shared" si="46"/>
        <v>#VALUE!</v>
      </c>
      <c r="D360" s="15">
        <f t="shared" si="43"/>
        <v>0</v>
      </c>
      <c r="E360" s="60"/>
    </row>
    <row r="361" spans="1:5">
      <c r="A361" s="13" t="str">
        <f t="shared" si="44"/>
        <v>/</v>
      </c>
      <c r="B361" s="14" t="str">
        <f t="shared" si="45"/>
        <v/>
      </c>
      <c r="C361" s="13" t="e">
        <f t="shared" si="46"/>
        <v>#VALUE!</v>
      </c>
      <c r="D361" s="15">
        <f t="shared" si="43"/>
        <v>0</v>
      </c>
      <c r="E361" s="60"/>
    </row>
    <row r="362" spans="1:5">
      <c r="A362" s="13" t="str">
        <f t="shared" si="44"/>
        <v>/</v>
      </c>
      <c r="B362" s="14" t="str">
        <f t="shared" si="45"/>
        <v/>
      </c>
      <c r="C362" s="13" t="e">
        <f t="shared" si="46"/>
        <v>#VALUE!</v>
      </c>
      <c r="D362" s="15">
        <f t="shared" si="43"/>
        <v>0</v>
      </c>
      <c r="E362" s="60"/>
    </row>
    <row r="363" spans="1:5">
      <c r="A363" s="13" t="str">
        <f t="shared" si="44"/>
        <v>/</v>
      </c>
      <c r="B363" s="14" t="str">
        <f t="shared" si="45"/>
        <v/>
      </c>
      <c r="C363" s="13" t="e">
        <f t="shared" si="46"/>
        <v>#VALUE!</v>
      </c>
      <c r="D363" s="15">
        <f t="shared" si="43"/>
        <v>0</v>
      </c>
      <c r="E363" s="60"/>
    </row>
    <row r="364" spans="1:5">
      <c r="A364" s="13" t="str">
        <f t="shared" si="44"/>
        <v>/</v>
      </c>
      <c r="B364" s="14" t="str">
        <f t="shared" si="45"/>
        <v/>
      </c>
      <c r="C364" s="13" t="e">
        <f t="shared" si="46"/>
        <v>#VALUE!</v>
      </c>
      <c r="D364" s="15">
        <f t="shared" si="43"/>
        <v>0</v>
      </c>
      <c r="E364" s="60"/>
    </row>
    <row r="365" spans="1:5">
      <c r="A365" s="13" t="str">
        <f t="shared" si="44"/>
        <v>/</v>
      </c>
      <c r="B365" s="14" t="str">
        <f t="shared" si="45"/>
        <v/>
      </c>
      <c r="C365" s="13" t="e">
        <f t="shared" si="46"/>
        <v>#VALUE!</v>
      </c>
      <c r="D365" s="15">
        <f t="shared" si="43"/>
        <v>0</v>
      </c>
      <c r="E365" s="60"/>
    </row>
    <row r="366" spans="1:5">
      <c r="A366" s="13" t="str">
        <f t="shared" si="44"/>
        <v>/</v>
      </c>
      <c r="B366" s="14" t="str">
        <f t="shared" si="45"/>
        <v/>
      </c>
      <c r="C366" s="13" t="e">
        <f t="shared" si="46"/>
        <v>#VALUE!</v>
      </c>
      <c r="D366" s="15">
        <f t="shared" si="43"/>
        <v>0</v>
      </c>
      <c r="E366" s="60"/>
    </row>
    <row r="367" spans="1:5">
      <c r="A367" s="13" t="str">
        <f t="shared" si="44"/>
        <v>/</v>
      </c>
      <c r="B367" s="14" t="str">
        <f t="shared" si="45"/>
        <v/>
      </c>
      <c r="C367" s="13" t="e">
        <f t="shared" si="46"/>
        <v>#VALUE!</v>
      </c>
      <c r="D367" s="15">
        <f t="shared" si="43"/>
        <v>0</v>
      </c>
      <c r="E367" s="60"/>
    </row>
    <row r="368" spans="1:5">
      <c r="A368" s="13" t="str">
        <f t="shared" si="44"/>
        <v>/</v>
      </c>
      <c r="B368" s="14" t="str">
        <f t="shared" si="45"/>
        <v/>
      </c>
      <c r="C368" s="13" t="e">
        <f t="shared" si="46"/>
        <v>#VALUE!</v>
      </c>
      <c r="D368" s="15">
        <f t="shared" si="43"/>
        <v>0</v>
      </c>
      <c r="E368" s="60"/>
    </row>
    <row r="369" spans="1:5">
      <c r="A369" s="13" t="str">
        <f t="shared" si="44"/>
        <v>/</v>
      </c>
      <c r="B369" s="14" t="str">
        <f t="shared" si="45"/>
        <v/>
      </c>
      <c r="C369" s="13" t="e">
        <f t="shared" si="46"/>
        <v>#VALUE!</v>
      </c>
      <c r="D369" s="15">
        <f t="shared" si="43"/>
        <v>0</v>
      </c>
      <c r="E369" s="60"/>
    </row>
    <row r="370" spans="1:5">
      <c r="A370" s="13" t="str">
        <f t="shared" si="44"/>
        <v>/</v>
      </c>
      <c r="B370" s="14" t="str">
        <f t="shared" si="45"/>
        <v/>
      </c>
      <c r="C370" s="13" t="e">
        <f t="shared" si="46"/>
        <v>#VALUE!</v>
      </c>
      <c r="D370" s="15">
        <f t="shared" ref="D370:D401" si="47">ROUND((IF(ISERR(C370),0,C370)*H$338)/6,0)</f>
        <v>0</v>
      </c>
      <c r="E370" s="60"/>
    </row>
    <row r="371" spans="1:5">
      <c r="A371" s="13" t="str">
        <f t="shared" si="44"/>
        <v>/</v>
      </c>
      <c r="B371" s="14" t="str">
        <f t="shared" si="45"/>
        <v/>
      </c>
      <c r="C371" s="13" t="e">
        <f t="shared" si="46"/>
        <v>#VALUE!</v>
      </c>
      <c r="D371" s="15">
        <f t="shared" si="47"/>
        <v>0</v>
      </c>
      <c r="E371" s="60"/>
    </row>
    <row r="372" spans="1:5">
      <c r="A372" s="13" t="str">
        <f t="shared" si="44"/>
        <v>/</v>
      </c>
      <c r="B372" s="14" t="str">
        <f t="shared" ref="B372:B403" si="48">IF(B371&gt;=I$338-DAY(I$338)+1,"",DATE(IF(MONTH(B371)=12,YEAR(B371)+1,YEAR(B371)),IF(MONTH(B371)=12,1,MONTH(B371)+1),1))</f>
        <v/>
      </c>
      <c r="C372" s="13" t="e">
        <f t="shared" ref="C372:C403" si="49">IF(B372=I$338-DAY(I$338)+1,DAY(I$338),DAYS360(B372,B373))</f>
        <v>#VALUE!</v>
      </c>
      <c r="D372" s="15">
        <f t="shared" si="47"/>
        <v>0</v>
      </c>
      <c r="E372" s="60"/>
    </row>
    <row r="373" spans="1:5">
      <c r="A373" s="13" t="str">
        <f t="shared" si="44"/>
        <v>/</v>
      </c>
      <c r="B373" s="14" t="str">
        <f t="shared" si="48"/>
        <v/>
      </c>
      <c r="C373" s="13" t="e">
        <f t="shared" si="49"/>
        <v>#VALUE!</v>
      </c>
      <c r="D373" s="15">
        <f t="shared" si="47"/>
        <v>0</v>
      </c>
      <c r="E373" s="60"/>
    </row>
    <row r="374" spans="1:5">
      <c r="A374" s="13" t="str">
        <f t="shared" si="44"/>
        <v>/</v>
      </c>
      <c r="B374" s="14" t="str">
        <f t="shared" si="48"/>
        <v/>
      </c>
      <c r="C374" s="13" t="e">
        <f t="shared" si="49"/>
        <v>#VALUE!</v>
      </c>
      <c r="D374" s="15">
        <f t="shared" si="47"/>
        <v>0</v>
      </c>
      <c r="E374" s="60"/>
    </row>
    <row r="375" spans="1:5">
      <c r="A375" s="13" t="str">
        <f t="shared" si="44"/>
        <v>/</v>
      </c>
      <c r="B375" s="14" t="str">
        <f t="shared" si="48"/>
        <v/>
      </c>
      <c r="C375" s="13" t="e">
        <f t="shared" si="49"/>
        <v>#VALUE!</v>
      </c>
      <c r="D375" s="15">
        <f t="shared" si="47"/>
        <v>0</v>
      </c>
      <c r="E375" s="60"/>
    </row>
    <row r="376" spans="1:5">
      <c r="A376" s="13" t="str">
        <f t="shared" si="44"/>
        <v>/</v>
      </c>
      <c r="B376" s="14" t="str">
        <f t="shared" si="48"/>
        <v/>
      </c>
      <c r="C376" s="13" t="e">
        <f t="shared" si="49"/>
        <v>#VALUE!</v>
      </c>
      <c r="D376" s="15">
        <f t="shared" si="47"/>
        <v>0</v>
      </c>
      <c r="E376" s="60"/>
    </row>
    <row r="377" spans="1:5">
      <c r="A377" s="13" t="str">
        <f t="shared" si="44"/>
        <v>/</v>
      </c>
      <c r="B377" s="14" t="str">
        <f t="shared" si="48"/>
        <v/>
      </c>
      <c r="C377" s="13" t="e">
        <f t="shared" si="49"/>
        <v>#VALUE!</v>
      </c>
      <c r="D377" s="15">
        <f t="shared" si="47"/>
        <v>0</v>
      </c>
      <c r="E377" s="60"/>
    </row>
    <row r="378" spans="1:5">
      <c r="A378" s="13" t="str">
        <f t="shared" si="44"/>
        <v>/</v>
      </c>
      <c r="B378" s="14" t="str">
        <f t="shared" si="48"/>
        <v/>
      </c>
      <c r="C378" s="13" t="e">
        <f t="shared" si="49"/>
        <v>#VALUE!</v>
      </c>
      <c r="D378" s="15">
        <f t="shared" si="47"/>
        <v>0</v>
      </c>
      <c r="E378" s="60"/>
    </row>
    <row r="379" spans="1:5">
      <c r="A379" s="13" t="str">
        <f t="shared" si="44"/>
        <v>/</v>
      </c>
      <c r="B379" s="14" t="str">
        <f t="shared" si="48"/>
        <v/>
      </c>
      <c r="C379" s="13" t="e">
        <f t="shared" si="49"/>
        <v>#VALUE!</v>
      </c>
      <c r="D379" s="15">
        <f t="shared" si="47"/>
        <v>0</v>
      </c>
      <c r="E379" s="60"/>
    </row>
    <row r="380" spans="1:5">
      <c r="A380" s="13" t="str">
        <f t="shared" si="44"/>
        <v>/</v>
      </c>
      <c r="B380" s="14" t="str">
        <f t="shared" si="48"/>
        <v/>
      </c>
      <c r="C380" s="13" t="e">
        <f t="shared" si="49"/>
        <v>#VALUE!</v>
      </c>
      <c r="D380" s="15">
        <f t="shared" si="47"/>
        <v>0</v>
      </c>
      <c r="E380" s="60"/>
    </row>
    <row r="381" spans="1:5">
      <c r="A381" s="13" t="str">
        <f t="shared" si="44"/>
        <v>/</v>
      </c>
      <c r="B381" s="14" t="str">
        <f t="shared" si="48"/>
        <v/>
      </c>
      <c r="C381" s="13" t="e">
        <f t="shared" si="49"/>
        <v>#VALUE!</v>
      </c>
      <c r="D381" s="15">
        <f t="shared" si="47"/>
        <v>0</v>
      </c>
      <c r="E381" s="60"/>
    </row>
    <row r="382" spans="1:5">
      <c r="A382" s="13" t="str">
        <f t="shared" si="44"/>
        <v>/</v>
      </c>
      <c r="B382" s="14" t="str">
        <f t="shared" si="48"/>
        <v/>
      </c>
      <c r="C382" s="13" t="e">
        <f t="shared" si="49"/>
        <v>#VALUE!</v>
      </c>
      <c r="D382" s="15">
        <f t="shared" si="47"/>
        <v>0</v>
      </c>
      <c r="E382" s="60"/>
    </row>
    <row r="383" spans="1:5">
      <c r="A383" s="13" t="str">
        <f t="shared" si="44"/>
        <v>/</v>
      </c>
      <c r="B383" s="14" t="str">
        <f t="shared" si="48"/>
        <v/>
      </c>
      <c r="C383" s="13" t="e">
        <f t="shared" si="49"/>
        <v>#VALUE!</v>
      </c>
      <c r="D383" s="15">
        <f t="shared" si="47"/>
        <v>0</v>
      </c>
      <c r="E383" s="60"/>
    </row>
    <row r="384" spans="1:5">
      <c r="A384" s="13" t="str">
        <f t="shared" si="44"/>
        <v>/</v>
      </c>
      <c r="B384" s="14" t="str">
        <f t="shared" si="48"/>
        <v/>
      </c>
      <c r="C384" s="13" t="e">
        <f t="shared" si="49"/>
        <v>#VALUE!</v>
      </c>
      <c r="D384" s="15">
        <f t="shared" si="47"/>
        <v>0</v>
      </c>
      <c r="E384" s="60"/>
    </row>
    <row r="385" spans="1:5">
      <c r="A385" s="13" t="str">
        <f t="shared" si="44"/>
        <v>/</v>
      </c>
      <c r="B385" s="14" t="str">
        <f t="shared" si="48"/>
        <v/>
      </c>
      <c r="C385" s="13" t="e">
        <f t="shared" si="49"/>
        <v>#VALUE!</v>
      </c>
      <c r="D385" s="15">
        <f t="shared" si="47"/>
        <v>0</v>
      </c>
      <c r="E385" s="60"/>
    </row>
    <row r="386" spans="1:5">
      <c r="A386" s="13" t="str">
        <f t="shared" si="44"/>
        <v>/</v>
      </c>
      <c r="B386" s="14" t="str">
        <f t="shared" si="48"/>
        <v/>
      </c>
      <c r="C386" s="13" t="e">
        <f t="shared" si="49"/>
        <v>#VALUE!</v>
      </c>
      <c r="D386" s="15">
        <f t="shared" si="47"/>
        <v>0</v>
      </c>
      <c r="E386" s="60"/>
    </row>
    <row r="387" spans="1:5">
      <c r="A387" s="13" t="str">
        <f t="shared" si="44"/>
        <v>/</v>
      </c>
      <c r="B387" s="14" t="str">
        <f t="shared" si="48"/>
        <v/>
      </c>
      <c r="C387" s="13" t="e">
        <f t="shared" si="49"/>
        <v>#VALUE!</v>
      </c>
      <c r="D387" s="15">
        <f t="shared" si="47"/>
        <v>0</v>
      </c>
      <c r="E387" s="60"/>
    </row>
    <row r="388" spans="1:5">
      <c r="A388" s="13" t="str">
        <f t="shared" si="44"/>
        <v>/</v>
      </c>
      <c r="B388" s="14" t="str">
        <f t="shared" si="48"/>
        <v/>
      </c>
      <c r="C388" s="13" t="e">
        <f t="shared" si="49"/>
        <v>#VALUE!</v>
      </c>
      <c r="D388" s="15">
        <f t="shared" si="47"/>
        <v>0</v>
      </c>
      <c r="E388" s="60"/>
    </row>
    <row r="389" spans="1:5">
      <c r="A389" s="13" t="str">
        <f t="shared" si="44"/>
        <v>/</v>
      </c>
      <c r="B389" s="14" t="str">
        <f t="shared" si="48"/>
        <v/>
      </c>
      <c r="C389" s="13" t="e">
        <f t="shared" si="49"/>
        <v>#VALUE!</v>
      </c>
      <c r="D389" s="15">
        <f t="shared" si="47"/>
        <v>0</v>
      </c>
      <c r="E389" s="60"/>
    </row>
    <row r="390" spans="1:5">
      <c r="A390" s="13" t="str">
        <f t="shared" si="44"/>
        <v>/</v>
      </c>
      <c r="B390" s="14" t="str">
        <f t="shared" si="48"/>
        <v/>
      </c>
      <c r="C390" s="13" t="e">
        <f t="shared" si="49"/>
        <v>#VALUE!</v>
      </c>
      <c r="D390" s="15">
        <f t="shared" si="47"/>
        <v>0</v>
      </c>
      <c r="E390" s="60"/>
    </row>
    <row r="391" spans="1:5">
      <c r="A391" s="13" t="str">
        <f t="shared" si="44"/>
        <v>/</v>
      </c>
      <c r="B391" s="14" t="str">
        <f t="shared" si="48"/>
        <v/>
      </c>
      <c r="C391" s="13" t="e">
        <f t="shared" si="49"/>
        <v>#VALUE!</v>
      </c>
      <c r="D391" s="15">
        <f t="shared" si="47"/>
        <v>0</v>
      </c>
      <c r="E391" s="60"/>
    </row>
    <row r="392" spans="1:5">
      <c r="A392" s="13" t="str">
        <f t="shared" si="44"/>
        <v>/</v>
      </c>
      <c r="B392" s="14" t="str">
        <f t="shared" si="48"/>
        <v/>
      </c>
      <c r="C392" s="13" t="e">
        <f t="shared" si="49"/>
        <v>#VALUE!</v>
      </c>
      <c r="D392" s="15">
        <f t="shared" si="47"/>
        <v>0</v>
      </c>
      <c r="E392" s="60"/>
    </row>
    <row r="393" spans="1:5">
      <c r="A393" s="13" t="str">
        <f t="shared" si="44"/>
        <v>/</v>
      </c>
      <c r="B393" s="14" t="str">
        <f t="shared" si="48"/>
        <v/>
      </c>
      <c r="C393" s="13" t="e">
        <f t="shared" si="49"/>
        <v>#VALUE!</v>
      </c>
      <c r="D393" s="15">
        <f t="shared" si="47"/>
        <v>0</v>
      </c>
      <c r="E393" s="60"/>
    </row>
    <row r="394" spans="1:5">
      <c r="A394" s="13" t="str">
        <f t="shared" si="44"/>
        <v>/</v>
      </c>
      <c r="B394" s="14" t="str">
        <f t="shared" si="48"/>
        <v/>
      </c>
      <c r="C394" s="13" t="e">
        <f t="shared" si="49"/>
        <v>#VALUE!</v>
      </c>
      <c r="D394" s="15">
        <f t="shared" si="47"/>
        <v>0</v>
      </c>
      <c r="E394" s="60"/>
    </row>
    <row r="395" spans="1:5">
      <c r="A395" s="13" t="str">
        <f t="shared" si="44"/>
        <v>/</v>
      </c>
      <c r="B395" s="14" t="str">
        <f t="shared" si="48"/>
        <v/>
      </c>
      <c r="C395" s="13" t="e">
        <f t="shared" si="49"/>
        <v>#VALUE!</v>
      </c>
      <c r="D395" s="15">
        <f t="shared" si="47"/>
        <v>0</v>
      </c>
      <c r="E395" s="60"/>
    </row>
    <row r="396" spans="1:5">
      <c r="A396" s="13" t="str">
        <f t="shared" si="44"/>
        <v>/</v>
      </c>
      <c r="B396" s="14" t="str">
        <f t="shared" si="48"/>
        <v/>
      </c>
      <c r="C396" s="13" t="e">
        <f t="shared" si="49"/>
        <v>#VALUE!</v>
      </c>
      <c r="D396" s="15">
        <f t="shared" si="47"/>
        <v>0</v>
      </c>
      <c r="E396" s="60"/>
    </row>
    <row r="397" spans="1:5">
      <c r="A397" s="13" t="str">
        <f t="shared" si="44"/>
        <v>/</v>
      </c>
      <c r="B397" s="14" t="str">
        <f t="shared" si="48"/>
        <v/>
      </c>
      <c r="C397" s="13" t="e">
        <f t="shared" si="49"/>
        <v>#VALUE!</v>
      </c>
      <c r="D397" s="15">
        <f t="shared" si="47"/>
        <v>0</v>
      </c>
      <c r="E397" s="60"/>
    </row>
    <row r="398" spans="1:5">
      <c r="A398" s="13" t="str">
        <f t="shared" si="44"/>
        <v>/</v>
      </c>
      <c r="B398" s="14" t="str">
        <f t="shared" si="48"/>
        <v/>
      </c>
      <c r="C398" s="13" t="e">
        <f t="shared" si="49"/>
        <v>#VALUE!</v>
      </c>
      <c r="D398" s="15">
        <f t="shared" si="47"/>
        <v>0</v>
      </c>
      <c r="E398" s="60"/>
    </row>
    <row r="399" spans="1:5">
      <c r="A399" s="13" t="str">
        <f t="shared" si="44"/>
        <v>/</v>
      </c>
      <c r="B399" s="14" t="str">
        <f t="shared" si="48"/>
        <v/>
      </c>
      <c r="C399" s="13" t="e">
        <f t="shared" si="49"/>
        <v>#VALUE!</v>
      </c>
      <c r="D399" s="15">
        <f t="shared" si="47"/>
        <v>0</v>
      </c>
      <c r="E399" s="60"/>
    </row>
    <row r="400" spans="1:5">
      <c r="A400" s="13" t="str">
        <f t="shared" si="44"/>
        <v>/</v>
      </c>
      <c r="B400" s="14" t="str">
        <f t="shared" si="48"/>
        <v/>
      </c>
      <c r="C400" s="13" t="e">
        <f t="shared" si="49"/>
        <v>#VALUE!</v>
      </c>
      <c r="D400" s="15">
        <f t="shared" si="47"/>
        <v>0</v>
      </c>
      <c r="E400" s="60"/>
    </row>
    <row r="401" spans="1:5">
      <c r="A401" s="13" t="str">
        <f t="shared" si="44"/>
        <v>/</v>
      </c>
      <c r="B401" s="14" t="str">
        <f t="shared" si="48"/>
        <v/>
      </c>
      <c r="C401" s="13" t="e">
        <f t="shared" si="49"/>
        <v>#VALUE!</v>
      </c>
      <c r="D401" s="15">
        <f t="shared" si="47"/>
        <v>0</v>
      </c>
      <c r="E401" s="60"/>
    </row>
    <row r="402" spans="1:5">
      <c r="A402" s="13" t="str">
        <f t="shared" si="44"/>
        <v>/</v>
      </c>
      <c r="B402" s="14" t="str">
        <f t="shared" si="48"/>
        <v/>
      </c>
      <c r="C402" s="13" t="e">
        <f t="shared" si="49"/>
        <v>#VALUE!</v>
      </c>
      <c r="D402" s="15">
        <f t="shared" ref="D402:D433" si="50">ROUND((IF(ISERR(C402),0,C402)*H$338)/6,0)</f>
        <v>0</v>
      </c>
      <c r="E402" s="60"/>
    </row>
    <row r="403" spans="1:5">
      <c r="A403" s="13" t="str">
        <f t="shared" si="44"/>
        <v>/</v>
      </c>
      <c r="B403" s="14" t="str">
        <f t="shared" si="48"/>
        <v/>
      </c>
      <c r="C403" s="13" t="e">
        <f t="shared" si="49"/>
        <v>#VALUE!</v>
      </c>
      <c r="D403" s="15">
        <f t="shared" si="50"/>
        <v>0</v>
      </c>
      <c r="E403" s="60"/>
    </row>
    <row r="404" spans="1:5">
      <c r="A404" s="13" t="str">
        <f t="shared" ref="A404:A449" si="51">IF(B404="","",MONTH(B404))&amp;"/"&amp;IF(B404="","",YEAR(B404))</f>
        <v>/</v>
      </c>
      <c r="B404" s="14" t="str">
        <f t="shared" ref="B404:B435" si="52">IF(B403&gt;=I$338-DAY(I$338)+1,"",DATE(IF(MONTH(B403)=12,YEAR(B403)+1,YEAR(B403)),IF(MONTH(B403)=12,1,MONTH(B403)+1),1))</f>
        <v/>
      </c>
      <c r="C404" s="13" t="e">
        <f t="shared" ref="C404:C435" si="53">IF(B404=I$338-DAY(I$338)+1,DAY(I$338),DAYS360(B404,B405))</f>
        <v>#VALUE!</v>
      </c>
      <c r="D404" s="15">
        <f t="shared" si="50"/>
        <v>0</v>
      </c>
      <c r="E404" s="60"/>
    </row>
    <row r="405" spans="1:5">
      <c r="A405" s="13" t="str">
        <f t="shared" si="51"/>
        <v>/</v>
      </c>
      <c r="B405" s="14" t="str">
        <f t="shared" si="52"/>
        <v/>
      </c>
      <c r="C405" s="13" t="e">
        <f t="shared" si="53"/>
        <v>#VALUE!</v>
      </c>
      <c r="D405" s="15">
        <f t="shared" si="50"/>
        <v>0</v>
      </c>
      <c r="E405" s="60"/>
    </row>
    <row r="406" spans="1:5">
      <c r="A406" s="13" t="str">
        <f t="shared" si="51"/>
        <v>/</v>
      </c>
      <c r="B406" s="14" t="str">
        <f t="shared" si="52"/>
        <v/>
      </c>
      <c r="C406" s="13" t="e">
        <f t="shared" si="53"/>
        <v>#VALUE!</v>
      </c>
      <c r="D406" s="15">
        <f t="shared" si="50"/>
        <v>0</v>
      </c>
      <c r="E406" s="60"/>
    </row>
    <row r="407" spans="1:5">
      <c r="A407" s="13" t="str">
        <f t="shared" si="51"/>
        <v>/</v>
      </c>
      <c r="B407" s="14" t="str">
        <f t="shared" si="52"/>
        <v/>
      </c>
      <c r="C407" s="13" t="e">
        <f t="shared" si="53"/>
        <v>#VALUE!</v>
      </c>
      <c r="D407" s="15">
        <f t="shared" si="50"/>
        <v>0</v>
      </c>
      <c r="E407" s="60"/>
    </row>
    <row r="408" spans="1:5">
      <c r="A408" s="13" t="str">
        <f t="shared" si="51"/>
        <v>/</v>
      </c>
      <c r="B408" s="14" t="str">
        <f t="shared" si="52"/>
        <v/>
      </c>
      <c r="C408" s="13" t="e">
        <f t="shared" si="53"/>
        <v>#VALUE!</v>
      </c>
      <c r="D408" s="15">
        <f t="shared" si="50"/>
        <v>0</v>
      </c>
      <c r="E408" s="60"/>
    </row>
    <row r="409" spans="1:5">
      <c r="A409" s="13" t="str">
        <f t="shared" si="51"/>
        <v>/</v>
      </c>
      <c r="B409" s="14" t="str">
        <f t="shared" si="52"/>
        <v/>
      </c>
      <c r="C409" s="13" t="e">
        <f t="shared" si="53"/>
        <v>#VALUE!</v>
      </c>
      <c r="D409" s="15">
        <f t="shared" si="50"/>
        <v>0</v>
      </c>
      <c r="E409" s="60"/>
    </row>
    <row r="410" spans="1:5">
      <c r="A410" s="13" t="str">
        <f t="shared" si="51"/>
        <v>/</v>
      </c>
      <c r="B410" s="14" t="str">
        <f t="shared" si="52"/>
        <v/>
      </c>
      <c r="C410" s="13" t="e">
        <f t="shared" si="53"/>
        <v>#VALUE!</v>
      </c>
      <c r="D410" s="15">
        <f t="shared" si="50"/>
        <v>0</v>
      </c>
      <c r="E410" s="60"/>
    </row>
    <row r="411" spans="1:5">
      <c r="A411" s="13" t="str">
        <f t="shared" si="51"/>
        <v>/</v>
      </c>
      <c r="B411" s="14" t="str">
        <f t="shared" si="52"/>
        <v/>
      </c>
      <c r="C411" s="13" t="e">
        <f t="shared" si="53"/>
        <v>#VALUE!</v>
      </c>
      <c r="D411" s="15">
        <f t="shared" si="50"/>
        <v>0</v>
      </c>
      <c r="E411" s="60"/>
    </row>
    <row r="412" spans="1:5">
      <c r="A412" s="13" t="str">
        <f t="shared" si="51"/>
        <v>/</v>
      </c>
      <c r="B412" s="14" t="str">
        <f t="shared" si="52"/>
        <v/>
      </c>
      <c r="C412" s="13" t="e">
        <f t="shared" si="53"/>
        <v>#VALUE!</v>
      </c>
      <c r="D412" s="15">
        <f t="shared" si="50"/>
        <v>0</v>
      </c>
      <c r="E412" s="60"/>
    </row>
    <row r="413" spans="1:5">
      <c r="A413" s="13" t="str">
        <f t="shared" si="51"/>
        <v>/</v>
      </c>
      <c r="B413" s="14" t="str">
        <f t="shared" si="52"/>
        <v/>
      </c>
      <c r="C413" s="13" t="e">
        <f t="shared" si="53"/>
        <v>#VALUE!</v>
      </c>
      <c r="D413" s="15">
        <f t="shared" si="50"/>
        <v>0</v>
      </c>
      <c r="E413" s="60"/>
    </row>
    <row r="414" spans="1:5">
      <c r="A414" s="13" t="str">
        <f t="shared" si="51"/>
        <v>/</v>
      </c>
      <c r="B414" s="14" t="str">
        <f t="shared" si="52"/>
        <v/>
      </c>
      <c r="C414" s="13" t="e">
        <f t="shared" si="53"/>
        <v>#VALUE!</v>
      </c>
      <c r="D414" s="15">
        <f t="shared" si="50"/>
        <v>0</v>
      </c>
      <c r="E414" s="60"/>
    </row>
    <row r="415" spans="1:5">
      <c r="A415" s="13" t="str">
        <f t="shared" si="51"/>
        <v>/</v>
      </c>
      <c r="B415" s="14" t="str">
        <f t="shared" si="52"/>
        <v/>
      </c>
      <c r="C415" s="13" t="e">
        <f t="shared" si="53"/>
        <v>#VALUE!</v>
      </c>
      <c r="D415" s="15">
        <f t="shared" si="50"/>
        <v>0</v>
      </c>
      <c r="E415" s="60"/>
    </row>
    <row r="416" spans="1:5">
      <c r="A416" s="13" t="str">
        <f t="shared" si="51"/>
        <v>/</v>
      </c>
      <c r="B416" s="14" t="str">
        <f t="shared" si="52"/>
        <v/>
      </c>
      <c r="C416" s="13" t="e">
        <f t="shared" si="53"/>
        <v>#VALUE!</v>
      </c>
      <c r="D416" s="15">
        <f t="shared" si="50"/>
        <v>0</v>
      </c>
      <c r="E416" s="60"/>
    </row>
    <row r="417" spans="1:5">
      <c r="A417" s="13" t="str">
        <f t="shared" si="51"/>
        <v>/</v>
      </c>
      <c r="B417" s="14" t="str">
        <f t="shared" si="52"/>
        <v/>
      </c>
      <c r="C417" s="13" t="e">
        <f t="shared" si="53"/>
        <v>#VALUE!</v>
      </c>
      <c r="D417" s="15">
        <f t="shared" si="50"/>
        <v>0</v>
      </c>
      <c r="E417" s="60"/>
    </row>
    <row r="418" spans="1:5">
      <c r="A418" s="13" t="str">
        <f t="shared" si="51"/>
        <v>/</v>
      </c>
      <c r="B418" s="14" t="str">
        <f t="shared" si="52"/>
        <v/>
      </c>
      <c r="C418" s="13" t="e">
        <f t="shared" si="53"/>
        <v>#VALUE!</v>
      </c>
      <c r="D418" s="15">
        <f t="shared" si="50"/>
        <v>0</v>
      </c>
      <c r="E418" s="60"/>
    </row>
    <row r="419" spans="1:5">
      <c r="A419" s="13" t="str">
        <f t="shared" si="51"/>
        <v>/</v>
      </c>
      <c r="B419" s="14" t="str">
        <f t="shared" si="52"/>
        <v/>
      </c>
      <c r="C419" s="13" t="e">
        <f t="shared" si="53"/>
        <v>#VALUE!</v>
      </c>
      <c r="D419" s="15">
        <f t="shared" si="50"/>
        <v>0</v>
      </c>
      <c r="E419" s="60"/>
    </row>
    <row r="420" spans="1:5">
      <c r="A420" s="13" t="str">
        <f t="shared" si="51"/>
        <v>/</v>
      </c>
      <c r="B420" s="14" t="str">
        <f t="shared" si="52"/>
        <v/>
      </c>
      <c r="C420" s="13" t="e">
        <f t="shared" si="53"/>
        <v>#VALUE!</v>
      </c>
      <c r="D420" s="15">
        <f t="shared" si="50"/>
        <v>0</v>
      </c>
      <c r="E420" s="60"/>
    </row>
    <row r="421" spans="1:5">
      <c r="A421" s="13" t="str">
        <f t="shared" si="51"/>
        <v>/</v>
      </c>
      <c r="B421" s="14" t="str">
        <f t="shared" si="52"/>
        <v/>
      </c>
      <c r="C421" s="13" t="e">
        <f t="shared" si="53"/>
        <v>#VALUE!</v>
      </c>
      <c r="D421" s="15">
        <f t="shared" si="50"/>
        <v>0</v>
      </c>
      <c r="E421" s="60"/>
    </row>
    <row r="422" spans="1:5">
      <c r="A422" s="13" t="str">
        <f t="shared" si="51"/>
        <v>/</v>
      </c>
      <c r="B422" s="14" t="str">
        <f t="shared" si="52"/>
        <v/>
      </c>
      <c r="C422" s="13" t="e">
        <f t="shared" si="53"/>
        <v>#VALUE!</v>
      </c>
      <c r="D422" s="15">
        <f t="shared" si="50"/>
        <v>0</v>
      </c>
      <c r="E422" s="60"/>
    </row>
    <row r="423" spans="1:5">
      <c r="A423" s="13" t="str">
        <f t="shared" si="51"/>
        <v>/</v>
      </c>
      <c r="B423" s="14" t="str">
        <f t="shared" si="52"/>
        <v/>
      </c>
      <c r="C423" s="13" t="e">
        <f t="shared" si="53"/>
        <v>#VALUE!</v>
      </c>
      <c r="D423" s="15">
        <f t="shared" si="50"/>
        <v>0</v>
      </c>
      <c r="E423" s="60"/>
    </row>
    <row r="424" spans="1:5">
      <c r="A424" s="13" t="str">
        <f t="shared" si="51"/>
        <v>/</v>
      </c>
      <c r="B424" s="14" t="str">
        <f t="shared" si="52"/>
        <v/>
      </c>
      <c r="C424" s="13" t="e">
        <f t="shared" si="53"/>
        <v>#VALUE!</v>
      </c>
      <c r="D424" s="15">
        <f t="shared" si="50"/>
        <v>0</v>
      </c>
      <c r="E424" s="60"/>
    </row>
    <row r="425" spans="1:5">
      <c r="A425" s="13" t="str">
        <f t="shared" si="51"/>
        <v>/</v>
      </c>
      <c r="B425" s="14" t="str">
        <f t="shared" si="52"/>
        <v/>
      </c>
      <c r="C425" s="13" t="e">
        <f t="shared" si="53"/>
        <v>#VALUE!</v>
      </c>
      <c r="D425" s="15">
        <f t="shared" si="50"/>
        <v>0</v>
      </c>
      <c r="E425" s="60"/>
    </row>
    <row r="426" spans="1:5">
      <c r="A426" s="13" t="str">
        <f t="shared" si="51"/>
        <v>/</v>
      </c>
      <c r="B426" s="14" t="str">
        <f t="shared" si="52"/>
        <v/>
      </c>
      <c r="C426" s="13" t="e">
        <f t="shared" si="53"/>
        <v>#VALUE!</v>
      </c>
      <c r="D426" s="15">
        <f t="shared" si="50"/>
        <v>0</v>
      </c>
      <c r="E426" s="60"/>
    </row>
    <row r="427" spans="1:5">
      <c r="A427" s="13" t="str">
        <f t="shared" si="51"/>
        <v>/</v>
      </c>
      <c r="B427" s="14" t="str">
        <f t="shared" si="52"/>
        <v/>
      </c>
      <c r="C427" s="13" t="e">
        <f t="shared" si="53"/>
        <v>#VALUE!</v>
      </c>
      <c r="D427" s="15">
        <f t="shared" si="50"/>
        <v>0</v>
      </c>
      <c r="E427" s="60"/>
    </row>
    <row r="428" spans="1:5">
      <c r="A428" s="13" t="str">
        <f t="shared" si="51"/>
        <v>/</v>
      </c>
      <c r="B428" s="14" t="str">
        <f t="shared" si="52"/>
        <v/>
      </c>
      <c r="C428" s="13" t="e">
        <f t="shared" si="53"/>
        <v>#VALUE!</v>
      </c>
      <c r="D428" s="15">
        <f t="shared" si="50"/>
        <v>0</v>
      </c>
      <c r="E428" s="60"/>
    </row>
    <row r="429" spans="1:5">
      <c r="A429" s="13" t="str">
        <f t="shared" si="51"/>
        <v>/</v>
      </c>
      <c r="B429" s="14" t="str">
        <f t="shared" si="52"/>
        <v/>
      </c>
      <c r="C429" s="13" t="e">
        <f t="shared" si="53"/>
        <v>#VALUE!</v>
      </c>
      <c r="D429" s="15">
        <f t="shared" si="50"/>
        <v>0</v>
      </c>
      <c r="E429" s="60"/>
    </row>
    <row r="430" spans="1:5">
      <c r="A430" s="13" t="str">
        <f t="shared" si="51"/>
        <v>/</v>
      </c>
      <c r="B430" s="14" t="str">
        <f t="shared" si="52"/>
        <v/>
      </c>
      <c r="C430" s="13" t="e">
        <f t="shared" si="53"/>
        <v>#VALUE!</v>
      </c>
      <c r="D430" s="15">
        <f t="shared" si="50"/>
        <v>0</v>
      </c>
      <c r="E430" s="60"/>
    </row>
    <row r="431" spans="1:5">
      <c r="A431" s="13" t="str">
        <f t="shared" si="51"/>
        <v>/</v>
      </c>
      <c r="B431" s="14" t="str">
        <f t="shared" si="52"/>
        <v/>
      </c>
      <c r="C431" s="13" t="e">
        <f t="shared" si="53"/>
        <v>#VALUE!</v>
      </c>
      <c r="D431" s="15">
        <f t="shared" si="50"/>
        <v>0</v>
      </c>
      <c r="E431" s="60"/>
    </row>
    <row r="432" spans="1:5">
      <c r="A432" s="13" t="str">
        <f t="shared" si="51"/>
        <v>/</v>
      </c>
      <c r="B432" s="14" t="str">
        <f t="shared" si="52"/>
        <v/>
      </c>
      <c r="C432" s="13" t="e">
        <f t="shared" si="53"/>
        <v>#VALUE!</v>
      </c>
      <c r="D432" s="15">
        <f t="shared" si="50"/>
        <v>0</v>
      </c>
      <c r="E432" s="60"/>
    </row>
    <row r="433" spans="1:5">
      <c r="A433" s="13" t="str">
        <f t="shared" si="51"/>
        <v>/</v>
      </c>
      <c r="B433" s="14" t="str">
        <f t="shared" si="52"/>
        <v/>
      </c>
      <c r="C433" s="13" t="e">
        <f t="shared" si="53"/>
        <v>#VALUE!</v>
      </c>
      <c r="D433" s="15">
        <f t="shared" si="50"/>
        <v>0</v>
      </c>
      <c r="E433" s="60"/>
    </row>
    <row r="434" spans="1:5">
      <c r="A434" s="13" t="str">
        <f t="shared" si="51"/>
        <v>/</v>
      </c>
      <c r="B434" s="14" t="str">
        <f t="shared" si="52"/>
        <v/>
      </c>
      <c r="C434" s="13" t="e">
        <f t="shared" si="53"/>
        <v>#VALUE!</v>
      </c>
      <c r="D434" s="15">
        <f t="shared" ref="D434:D449" si="54">ROUND((IF(ISERR(C434),0,C434)*H$338)/6,0)</f>
        <v>0</v>
      </c>
      <c r="E434" s="60"/>
    </row>
    <row r="435" spans="1:5">
      <c r="A435" s="13" t="str">
        <f t="shared" si="51"/>
        <v>/</v>
      </c>
      <c r="B435" s="14" t="str">
        <f t="shared" si="52"/>
        <v/>
      </c>
      <c r="C435" s="13" t="e">
        <f t="shared" si="53"/>
        <v>#VALUE!</v>
      </c>
      <c r="D435" s="15">
        <f t="shared" si="54"/>
        <v>0</v>
      </c>
      <c r="E435" s="60"/>
    </row>
    <row r="436" spans="1:5">
      <c r="A436" s="13" t="str">
        <f t="shared" si="51"/>
        <v>/</v>
      </c>
      <c r="B436" s="14" t="str">
        <f t="shared" ref="B436:B449" si="55">IF(B435&gt;=I$338-DAY(I$338)+1,"",DATE(IF(MONTH(B435)=12,YEAR(B435)+1,YEAR(B435)),IF(MONTH(B435)=12,1,MONTH(B435)+1),1))</f>
        <v/>
      </c>
      <c r="C436" s="13" t="e">
        <f t="shared" ref="C436:C449" si="56">IF(B436=I$338-DAY(I$338)+1,DAY(I$338),DAYS360(B436,B437))</f>
        <v>#VALUE!</v>
      </c>
      <c r="D436" s="15">
        <f t="shared" si="54"/>
        <v>0</v>
      </c>
      <c r="E436" s="60"/>
    </row>
    <row r="437" spans="1:5">
      <c r="A437" s="13" t="str">
        <f t="shared" si="51"/>
        <v>/</v>
      </c>
      <c r="B437" s="14" t="str">
        <f t="shared" si="55"/>
        <v/>
      </c>
      <c r="C437" s="13" t="e">
        <f t="shared" si="56"/>
        <v>#VALUE!</v>
      </c>
      <c r="D437" s="15">
        <f t="shared" si="54"/>
        <v>0</v>
      </c>
      <c r="E437" s="60"/>
    </row>
    <row r="438" spans="1:5">
      <c r="A438" s="13" t="str">
        <f t="shared" si="51"/>
        <v>/</v>
      </c>
      <c r="B438" s="14" t="str">
        <f t="shared" si="55"/>
        <v/>
      </c>
      <c r="C438" s="13" t="e">
        <f t="shared" si="56"/>
        <v>#VALUE!</v>
      </c>
      <c r="D438" s="15">
        <f t="shared" si="54"/>
        <v>0</v>
      </c>
      <c r="E438" s="60"/>
    </row>
    <row r="439" spans="1:5">
      <c r="A439" s="13" t="str">
        <f t="shared" si="51"/>
        <v>/</v>
      </c>
      <c r="B439" s="14" t="str">
        <f t="shared" si="55"/>
        <v/>
      </c>
      <c r="C439" s="13" t="e">
        <f t="shared" si="56"/>
        <v>#VALUE!</v>
      </c>
      <c r="D439" s="15">
        <f t="shared" si="54"/>
        <v>0</v>
      </c>
      <c r="E439" s="60"/>
    </row>
    <row r="440" spans="1:5">
      <c r="A440" s="13" t="str">
        <f t="shared" si="51"/>
        <v>/</v>
      </c>
      <c r="B440" s="14" t="str">
        <f t="shared" si="55"/>
        <v/>
      </c>
      <c r="C440" s="13" t="e">
        <f t="shared" si="56"/>
        <v>#VALUE!</v>
      </c>
      <c r="D440" s="15">
        <f t="shared" si="54"/>
        <v>0</v>
      </c>
      <c r="E440" s="60"/>
    </row>
    <row r="441" spans="1:5">
      <c r="A441" s="13" t="str">
        <f t="shared" si="51"/>
        <v>/</v>
      </c>
      <c r="B441" s="14" t="str">
        <f t="shared" si="55"/>
        <v/>
      </c>
      <c r="C441" s="13" t="e">
        <f t="shared" si="56"/>
        <v>#VALUE!</v>
      </c>
      <c r="D441" s="15">
        <f t="shared" si="54"/>
        <v>0</v>
      </c>
      <c r="E441" s="60"/>
    </row>
    <row r="442" spans="1:5">
      <c r="A442" s="13" t="str">
        <f t="shared" si="51"/>
        <v>/</v>
      </c>
      <c r="B442" s="14" t="str">
        <f t="shared" si="55"/>
        <v/>
      </c>
      <c r="C442" s="13" t="e">
        <f t="shared" si="56"/>
        <v>#VALUE!</v>
      </c>
      <c r="D442" s="15">
        <f t="shared" si="54"/>
        <v>0</v>
      </c>
      <c r="E442" s="60"/>
    </row>
    <row r="443" spans="1:5">
      <c r="A443" s="13" t="str">
        <f t="shared" si="51"/>
        <v>/</v>
      </c>
      <c r="B443" s="14" t="str">
        <f t="shared" si="55"/>
        <v/>
      </c>
      <c r="C443" s="13" t="e">
        <f t="shared" si="56"/>
        <v>#VALUE!</v>
      </c>
      <c r="D443" s="15">
        <f t="shared" si="54"/>
        <v>0</v>
      </c>
      <c r="E443" s="60"/>
    </row>
    <row r="444" spans="1:5">
      <c r="A444" s="13" t="str">
        <f t="shared" si="51"/>
        <v>/</v>
      </c>
      <c r="B444" s="14" t="str">
        <f t="shared" si="55"/>
        <v/>
      </c>
      <c r="C444" s="13" t="e">
        <f t="shared" si="56"/>
        <v>#VALUE!</v>
      </c>
      <c r="D444" s="15">
        <f t="shared" si="54"/>
        <v>0</v>
      </c>
      <c r="E444" s="60"/>
    </row>
    <row r="445" spans="1:5">
      <c r="A445" s="13" t="str">
        <f t="shared" si="51"/>
        <v>/</v>
      </c>
      <c r="B445" s="14" t="str">
        <f t="shared" si="55"/>
        <v/>
      </c>
      <c r="C445" s="13" t="e">
        <f t="shared" si="56"/>
        <v>#VALUE!</v>
      </c>
      <c r="D445" s="15">
        <f t="shared" si="54"/>
        <v>0</v>
      </c>
      <c r="E445" s="60"/>
    </row>
    <row r="446" spans="1:5">
      <c r="A446" s="13" t="str">
        <f t="shared" si="51"/>
        <v>/</v>
      </c>
      <c r="B446" s="14" t="str">
        <f t="shared" si="55"/>
        <v/>
      </c>
      <c r="C446" s="13" t="e">
        <f t="shared" si="56"/>
        <v>#VALUE!</v>
      </c>
      <c r="D446" s="15">
        <f t="shared" si="54"/>
        <v>0</v>
      </c>
      <c r="E446" s="60"/>
    </row>
    <row r="447" spans="1:5">
      <c r="A447" s="13" t="str">
        <f t="shared" si="51"/>
        <v>/</v>
      </c>
      <c r="B447" s="14" t="str">
        <f t="shared" si="55"/>
        <v/>
      </c>
      <c r="C447" s="13" t="e">
        <f t="shared" si="56"/>
        <v>#VALUE!</v>
      </c>
      <c r="D447" s="15">
        <f t="shared" si="54"/>
        <v>0</v>
      </c>
      <c r="E447" s="60"/>
    </row>
    <row r="448" spans="1:5">
      <c r="A448" s="13" t="str">
        <f t="shared" si="51"/>
        <v>/</v>
      </c>
      <c r="B448" s="14" t="str">
        <f t="shared" si="55"/>
        <v/>
      </c>
      <c r="C448" s="13" t="e">
        <f t="shared" si="56"/>
        <v>#VALUE!</v>
      </c>
      <c r="D448" s="15">
        <f t="shared" si="54"/>
        <v>0</v>
      </c>
      <c r="E448" s="60"/>
    </row>
    <row r="449" spans="1:9">
      <c r="A449" s="13" t="str">
        <f t="shared" si="51"/>
        <v>/</v>
      </c>
      <c r="B449" s="14" t="str">
        <f t="shared" si="55"/>
        <v/>
      </c>
      <c r="C449" s="13" t="e">
        <f t="shared" si="56"/>
        <v>#VALUE!</v>
      </c>
      <c r="D449" s="15">
        <f t="shared" si="54"/>
        <v>0</v>
      </c>
      <c r="E449" s="60"/>
    </row>
    <row r="450" spans="1:9">
      <c r="A450" s="13" t="str">
        <f>IF(B450="","",MONTH(B450))&amp;"/"&amp;IF(B450="","",YEAR(B450))</f>
        <v>3/2018</v>
      </c>
      <c r="B450" s="14">
        <f>G450</f>
        <v>43160</v>
      </c>
      <c r="C450" s="13" t="e">
        <f>IF((MONTH(G450)&amp;YEAR(G450))=(MONTH(I450)&amp;YEAR(I450)),IF((MONTH(I450))&amp;(MONTH(G450))="22",IF(DAY(I450)&gt;=28,IF(31-(DAY(B450))=0,1,31-(DAY(B450))),(DAY(I450)-DAY(G450))+1),IF(DAY(I450)&gt;=30,IF(31-(DAY(B450))=0,1,31-(DAY(B450))),(DAY(I450)-DAY(G450))+1)),IF(31-(DAY(B450))=0,1,31-(DAY(B450))))</f>
        <v>#VALUE!</v>
      </c>
      <c r="D450" s="15">
        <f t="shared" ref="D450:D481" si="57">ROUND((IF(ISERR(C450),0,C450)*H$450)/6,0)</f>
        <v>0</v>
      </c>
      <c r="E450" s="60">
        <f>E338+1</f>
        <v>5</v>
      </c>
      <c r="G450" s="14">
        <f>IF('QA GERAL'!AD9="","",'QA GERAL'!AD9)</f>
        <v>43160</v>
      </c>
      <c r="H450" s="13">
        <f>'QA GERAL'!AE9</f>
        <v>0</v>
      </c>
      <c r="I450" s="14" t="e">
        <f>IF(DAY(G562-1)=31,G562-2,G562-1)</f>
        <v>#VALUE!</v>
      </c>
    </row>
    <row r="451" spans="1:9">
      <c r="A451" s="13" t="str">
        <f>IF(B451="","",MONTH(B451))&amp;"/"&amp;IF(B451="","",YEAR(B451))</f>
        <v>4/2018</v>
      </c>
      <c r="B451" s="14">
        <f>DATE(IF(MONTH(B450)=12,YEAR(B450)+1,YEAR(B450)),IF(MONTH(B450)=12,1,MONTH(B450)+1),1)</f>
        <v>43191</v>
      </c>
      <c r="C451" s="13" t="e">
        <f>IF(B451="",0,IF(B451=I$450-DAY(I$450)+1,DAY(I$450),DAYS360(B451,B452)))</f>
        <v>#VALUE!</v>
      </c>
      <c r="D451" s="15">
        <f t="shared" si="57"/>
        <v>0</v>
      </c>
      <c r="E451" s="60"/>
    </row>
    <row r="452" spans="1:9">
      <c r="A452" s="13" t="e">
        <f t="shared" ref="A452:A515" si="58">IF(B452="","",MONTH(B452))&amp;"/"&amp;IF(B452="","",YEAR(B452))</f>
        <v>#VALUE!</v>
      </c>
      <c r="B452" s="14" t="e">
        <f t="shared" ref="B452:B483" si="59">IF(B451&gt;=I$450-DAY(I$450)+1,"",DATE(IF(MONTH(B451)=12,YEAR(B451)+1,YEAR(B451)),IF(MONTH(B451)=12,1,MONTH(B451)+1),1))</f>
        <v>#VALUE!</v>
      </c>
      <c r="C452" s="13" t="e">
        <f t="shared" ref="C452:C483" si="60">IF(B452=I$450-DAY(I$450)+1,DAY(I$450),DAYS360(B452,B453))</f>
        <v>#VALUE!</v>
      </c>
      <c r="D452" s="15">
        <f t="shared" si="57"/>
        <v>0</v>
      </c>
      <c r="E452" s="60"/>
    </row>
    <row r="453" spans="1:9">
      <c r="A453" s="13" t="e">
        <f t="shared" si="58"/>
        <v>#VALUE!</v>
      </c>
      <c r="B453" s="14" t="e">
        <f t="shared" si="59"/>
        <v>#VALUE!</v>
      </c>
      <c r="C453" s="13" t="e">
        <f t="shared" si="60"/>
        <v>#VALUE!</v>
      </c>
      <c r="D453" s="15">
        <f t="shared" si="57"/>
        <v>0</v>
      </c>
      <c r="E453" s="60"/>
    </row>
    <row r="454" spans="1:9">
      <c r="A454" s="13" t="e">
        <f t="shared" si="58"/>
        <v>#VALUE!</v>
      </c>
      <c r="B454" s="14" t="e">
        <f t="shared" si="59"/>
        <v>#VALUE!</v>
      </c>
      <c r="C454" s="13" t="e">
        <f t="shared" si="60"/>
        <v>#VALUE!</v>
      </c>
      <c r="D454" s="15">
        <f t="shared" si="57"/>
        <v>0</v>
      </c>
      <c r="E454" s="60"/>
    </row>
    <row r="455" spans="1:9">
      <c r="A455" s="13" t="e">
        <f t="shared" si="58"/>
        <v>#VALUE!</v>
      </c>
      <c r="B455" s="14" t="e">
        <f t="shared" si="59"/>
        <v>#VALUE!</v>
      </c>
      <c r="C455" s="13" t="e">
        <f t="shared" si="60"/>
        <v>#VALUE!</v>
      </c>
      <c r="D455" s="15">
        <f t="shared" si="57"/>
        <v>0</v>
      </c>
      <c r="E455" s="60"/>
    </row>
    <row r="456" spans="1:9">
      <c r="A456" s="13" t="e">
        <f t="shared" si="58"/>
        <v>#VALUE!</v>
      </c>
      <c r="B456" s="14" t="e">
        <f t="shared" si="59"/>
        <v>#VALUE!</v>
      </c>
      <c r="C456" s="13" t="e">
        <f t="shared" si="60"/>
        <v>#VALUE!</v>
      </c>
      <c r="D456" s="15">
        <f t="shared" si="57"/>
        <v>0</v>
      </c>
      <c r="E456" s="60"/>
    </row>
    <row r="457" spans="1:9">
      <c r="A457" s="13" t="e">
        <f t="shared" si="58"/>
        <v>#VALUE!</v>
      </c>
      <c r="B457" s="14" t="e">
        <f t="shared" si="59"/>
        <v>#VALUE!</v>
      </c>
      <c r="C457" s="13" t="e">
        <f t="shared" si="60"/>
        <v>#VALUE!</v>
      </c>
      <c r="D457" s="15">
        <f t="shared" si="57"/>
        <v>0</v>
      </c>
      <c r="E457" s="60"/>
    </row>
    <row r="458" spans="1:9">
      <c r="A458" s="13" t="e">
        <f t="shared" si="58"/>
        <v>#VALUE!</v>
      </c>
      <c r="B458" s="14" t="e">
        <f t="shared" si="59"/>
        <v>#VALUE!</v>
      </c>
      <c r="C458" s="13" t="e">
        <f t="shared" si="60"/>
        <v>#VALUE!</v>
      </c>
      <c r="D458" s="15">
        <f t="shared" si="57"/>
        <v>0</v>
      </c>
      <c r="E458" s="60"/>
    </row>
    <row r="459" spans="1:9">
      <c r="A459" s="13" t="e">
        <f t="shared" si="58"/>
        <v>#VALUE!</v>
      </c>
      <c r="B459" s="14" t="e">
        <f t="shared" si="59"/>
        <v>#VALUE!</v>
      </c>
      <c r="C459" s="13" t="e">
        <f t="shared" si="60"/>
        <v>#VALUE!</v>
      </c>
      <c r="D459" s="15">
        <f t="shared" si="57"/>
        <v>0</v>
      </c>
      <c r="E459" s="60"/>
    </row>
    <row r="460" spans="1:9">
      <c r="A460" s="13" t="e">
        <f t="shared" si="58"/>
        <v>#VALUE!</v>
      </c>
      <c r="B460" s="14" t="e">
        <f t="shared" si="59"/>
        <v>#VALUE!</v>
      </c>
      <c r="C460" s="13" t="e">
        <f t="shared" si="60"/>
        <v>#VALUE!</v>
      </c>
      <c r="D460" s="15">
        <f t="shared" si="57"/>
        <v>0</v>
      </c>
      <c r="E460" s="60"/>
    </row>
    <row r="461" spans="1:9">
      <c r="A461" s="13" t="e">
        <f t="shared" si="58"/>
        <v>#VALUE!</v>
      </c>
      <c r="B461" s="14" t="e">
        <f t="shared" si="59"/>
        <v>#VALUE!</v>
      </c>
      <c r="C461" s="13" t="e">
        <f t="shared" si="60"/>
        <v>#VALUE!</v>
      </c>
      <c r="D461" s="15">
        <f t="shared" si="57"/>
        <v>0</v>
      </c>
      <c r="E461" s="60"/>
    </row>
    <row r="462" spans="1:9">
      <c r="A462" s="13" t="e">
        <f t="shared" si="58"/>
        <v>#VALUE!</v>
      </c>
      <c r="B462" s="14" t="e">
        <f t="shared" si="59"/>
        <v>#VALUE!</v>
      </c>
      <c r="C462" s="13" t="e">
        <f t="shared" si="60"/>
        <v>#VALUE!</v>
      </c>
      <c r="D462" s="15">
        <f t="shared" si="57"/>
        <v>0</v>
      </c>
      <c r="E462" s="60"/>
    </row>
    <row r="463" spans="1:9">
      <c r="A463" s="13" t="e">
        <f t="shared" si="58"/>
        <v>#VALUE!</v>
      </c>
      <c r="B463" s="14" t="e">
        <f t="shared" si="59"/>
        <v>#VALUE!</v>
      </c>
      <c r="C463" s="13" t="e">
        <f t="shared" si="60"/>
        <v>#VALUE!</v>
      </c>
      <c r="D463" s="15">
        <f t="shared" si="57"/>
        <v>0</v>
      </c>
      <c r="E463" s="60"/>
    </row>
    <row r="464" spans="1:9">
      <c r="A464" s="13" t="e">
        <f t="shared" si="58"/>
        <v>#VALUE!</v>
      </c>
      <c r="B464" s="14" t="e">
        <f t="shared" si="59"/>
        <v>#VALUE!</v>
      </c>
      <c r="C464" s="13" t="e">
        <f t="shared" si="60"/>
        <v>#VALUE!</v>
      </c>
      <c r="D464" s="15">
        <f t="shared" si="57"/>
        <v>0</v>
      </c>
      <c r="E464" s="60"/>
    </row>
    <row r="465" spans="1:5">
      <c r="A465" s="13" t="e">
        <f t="shared" si="58"/>
        <v>#VALUE!</v>
      </c>
      <c r="B465" s="14" t="e">
        <f t="shared" si="59"/>
        <v>#VALUE!</v>
      </c>
      <c r="C465" s="13" t="e">
        <f t="shared" si="60"/>
        <v>#VALUE!</v>
      </c>
      <c r="D465" s="15">
        <f t="shared" si="57"/>
        <v>0</v>
      </c>
      <c r="E465" s="60"/>
    </row>
    <row r="466" spans="1:5">
      <c r="A466" s="13" t="e">
        <f t="shared" si="58"/>
        <v>#VALUE!</v>
      </c>
      <c r="B466" s="14" t="e">
        <f t="shared" si="59"/>
        <v>#VALUE!</v>
      </c>
      <c r="C466" s="13" t="e">
        <f t="shared" si="60"/>
        <v>#VALUE!</v>
      </c>
      <c r="D466" s="15">
        <f t="shared" si="57"/>
        <v>0</v>
      </c>
      <c r="E466" s="60"/>
    </row>
    <row r="467" spans="1:5">
      <c r="A467" s="13" t="e">
        <f t="shared" si="58"/>
        <v>#VALUE!</v>
      </c>
      <c r="B467" s="14" t="e">
        <f t="shared" si="59"/>
        <v>#VALUE!</v>
      </c>
      <c r="C467" s="13" t="e">
        <f t="shared" si="60"/>
        <v>#VALUE!</v>
      </c>
      <c r="D467" s="15">
        <f t="shared" si="57"/>
        <v>0</v>
      </c>
      <c r="E467" s="60"/>
    </row>
    <row r="468" spans="1:5">
      <c r="A468" s="13" t="e">
        <f t="shared" si="58"/>
        <v>#VALUE!</v>
      </c>
      <c r="B468" s="14" t="e">
        <f t="shared" si="59"/>
        <v>#VALUE!</v>
      </c>
      <c r="C468" s="13" t="e">
        <f t="shared" si="60"/>
        <v>#VALUE!</v>
      </c>
      <c r="D468" s="15">
        <f t="shared" si="57"/>
        <v>0</v>
      </c>
      <c r="E468" s="60"/>
    </row>
    <row r="469" spans="1:5">
      <c r="A469" s="13" t="e">
        <f t="shared" si="58"/>
        <v>#VALUE!</v>
      </c>
      <c r="B469" s="14" t="e">
        <f t="shared" si="59"/>
        <v>#VALUE!</v>
      </c>
      <c r="C469" s="13" t="e">
        <f t="shared" si="60"/>
        <v>#VALUE!</v>
      </c>
      <c r="D469" s="15">
        <f t="shared" si="57"/>
        <v>0</v>
      </c>
      <c r="E469" s="60"/>
    </row>
    <row r="470" spans="1:5">
      <c r="A470" s="13" t="e">
        <f t="shared" si="58"/>
        <v>#VALUE!</v>
      </c>
      <c r="B470" s="14" t="e">
        <f t="shared" si="59"/>
        <v>#VALUE!</v>
      </c>
      <c r="C470" s="13" t="e">
        <f t="shared" si="60"/>
        <v>#VALUE!</v>
      </c>
      <c r="D470" s="15">
        <f t="shared" si="57"/>
        <v>0</v>
      </c>
      <c r="E470" s="60"/>
    </row>
    <row r="471" spans="1:5">
      <c r="A471" s="13" t="e">
        <f t="shared" si="58"/>
        <v>#VALUE!</v>
      </c>
      <c r="B471" s="14" t="e">
        <f t="shared" si="59"/>
        <v>#VALUE!</v>
      </c>
      <c r="C471" s="13" t="e">
        <f t="shared" si="60"/>
        <v>#VALUE!</v>
      </c>
      <c r="D471" s="15">
        <f t="shared" si="57"/>
        <v>0</v>
      </c>
      <c r="E471" s="60"/>
    </row>
    <row r="472" spans="1:5">
      <c r="A472" s="13" t="e">
        <f t="shared" si="58"/>
        <v>#VALUE!</v>
      </c>
      <c r="B472" s="14" t="e">
        <f t="shared" si="59"/>
        <v>#VALUE!</v>
      </c>
      <c r="C472" s="13" t="e">
        <f t="shared" si="60"/>
        <v>#VALUE!</v>
      </c>
      <c r="D472" s="15">
        <f t="shared" si="57"/>
        <v>0</v>
      </c>
      <c r="E472" s="60"/>
    </row>
    <row r="473" spans="1:5">
      <c r="A473" s="13" t="e">
        <f t="shared" si="58"/>
        <v>#VALUE!</v>
      </c>
      <c r="B473" s="14" t="e">
        <f t="shared" si="59"/>
        <v>#VALUE!</v>
      </c>
      <c r="C473" s="13" t="e">
        <f t="shared" si="60"/>
        <v>#VALUE!</v>
      </c>
      <c r="D473" s="15">
        <f t="shared" si="57"/>
        <v>0</v>
      </c>
      <c r="E473" s="60"/>
    </row>
    <row r="474" spans="1:5">
      <c r="A474" s="13" t="e">
        <f t="shared" si="58"/>
        <v>#VALUE!</v>
      </c>
      <c r="B474" s="14" t="e">
        <f t="shared" si="59"/>
        <v>#VALUE!</v>
      </c>
      <c r="C474" s="13" t="e">
        <f t="shared" si="60"/>
        <v>#VALUE!</v>
      </c>
      <c r="D474" s="15">
        <f t="shared" si="57"/>
        <v>0</v>
      </c>
      <c r="E474" s="60"/>
    </row>
    <row r="475" spans="1:5">
      <c r="A475" s="13" t="e">
        <f t="shared" si="58"/>
        <v>#VALUE!</v>
      </c>
      <c r="B475" s="14" t="e">
        <f t="shared" si="59"/>
        <v>#VALUE!</v>
      </c>
      <c r="C475" s="13" t="e">
        <f t="shared" si="60"/>
        <v>#VALUE!</v>
      </c>
      <c r="D475" s="15">
        <f t="shared" si="57"/>
        <v>0</v>
      </c>
      <c r="E475" s="60"/>
    </row>
    <row r="476" spans="1:5">
      <c r="A476" s="13" t="e">
        <f t="shared" si="58"/>
        <v>#VALUE!</v>
      </c>
      <c r="B476" s="14" t="e">
        <f t="shared" si="59"/>
        <v>#VALUE!</v>
      </c>
      <c r="C476" s="13" t="e">
        <f t="shared" si="60"/>
        <v>#VALUE!</v>
      </c>
      <c r="D476" s="15">
        <f t="shared" si="57"/>
        <v>0</v>
      </c>
      <c r="E476" s="60"/>
    </row>
    <row r="477" spans="1:5">
      <c r="A477" s="13" t="e">
        <f t="shared" si="58"/>
        <v>#VALUE!</v>
      </c>
      <c r="B477" s="14" t="e">
        <f t="shared" si="59"/>
        <v>#VALUE!</v>
      </c>
      <c r="C477" s="13" t="e">
        <f t="shared" si="60"/>
        <v>#VALUE!</v>
      </c>
      <c r="D477" s="15">
        <f t="shared" si="57"/>
        <v>0</v>
      </c>
      <c r="E477" s="60"/>
    </row>
    <row r="478" spans="1:5">
      <c r="A478" s="13" t="e">
        <f t="shared" si="58"/>
        <v>#VALUE!</v>
      </c>
      <c r="B478" s="14" t="e">
        <f t="shared" si="59"/>
        <v>#VALUE!</v>
      </c>
      <c r="C478" s="13" t="e">
        <f t="shared" si="60"/>
        <v>#VALUE!</v>
      </c>
      <c r="D478" s="15">
        <f t="shared" si="57"/>
        <v>0</v>
      </c>
      <c r="E478" s="60"/>
    </row>
    <row r="479" spans="1:5">
      <c r="A479" s="13" t="e">
        <f t="shared" si="58"/>
        <v>#VALUE!</v>
      </c>
      <c r="B479" s="14" t="e">
        <f t="shared" si="59"/>
        <v>#VALUE!</v>
      </c>
      <c r="C479" s="13" t="e">
        <f t="shared" si="60"/>
        <v>#VALUE!</v>
      </c>
      <c r="D479" s="15">
        <f t="shared" si="57"/>
        <v>0</v>
      </c>
      <c r="E479" s="60"/>
    </row>
    <row r="480" spans="1:5">
      <c r="A480" s="13" t="e">
        <f t="shared" si="58"/>
        <v>#VALUE!</v>
      </c>
      <c r="B480" s="14" t="e">
        <f t="shared" si="59"/>
        <v>#VALUE!</v>
      </c>
      <c r="C480" s="13" t="e">
        <f t="shared" si="60"/>
        <v>#VALUE!</v>
      </c>
      <c r="D480" s="15">
        <f t="shared" si="57"/>
        <v>0</v>
      </c>
      <c r="E480" s="60"/>
    </row>
    <row r="481" spans="1:5">
      <c r="A481" s="13" t="e">
        <f t="shared" si="58"/>
        <v>#VALUE!</v>
      </c>
      <c r="B481" s="14" t="e">
        <f t="shared" si="59"/>
        <v>#VALUE!</v>
      </c>
      <c r="C481" s="13" t="e">
        <f t="shared" si="60"/>
        <v>#VALUE!</v>
      </c>
      <c r="D481" s="15">
        <f t="shared" si="57"/>
        <v>0</v>
      </c>
      <c r="E481" s="60"/>
    </row>
    <row r="482" spans="1:5">
      <c r="A482" s="13" t="e">
        <f t="shared" si="58"/>
        <v>#VALUE!</v>
      </c>
      <c r="B482" s="14" t="e">
        <f t="shared" si="59"/>
        <v>#VALUE!</v>
      </c>
      <c r="C482" s="13" t="e">
        <f t="shared" si="60"/>
        <v>#VALUE!</v>
      </c>
      <c r="D482" s="15">
        <f t="shared" ref="D482:D513" si="61">ROUND((IF(ISERR(C482),0,C482)*H$450)/6,0)</f>
        <v>0</v>
      </c>
      <c r="E482" s="60"/>
    </row>
    <row r="483" spans="1:5">
      <c r="A483" s="13" t="e">
        <f t="shared" si="58"/>
        <v>#VALUE!</v>
      </c>
      <c r="B483" s="14" t="e">
        <f t="shared" si="59"/>
        <v>#VALUE!</v>
      </c>
      <c r="C483" s="13" t="e">
        <f t="shared" si="60"/>
        <v>#VALUE!</v>
      </c>
      <c r="D483" s="15">
        <f t="shared" si="61"/>
        <v>0</v>
      </c>
      <c r="E483" s="60"/>
    </row>
    <row r="484" spans="1:5">
      <c r="A484" s="13" t="e">
        <f t="shared" si="58"/>
        <v>#VALUE!</v>
      </c>
      <c r="B484" s="14" t="e">
        <f t="shared" ref="B484:B515" si="62">IF(B483&gt;=I$450-DAY(I$450)+1,"",DATE(IF(MONTH(B483)=12,YEAR(B483)+1,YEAR(B483)),IF(MONTH(B483)=12,1,MONTH(B483)+1),1))</f>
        <v>#VALUE!</v>
      </c>
      <c r="C484" s="13" t="e">
        <f t="shared" ref="C484:C515" si="63">IF(B484=I$450-DAY(I$450)+1,DAY(I$450),DAYS360(B484,B485))</f>
        <v>#VALUE!</v>
      </c>
      <c r="D484" s="15">
        <f t="shared" si="61"/>
        <v>0</v>
      </c>
      <c r="E484" s="60"/>
    </row>
    <row r="485" spans="1:5">
      <c r="A485" s="13" t="e">
        <f t="shared" si="58"/>
        <v>#VALUE!</v>
      </c>
      <c r="B485" s="14" t="e">
        <f t="shared" si="62"/>
        <v>#VALUE!</v>
      </c>
      <c r="C485" s="13" t="e">
        <f t="shared" si="63"/>
        <v>#VALUE!</v>
      </c>
      <c r="D485" s="15">
        <f t="shared" si="61"/>
        <v>0</v>
      </c>
      <c r="E485" s="60"/>
    </row>
    <row r="486" spans="1:5">
      <c r="A486" s="13" t="e">
        <f t="shared" si="58"/>
        <v>#VALUE!</v>
      </c>
      <c r="B486" s="14" t="e">
        <f t="shared" si="62"/>
        <v>#VALUE!</v>
      </c>
      <c r="C486" s="13" t="e">
        <f t="shared" si="63"/>
        <v>#VALUE!</v>
      </c>
      <c r="D486" s="15">
        <f t="shared" si="61"/>
        <v>0</v>
      </c>
      <c r="E486" s="60"/>
    </row>
    <row r="487" spans="1:5">
      <c r="A487" s="13" t="e">
        <f t="shared" si="58"/>
        <v>#VALUE!</v>
      </c>
      <c r="B487" s="14" t="e">
        <f t="shared" si="62"/>
        <v>#VALUE!</v>
      </c>
      <c r="C487" s="13" t="e">
        <f t="shared" si="63"/>
        <v>#VALUE!</v>
      </c>
      <c r="D487" s="15">
        <f t="shared" si="61"/>
        <v>0</v>
      </c>
      <c r="E487" s="60"/>
    </row>
    <row r="488" spans="1:5">
      <c r="A488" s="13" t="e">
        <f t="shared" si="58"/>
        <v>#VALUE!</v>
      </c>
      <c r="B488" s="14" t="e">
        <f t="shared" si="62"/>
        <v>#VALUE!</v>
      </c>
      <c r="C488" s="13" t="e">
        <f t="shared" si="63"/>
        <v>#VALUE!</v>
      </c>
      <c r="D488" s="15">
        <f t="shared" si="61"/>
        <v>0</v>
      </c>
      <c r="E488" s="60"/>
    </row>
    <row r="489" spans="1:5">
      <c r="A489" s="13" t="e">
        <f t="shared" si="58"/>
        <v>#VALUE!</v>
      </c>
      <c r="B489" s="14" t="e">
        <f t="shared" si="62"/>
        <v>#VALUE!</v>
      </c>
      <c r="C489" s="13" t="e">
        <f t="shared" si="63"/>
        <v>#VALUE!</v>
      </c>
      <c r="D489" s="15">
        <f t="shared" si="61"/>
        <v>0</v>
      </c>
      <c r="E489" s="60"/>
    </row>
    <row r="490" spans="1:5">
      <c r="A490" s="13" t="e">
        <f t="shared" si="58"/>
        <v>#VALUE!</v>
      </c>
      <c r="B490" s="14" t="e">
        <f t="shared" si="62"/>
        <v>#VALUE!</v>
      </c>
      <c r="C490" s="13" t="e">
        <f t="shared" si="63"/>
        <v>#VALUE!</v>
      </c>
      <c r="D490" s="15">
        <f t="shared" si="61"/>
        <v>0</v>
      </c>
      <c r="E490" s="60"/>
    </row>
    <row r="491" spans="1:5">
      <c r="A491" s="13" t="e">
        <f t="shared" si="58"/>
        <v>#VALUE!</v>
      </c>
      <c r="B491" s="14" t="e">
        <f t="shared" si="62"/>
        <v>#VALUE!</v>
      </c>
      <c r="C491" s="13" t="e">
        <f t="shared" si="63"/>
        <v>#VALUE!</v>
      </c>
      <c r="D491" s="15">
        <f t="shared" si="61"/>
        <v>0</v>
      </c>
      <c r="E491" s="60"/>
    </row>
    <row r="492" spans="1:5">
      <c r="A492" s="13" t="e">
        <f t="shared" si="58"/>
        <v>#VALUE!</v>
      </c>
      <c r="B492" s="14" t="e">
        <f t="shared" si="62"/>
        <v>#VALUE!</v>
      </c>
      <c r="C492" s="13" t="e">
        <f t="shared" si="63"/>
        <v>#VALUE!</v>
      </c>
      <c r="D492" s="15">
        <f t="shared" si="61"/>
        <v>0</v>
      </c>
      <c r="E492" s="60"/>
    </row>
    <row r="493" spans="1:5">
      <c r="A493" s="13" t="e">
        <f t="shared" si="58"/>
        <v>#VALUE!</v>
      </c>
      <c r="B493" s="14" t="e">
        <f t="shared" si="62"/>
        <v>#VALUE!</v>
      </c>
      <c r="C493" s="13" t="e">
        <f t="shared" si="63"/>
        <v>#VALUE!</v>
      </c>
      <c r="D493" s="15">
        <f t="shared" si="61"/>
        <v>0</v>
      </c>
      <c r="E493" s="60"/>
    </row>
    <row r="494" spans="1:5">
      <c r="A494" s="13" t="e">
        <f t="shared" si="58"/>
        <v>#VALUE!</v>
      </c>
      <c r="B494" s="14" t="e">
        <f t="shared" si="62"/>
        <v>#VALUE!</v>
      </c>
      <c r="C494" s="13" t="e">
        <f t="shared" si="63"/>
        <v>#VALUE!</v>
      </c>
      <c r="D494" s="15">
        <f t="shared" si="61"/>
        <v>0</v>
      </c>
      <c r="E494" s="60"/>
    </row>
    <row r="495" spans="1:5">
      <c r="A495" s="13" t="e">
        <f t="shared" si="58"/>
        <v>#VALUE!</v>
      </c>
      <c r="B495" s="14" t="e">
        <f t="shared" si="62"/>
        <v>#VALUE!</v>
      </c>
      <c r="C495" s="13" t="e">
        <f t="shared" si="63"/>
        <v>#VALUE!</v>
      </c>
      <c r="D495" s="15">
        <f t="shared" si="61"/>
        <v>0</v>
      </c>
      <c r="E495" s="60"/>
    </row>
    <row r="496" spans="1:5">
      <c r="A496" s="13" t="e">
        <f t="shared" si="58"/>
        <v>#VALUE!</v>
      </c>
      <c r="B496" s="14" t="e">
        <f t="shared" si="62"/>
        <v>#VALUE!</v>
      </c>
      <c r="C496" s="13" t="e">
        <f t="shared" si="63"/>
        <v>#VALUE!</v>
      </c>
      <c r="D496" s="15">
        <f t="shared" si="61"/>
        <v>0</v>
      </c>
      <c r="E496" s="60"/>
    </row>
    <row r="497" spans="1:5">
      <c r="A497" s="13" t="e">
        <f t="shared" si="58"/>
        <v>#VALUE!</v>
      </c>
      <c r="B497" s="14" t="e">
        <f t="shared" si="62"/>
        <v>#VALUE!</v>
      </c>
      <c r="C497" s="13" t="e">
        <f t="shared" si="63"/>
        <v>#VALUE!</v>
      </c>
      <c r="D497" s="15">
        <f t="shared" si="61"/>
        <v>0</v>
      </c>
      <c r="E497" s="60"/>
    </row>
    <row r="498" spans="1:5">
      <c r="A498" s="13" t="e">
        <f t="shared" si="58"/>
        <v>#VALUE!</v>
      </c>
      <c r="B498" s="14" t="e">
        <f t="shared" si="62"/>
        <v>#VALUE!</v>
      </c>
      <c r="C498" s="13" t="e">
        <f t="shared" si="63"/>
        <v>#VALUE!</v>
      </c>
      <c r="D498" s="15">
        <f t="shared" si="61"/>
        <v>0</v>
      </c>
      <c r="E498" s="60"/>
    </row>
    <row r="499" spans="1:5">
      <c r="A499" s="13" t="e">
        <f t="shared" si="58"/>
        <v>#VALUE!</v>
      </c>
      <c r="B499" s="14" t="e">
        <f t="shared" si="62"/>
        <v>#VALUE!</v>
      </c>
      <c r="C499" s="13" t="e">
        <f t="shared" si="63"/>
        <v>#VALUE!</v>
      </c>
      <c r="D499" s="15">
        <f t="shared" si="61"/>
        <v>0</v>
      </c>
      <c r="E499" s="60"/>
    </row>
    <row r="500" spans="1:5">
      <c r="A500" s="13" t="e">
        <f t="shared" si="58"/>
        <v>#VALUE!</v>
      </c>
      <c r="B500" s="14" t="e">
        <f t="shared" si="62"/>
        <v>#VALUE!</v>
      </c>
      <c r="C500" s="13" t="e">
        <f t="shared" si="63"/>
        <v>#VALUE!</v>
      </c>
      <c r="D500" s="15">
        <f t="shared" si="61"/>
        <v>0</v>
      </c>
      <c r="E500" s="60"/>
    </row>
    <row r="501" spans="1:5">
      <c r="A501" s="13" t="e">
        <f t="shared" si="58"/>
        <v>#VALUE!</v>
      </c>
      <c r="B501" s="14" t="e">
        <f t="shared" si="62"/>
        <v>#VALUE!</v>
      </c>
      <c r="C501" s="13" t="e">
        <f t="shared" si="63"/>
        <v>#VALUE!</v>
      </c>
      <c r="D501" s="15">
        <f t="shared" si="61"/>
        <v>0</v>
      </c>
      <c r="E501" s="60"/>
    </row>
    <row r="502" spans="1:5">
      <c r="A502" s="13" t="e">
        <f t="shared" si="58"/>
        <v>#VALUE!</v>
      </c>
      <c r="B502" s="14" t="e">
        <f t="shared" si="62"/>
        <v>#VALUE!</v>
      </c>
      <c r="C502" s="13" t="e">
        <f t="shared" si="63"/>
        <v>#VALUE!</v>
      </c>
      <c r="D502" s="15">
        <f t="shared" si="61"/>
        <v>0</v>
      </c>
      <c r="E502" s="60"/>
    </row>
    <row r="503" spans="1:5">
      <c r="A503" s="13" t="e">
        <f t="shared" si="58"/>
        <v>#VALUE!</v>
      </c>
      <c r="B503" s="14" t="e">
        <f t="shared" si="62"/>
        <v>#VALUE!</v>
      </c>
      <c r="C503" s="13" t="e">
        <f t="shared" si="63"/>
        <v>#VALUE!</v>
      </c>
      <c r="D503" s="15">
        <f t="shared" si="61"/>
        <v>0</v>
      </c>
      <c r="E503" s="60"/>
    </row>
    <row r="504" spans="1:5">
      <c r="A504" s="13" t="e">
        <f t="shared" si="58"/>
        <v>#VALUE!</v>
      </c>
      <c r="B504" s="14" t="e">
        <f t="shared" si="62"/>
        <v>#VALUE!</v>
      </c>
      <c r="C504" s="13" t="e">
        <f t="shared" si="63"/>
        <v>#VALUE!</v>
      </c>
      <c r="D504" s="15">
        <f t="shared" si="61"/>
        <v>0</v>
      </c>
      <c r="E504" s="60"/>
    </row>
    <row r="505" spans="1:5">
      <c r="A505" s="13" t="e">
        <f t="shared" si="58"/>
        <v>#VALUE!</v>
      </c>
      <c r="B505" s="14" t="e">
        <f t="shared" si="62"/>
        <v>#VALUE!</v>
      </c>
      <c r="C505" s="13" t="e">
        <f t="shared" si="63"/>
        <v>#VALUE!</v>
      </c>
      <c r="D505" s="15">
        <f t="shared" si="61"/>
        <v>0</v>
      </c>
      <c r="E505" s="60"/>
    </row>
    <row r="506" spans="1:5">
      <c r="A506" s="13" t="e">
        <f t="shared" si="58"/>
        <v>#VALUE!</v>
      </c>
      <c r="B506" s="14" t="e">
        <f t="shared" si="62"/>
        <v>#VALUE!</v>
      </c>
      <c r="C506" s="13" t="e">
        <f t="shared" si="63"/>
        <v>#VALUE!</v>
      </c>
      <c r="D506" s="15">
        <f t="shared" si="61"/>
        <v>0</v>
      </c>
      <c r="E506" s="60"/>
    </row>
    <row r="507" spans="1:5">
      <c r="A507" s="13" t="e">
        <f t="shared" si="58"/>
        <v>#VALUE!</v>
      </c>
      <c r="B507" s="14" t="e">
        <f t="shared" si="62"/>
        <v>#VALUE!</v>
      </c>
      <c r="C507" s="13" t="e">
        <f t="shared" si="63"/>
        <v>#VALUE!</v>
      </c>
      <c r="D507" s="15">
        <f t="shared" si="61"/>
        <v>0</v>
      </c>
      <c r="E507" s="60"/>
    </row>
    <row r="508" spans="1:5">
      <c r="A508" s="13" t="e">
        <f t="shared" si="58"/>
        <v>#VALUE!</v>
      </c>
      <c r="B508" s="14" t="e">
        <f t="shared" si="62"/>
        <v>#VALUE!</v>
      </c>
      <c r="C508" s="13" t="e">
        <f t="shared" si="63"/>
        <v>#VALUE!</v>
      </c>
      <c r="D508" s="15">
        <f t="shared" si="61"/>
        <v>0</v>
      </c>
      <c r="E508" s="60"/>
    </row>
    <row r="509" spans="1:5">
      <c r="A509" s="13" t="e">
        <f t="shared" si="58"/>
        <v>#VALUE!</v>
      </c>
      <c r="B509" s="14" t="e">
        <f t="shared" si="62"/>
        <v>#VALUE!</v>
      </c>
      <c r="C509" s="13" t="e">
        <f t="shared" si="63"/>
        <v>#VALUE!</v>
      </c>
      <c r="D509" s="15">
        <f t="shared" si="61"/>
        <v>0</v>
      </c>
      <c r="E509" s="60"/>
    </row>
    <row r="510" spans="1:5">
      <c r="A510" s="13" t="e">
        <f t="shared" si="58"/>
        <v>#VALUE!</v>
      </c>
      <c r="B510" s="14" t="e">
        <f t="shared" si="62"/>
        <v>#VALUE!</v>
      </c>
      <c r="C510" s="13" t="e">
        <f t="shared" si="63"/>
        <v>#VALUE!</v>
      </c>
      <c r="D510" s="15">
        <f t="shared" si="61"/>
        <v>0</v>
      </c>
      <c r="E510" s="60"/>
    </row>
    <row r="511" spans="1:5">
      <c r="A511" s="13" t="e">
        <f t="shared" si="58"/>
        <v>#VALUE!</v>
      </c>
      <c r="B511" s="14" t="e">
        <f t="shared" si="62"/>
        <v>#VALUE!</v>
      </c>
      <c r="C511" s="13" t="e">
        <f t="shared" si="63"/>
        <v>#VALUE!</v>
      </c>
      <c r="D511" s="15">
        <f t="shared" si="61"/>
        <v>0</v>
      </c>
      <c r="E511" s="60"/>
    </row>
    <row r="512" spans="1:5">
      <c r="A512" s="13" t="e">
        <f t="shared" si="58"/>
        <v>#VALUE!</v>
      </c>
      <c r="B512" s="14" t="e">
        <f t="shared" si="62"/>
        <v>#VALUE!</v>
      </c>
      <c r="C512" s="13" t="e">
        <f t="shared" si="63"/>
        <v>#VALUE!</v>
      </c>
      <c r="D512" s="15">
        <f t="shared" si="61"/>
        <v>0</v>
      </c>
      <c r="E512" s="60"/>
    </row>
    <row r="513" spans="1:5">
      <c r="A513" s="13" t="e">
        <f t="shared" si="58"/>
        <v>#VALUE!</v>
      </c>
      <c r="B513" s="14" t="e">
        <f t="shared" si="62"/>
        <v>#VALUE!</v>
      </c>
      <c r="C513" s="13" t="e">
        <f t="shared" si="63"/>
        <v>#VALUE!</v>
      </c>
      <c r="D513" s="15">
        <f t="shared" si="61"/>
        <v>0</v>
      </c>
      <c r="E513" s="60"/>
    </row>
    <row r="514" spans="1:5">
      <c r="A514" s="13" t="e">
        <f t="shared" si="58"/>
        <v>#VALUE!</v>
      </c>
      <c r="B514" s="14" t="e">
        <f t="shared" si="62"/>
        <v>#VALUE!</v>
      </c>
      <c r="C514" s="13" t="e">
        <f t="shared" si="63"/>
        <v>#VALUE!</v>
      </c>
      <c r="D514" s="15">
        <f t="shared" ref="D514:D545" si="64">ROUND((IF(ISERR(C514),0,C514)*H$450)/6,0)</f>
        <v>0</v>
      </c>
      <c r="E514" s="60"/>
    </row>
    <row r="515" spans="1:5">
      <c r="A515" s="13" t="e">
        <f t="shared" si="58"/>
        <v>#VALUE!</v>
      </c>
      <c r="B515" s="14" t="e">
        <f t="shared" si="62"/>
        <v>#VALUE!</v>
      </c>
      <c r="C515" s="13" t="e">
        <f t="shared" si="63"/>
        <v>#VALUE!</v>
      </c>
      <c r="D515" s="15">
        <f t="shared" si="64"/>
        <v>0</v>
      </c>
      <c r="E515" s="60"/>
    </row>
    <row r="516" spans="1:5">
      <c r="A516" s="13" t="e">
        <f t="shared" ref="A516:A561" si="65">IF(B516="","",MONTH(B516))&amp;"/"&amp;IF(B516="","",YEAR(B516))</f>
        <v>#VALUE!</v>
      </c>
      <c r="B516" s="14" t="e">
        <f t="shared" ref="B516:B547" si="66">IF(B515&gt;=I$450-DAY(I$450)+1,"",DATE(IF(MONTH(B515)=12,YEAR(B515)+1,YEAR(B515)),IF(MONTH(B515)=12,1,MONTH(B515)+1),1))</f>
        <v>#VALUE!</v>
      </c>
      <c r="C516" s="13" t="e">
        <f t="shared" ref="C516:C547" si="67">IF(B516=I$450-DAY(I$450)+1,DAY(I$450),DAYS360(B516,B517))</f>
        <v>#VALUE!</v>
      </c>
      <c r="D516" s="15">
        <f t="shared" si="64"/>
        <v>0</v>
      </c>
      <c r="E516" s="60"/>
    </row>
    <row r="517" spans="1:5">
      <c r="A517" s="13" t="e">
        <f t="shared" si="65"/>
        <v>#VALUE!</v>
      </c>
      <c r="B517" s="14" t="e">
        <f t="shared" si="66"/>
        <v>#VALUE!</v>
      </c>
      <c r="C517" s="13" t="e">
        <f t="shared" si="67"/>
        <v>#VALUE!</v>
      </c>
      <c r="D517" s="15">
        <f t="shared" si="64"/>
        <v>0</v>
      </c>
      <c r="E517" s="60"/>
    </row>
    <row r="518" spans="1:5">
      <c r="A518" s="13" t="e">
        <f t="shared" si="65"/>
        <v>#VALUE!</v>
      </c>
      <c r="B518" s="14" t="e">
        <f t="shared" si="66"/>
        <v>#VALUE!</v>
      </c>
      <c r="C518" s="13" t="e">
        <f t="shared" si="67"/>
        <v>#VALUE!</v>
      </c>
      <c r="D518" s="15">
        <f t="shared" si="64"/>
        <v>0</v>
      </c>
      <c r="E518" s="60"/>
    </row>
    <row r="519" spans="1:5">
      <c r="A519" s="13" t="e">
        <f t="shared" si="65"/>
        <v>#VALUE!</v>
      </c>
      <c r="B519" s="14" t="e">
        <f t="shared" si="66"/>
        <v>#VALUE!</v>
      </c>
      <c r="C519" s="13" t="e">
        <f t="shared" si="67"/>
        <v>#VALUE!</v>
      </c>
      <c r="D519" s="15">
        <f t="shared" si="64"/>
        <v>0</v>
      </c>
      <c r="E519" s="60"/>
    </row>
    <row r="520" spans="1:5">
      <c r="A520" s="13" t="e">
        <f t="shared" si="65"/>
        <v>#VALUE!</v>
      </c>
      <c r="B520" s="14" t="e">
        <f t="shared" si="66"/>
        <v>#VALUE!</v>
      </c>
      <c r="C520" s="13" t="e">
        <f t="shared" si="67"/>
        <v>#VALUE!</v>
      </c>
      <c r="D520" s="15">
        <f t="shared" si="64"/>
        <v>0</v>
      </c>
      <c r="E520" s="60"/>
    </row>
    <row r="521" spans="1:5">
      <c r="A521" s="13" t="e">
        <f t="shared" si="65"/>
        <v>#VALUE!</v>
      </c>
      <c r="B521" s="14" t="e">
        <f t="shared" si="66"/>
        <v>#VALUE!</v>
      </c>
      <c r="C521" s="13" t="e">
        <f t="shared" si="67"/>
        <v>#VALUE!</v>
      </c>
      <c r="D521" s="15">
        <f t="shared" si="64"/>
        <v>0</v>
      </c>
      <c r="E521" s="60"/>
    </row>
    <row r="522" spans="1:5">
      <c r="A522" s="13" t="e">
        <f t="shared" si="65"/>
        <v>#VALUE!</v>
      </c>
      <c r="B522" s="14" t="e">
        <f t="shared" si="66"/>
        <v>#VALUE!</v>
      </c>
      <c r="C522" s="13" t="e">
        <f t="shared" si="67"/>
        <v>#VALUE!</v>
      </c>
      <c r="D522" s="15">
        <f t="shared" si="64"/>
        <v>0</v>
      </c>
      <c r="E522" s="60"/>
    </row>
    <row r="523" spans="1:5">
      <c r="A523" s="13" t="e">
        <f t="shared" si="65"/>
        <v>#VALUE!</v>
      </c>
      <c r="B523" s="14" t="e">
        <f t="shared" si="66"/>
        <v>#VALUE!</v>
      </c>
      <c r="C523" s="13" t="e">
        <f t="shared" si="67"/>
        <v>#VALUE!</v>
      </c>
      <c r="D523" s="15">
        <f t="shared" si="64"/>
        <v>0</v>
      </c>
      <c r="E523" s="60"/>
    </row>
    <row r="524" spans="1:5">
      <c r="A524" s="13" t="e">
        <f t="shared" si="65"/>
        <v>#VALUE!</v>
      </c>
      <c r="B524" s="14" t="e">
        <f t="shared" si="66"/>
        <v>#VALUE!</v>
      </c>
      <c r="C524" s="13" t="e">
        <f t="shared" si="67"/>
        <v>#VALUE!</v>
      </c>
      <c r="D524" s="15">
        <f t="shared" si="64"/>
        <v>0</v>
      </c>
      <c r="E524" s="60"/>
    </row>
    <row r="525" spans="1:5">
      <c r="A525" s="13" t="e">
        <f t="shared" si="65"/>
        <v>#VALUE!</v>
      </c>
      <c r="B525" s="14" t="e">
        <f t="shared" si="66"/>
        <v>#VALUE!</v>
      </c>
      <c r="C525" s="13" t="e">
        <f t="shared" si="67"/>
        <v>#VALUE!</v>
      </c>
      <c r="D525" s="15">
        <f t="shared" si="64"/>
        <v>0</v>
      </c>
      <c r="E525" s="60"/>
    </row>
    <row r="526" spans="1:5">
      <c r="A526" s="13" t="e">
        <f t="shared" si="65"/>
        <v>#VALUE!</v>
      </c>
      <c r="B526" s="14" t="e">
        <f t="shared" si="66"/>
        <v>#VALUE!</v>
      </c>
      <c r="C526" s="13" t="e">
        <f t="shared" si="67"/>
        <v>#VALUE!</v>
      </c>
      <c r="D526" s="15">
        <f t="shared" si="64"/>
        <v>0</v>
      </c>
      <c r="E526" s="60"/>
    </row>
    <row r="527" spans="1:5">
      <c r="A527" s="13" t="e">
        <f t="shared" si="65"/>
        <v>#VALUE!</v>
      </c>
      <c r="B527" s="14" t="e">
        <f t="shared" si="66"/>
        <v>#VALUE!</v>
      </c>
      <c r="C527" s="13" t="e">
        <f t="shared" si="67"/>
        <v>#VALUE!</v>
      </c>
      <c r="D527" s="15">
        <f t="shared" si="64"/>
        <v>0</v>
      </c>
      <c r="E527" s="60"/>
    </row>
    <row r="528" spans="1:5">
      <c r="A528" s="13" t="e">
        <f t="shared" si="65"/>
        <v>#VALUE!</v>
      </c>
      <c r="B528" s="14" t="e">
        <f t="shared" si="66"/>
        <v>#VALUE!</v>
      </c>
      <c r="C528" s="13" t="e">
        <f t="shared" si="67"/>
        <v>#VALUE!</v>
      </c>
      <c r="D528" s="15">
        <f t="shared" si="64"/>
        <v>0</v>
      </c>
      <c r="E528" s="60"/>
    </row>
    <row r="529" spans="1:5">
      <c r="A529" s="13" t="e">
        <f t="shared" si="65"/>
        <v>#VALUE!</v>
      </c>
      <c r="B529" s="14" t="e">
        <f t="shared" si="66"/>
        <v>#VALUE!</v>
      </c>
      <c r="C529" s="13" t="e">
        <f t="shared" si="67"/>
        <v>#VALUE!</v>
      </c>
      <c r="D529" s="15">
        <f t="shared" si="64"/>
        <v>0</v>
      </c>
      <c r="E529" s="60"/>
    </row>
    <row r="530" spans="1:5">
      <c r="A530" s="13" t="e">
        <f t="shared" si="65"/>
        <v>#VALUE!</v>
      </c>
      <c r="B530" s="14" t="e">
        <f t="shared" si="66"/>
        <v>#VALUE!</v>
      </c>
      <c r="C530" s="13" t="e">
        <f t="shared" si="67"/>
        <v>#VALUE!</v>
      </c>
      <c r="D530" s="15">
        <f t="shared" si="64"/>
        <v>0</v>
      </c>
      <c r="E530" s="60"/>
    </row>
    <row r="531" spans="1:5">
      <c r="A531" s="13" t="e">
        <f t="shared" si="65"/>
        <v>#VALUE!</v>
      </c>
      <c r="B531" s="14" t="e">
        <f t="shared" si="66"/>
        <v>#VALUE!</v>
      </c>
      <c r="C531" s="13" t="e">
        <f t="shared" si="67"/>
        <v>#VALUE!</v>
      </c>
      <c r="D531" s="15">
        <f t="shared" si="64"/>
        <v>0</v>
      </c>
      <c r="E531" s="60"/>
    </row>
    <row r="532" spans="1:5">
      <c r="A532" s="13" t="e">
        <f t="shared" si="65"/>
        <v>#VALUE!</v>
      </c>
      <c r="B532" s="14" t="e">
        <f t="shared" si="66"/>
        <v>#VALUE!</v>
      </c>
      <c r="C532" s="13" t="e">
        <f t="shared" si="67"/>
        <v>#VALUE!</v>
      </c>
      <c r="D532" s="15">
        <f t="shared" si="64"/>
        <v>0</v>
      </c>
      <c r="E532" s="60"/>
    </row>
    <row r="533" spans="1:5">
      <c r="A533" s="13" t="e">
        <f t="shared" si="65"/>
        <v>#VALUE!</v>
      </c>
      <c r="B533" s="14" t="e">
        <f t="shared" si="66"/>
        <v>#VALUE!</v>
      </c>
      <c r="C533" s="13" t="e">
        <f t="shared" si="67"/>
        <v>#VALUE!</v>
      </c>
      <c r="D533" s="15">
        <f t="shared" si="64"/>
        <v>0</v>
      </c>
      <c r="E533" s="60"/>
    </row>
    <row r="534" spans="1:5">
      <c r="A534" s="13" t="e">
        <f t="shared" si="65"/>
        <v>#VALUE!</v>
      </c>
      <c r="B534" s="14" t="e">
        <f t="shared" si="66"/>
        <v>#VALUE!</v>
      </c>
      <c r="C534" s="13" t="e">
        <f t="shared" si="67"/>
        <v>#VALUE!</v>
      </c>
      <c r="D534" s="15">
        <f t="shared" si="64"/>
        <v>0</v>
      </c>
      <c r="E534" s="60"/>
    </row>
    <row r="535" spans="1:5">
      <c r="A535" s="13" t="e">
        <f t="shared" si="65"/>
        <v>#VALUE!</v>
      </c>
      <c r="B535" s="14" t="e">
        <f t="shared" si="66"/>
        <v>#VALUE!</v>
      </c>
      <c r="C535" s="13" t="e">
        <f t="shared" si="67"/>
        <v>#VALUE!</v>
      </c>
      <c r="D535" s="15">
        <f t="shared" si="64"/>
        <v>0</v>
      </c>
      <c r="E535" s="60"/>
    </row>
    <row r="536" spans="1:5">
      <c r="A536" s="13" t="e">
        <f t="shared" si="65"/>
        <v>#VALUE!</v>
      </c>
      <c r="B536" s="14" t="e">
        <f t="shared" si="66"/>
        <v>#VALUE!</v>
      </c>
      <c r="C536" s="13" t="e">
        <f t="shared" si="67"/>
        <v>#VALUE!</v>
      </c>
      <c r="D536" s="15">
        <f t="shared" si="64"/>
        <v>0</v>
      </c>
      <c r="E536" s="60"/>
    </row>
    <row r="537" spans="1:5">
      <c r="A537" s="13" t="e">
        <f t="shared" si="65"/>
        <v>#VALUE!</v>
      </c>
      <c r="B537" s="14" t="e">
        <f t="shared" si="66"/>
        <v>#VALUE!</v>
      </c>
      <c r="C537" s="13" t="e">
        <f t="shared" si="67"/>
        <v>#VALUE!</v>
      </c>
      <c r="D537" s="15">
        <f t="shared" si="64"/>
        <v>0</v>
      </c>
      <c r="E537" s="60"/>
    </row>
    <row r="538" spans="1:5">
      <c r="A538" s="13" t="e">
        <f t="shared" si="65"/>
        <v>#VALUE!</v>
      </c>
      <c r="B538" s="14" t="e">
        <f t="shared" si="66"/>
        <v>#VALUE!</v>
      </c>
      <c r="C538" s="13" t="e">
        <f t="shared" si="67"/>
        <v>#VALUE!</v>
      </c>
      <c r="D538" s="15">
        <f t="shared" si="64"/>
        <v>0</v>
      </c>
      <c r="E538" s="60"/>
    </row>
    <row r="539" spans="1:5">
      <c r="A539" s="13" t="e">
        <f t="shared" si="65"/>
        <v>#VALUE!</v>
      </c>
      <c r="B539" s="14" t="e">
        <f t="shared" si="66"/>
        <v>#VALUE!</v>
      </c>
      <c r="C539" s="13" t="e">
        <f t="shared" si="67"/>
        <v>#VALUE!</v>
      </c>
      <c r="D539" s="15">
        <f t="shared" si="64"/>
        <v>0</v>
      </c>
      <c r="E539" s="60"/>
    </row>
    <row r="540" spans="1:5">
      <c r="A540" s="13" t="e">
        <f t="shared" si="65"/>
        <v>#VALUE!</v>
      </c>
      <c r="B540" s="14" t="e">
        <f t="shared" si="66"/>
        <v>#VALUE!</v>
      </c>
      <c r="C540" s="13" t="e">
        <f t="shared" si="67"/>
        <v>#VALUE!</v>
      </c>
      <c r="D540" s="15">
        <f t="shared" si="64"/>
        <v>0</v>
      </c>
      <c r="E540" s="60"/>
    </row>
    <row r="541" spans="1:5">
      <c r="A541" s="13" t="e">
        <f t="shared" si="65"/>
        <v>#VALUE!</v>
      </c>
      <c r="B541" s="14" t="e">
        <f t="shared" si="66"/>
        <v>#VALUE!</v>
      </c>
      <c r="C541" s="13" t="e">
        <f t="shared" si="67"/>
        <v>#VALUE!</v>
      </c>
      <c r="D541" s="15">
        <f t="shared" si="64"/>
        <v>0</v>
      </c>
      <c r="E541" s="60"/>
    </row>
    <row r="542" spans="1:5">
      <c r="A542" s="13" t="e">
        <f t="shared" si="65"/>
        <v>#VALUE!</v>
      </c>
      <c r="B542" s="14" t="e">
        <f t="shared" si="66"/>
        <v>#VALUE!</v>
      </c>
      <c r="C542" s="13" t="e">
        <f t="shared" si="67"/>
        <v>#VALUE!</v>
      </c>
      <c r="D542" s="15">
        <f t="shared" si="64"/>
        <v>0</v>
      </c>
      <c r="E542" s="60"/>
    </row>
    <row r="543" spans="1:5">
      <c r="A543" s="13" t="e">
        <f t="shared" si="65"/>
        <v>#VALUE!</v>
      </c>
      <c r="B543" s="14" t="e">
        <f t="shared" si="66"/>
        <v>#VALUE!</v>
      </c>
      <c r="C543" s="13" t="e">
        <f t="shared" si="67"/>
        <v>#VALUE!</v>
      </c>
      <c r="D543" s="15">
        <f t="shared" si="64"/>
        <v>0</v>
      </c>
      <c r="E543" s="60"/>
    </row>
    <row r="544" spans="1:5">
      <c r="A544" s="13" t="e">
        <f t="shared" si="65"/>
        <v>#VALUE!</v>
      </c>
      <c r="B544" s="14" t="e">
        <f t="shared" si="66"/>
        <v>#VALUE!</v>
      </c>
      <c r="C544" s="13" t="e">
        <f t="shared" si="67"/>
        <v>#VALUE!</v>
      </c>
      <c r="D544" s="15">
        <f t="shared" si="64"/>
        <v>0</v>
      </c>
      <c r="E544" s="60"/>
    </row>
    <row r="545" spans="1:5">
      <c r="A545" s="13" t="e">
        <f t="shared" si="65"/>
        <v>#VALUE!</v>
      </c>
      <c r="B545" s="14" t="e">
        <f t="shared" si="66"/>
        <v>#VALUE!</v>
      </c>
      <c r="C545" s="13" t="e">
        <f t="shared" si="67"/>
        <v>#VALUE!</v>
      </c>
      <c r="D545" s="15">
        <f t="shared" si="64"/>
        <v>0</v>
      </c>
      <c r="E545" s="60"/>
    </row>
    <row r="546" spans="1:5">
      <c r="A546" s="13" t="e">
        <f t="shared" si="65"/>
        <v>#VALUE!</v>
      </c>
      <c r="B546" s="14" t="e">
        <f t="shared" si="66"/>
        <v>#VALUE!</v>
      </c>
      <c r="C546" s="13" t="e">
        <f t="shared" si="67"/>
        <v>#VALUE!</v>
      </c>
      <c r="D546" s="15">
        <f t="shared" ref="D546:D561" si="68">ROUND((IF(ISERR(C546),0,C546)*H$450)/6,0)</f>
        <v>0</v>
      </c>
      <c r="E546" s="60"/>
    </row>
    <row r="547" spans="1:5">
      <c r="A547" s="13" t="e">
        <f t="shared" si="65"/>
        <v>#VALUE!</v>
      </c>
      <c r="B547" s="14" t="e">
        <f t="shared" si="66"/>
        <v>#VALUE!</v>
      </c>
      <c r="C547" s="13" t="e">
        <f t="shared" si="67"/>
        <v>#VALUE!</v>
      </c>
      <c r="D547" s="15">
        <f t="shared" si="68"/>
        <v>0</v>
      </c>
      <c r="E547" s="60"/>
    </row>
    <row r="548" spans="1:5">
      <c r="A548" s="13" t="e">
        <f t="shared" si="65"/>
        <v>#VALUE!</v>
      </c>
      <c r="B548" s="14" t="e">
        <f t="shared" ref="B548:B561" si="69">IF(B547&gt;=I$450-DAY(I$450)+1,"",DATE(IF(MONTH(B547)=12,YEAR(B547)+1,YEAR(B547)),IF(MONTH(B547)=12,1,MONTH(B547)+1),1))</f>
        <v>#VALUE!</v>
      </c>
      <c r="C548" s="13" t="e">
        <f t="shared" ref="C548:C561" si="70">IF(B548=I$450-DAY(I$450)+1,DAY(I$450),DAYS360(B548,B549))</f>
        <v>#VALUE!</v>
      </c>
      <c r="D548" s="15">
        <f t="shared" si="68"/>
        <v>0</v>
      </c>
      <c r="E548" s="60"/>
    </row>
    <row r="549" spans="1:5">
      <c r="A549" s="13" t="e">
        <f t="shared" si="65"/>
        <v>#VALUE!</v>
      </c>
      <c r="B549" s="14" t="e">
        <f t="shared" si="69"/>
        <v>#VALUE!</v>
      </c>
      <c r="C549" s="13" t="e">
        <f t="shared" si="70"/>
        <v>#VALUE!</v>
      </c>
      <c r="D549" s="15">
        <f t="shared" si="68"/>
        <v>0</v>
      </c>
      <c r="E549" s="60"/>
    </row>
    <row r="550" spans="1:5">
      <c r="A550" s="13" t="e">
        <f t="shared" si="65"/>
        <v>#VALUE!</v>
      </c>
      <c r="B550" s="14" t="e">
        <f t="shared" si="69"/>
        <v>#VALUE!</v>
      </c>
      <c r="C550" s="13" t="e">
        <f t="shared" si="70"/>
        <v>#VALUE!</v>
      </c>
      <c r="D550" s="15">
        <f t="shared" si="68"/>
        <v>0</v>
      </c>
      <c r="E550" s="60"/>
    </row>
    <row r="551" spans="1:5">
      <c r="A551" s="13" t="e">
        <f t="shared" si="65"/>
        <v>#VALUE!</v>
      </c>
      <c r="B551" s="14" t="e">
        <f t="shared" si="69"/>
        <v>#VALUE!</v>
      </c>
      <c r="C551" s="13" t="e">
        <f t="shared" si="70"/>
        <v>#VALUE!</v>
      </c>
      <c r="D551" s="15">
        <f t="shared" si="68"/>
        <v>0</v>
      </c>
      <c r="E551" s="60"/>
    </row>
    <row r="552" spans="1:5">
      <c r="A552" s="13" t="e">
        <f t="shared" si="65"/>
        <v>#VALUE!</v>
      </c>
      <c r="B552" s="14" t="e">
        <f t="shared" si="69"/>
        <v>#VALUE!</v>
      </c>
      <c r="C552" s="13" t="e">
        <f t="shared" si="70"/>
        <v>#VALUE!</v>
      </c>
      <c r="D552" s="15">
        <f t="shared" si="68"/>
        <v>0</v>
      </c>
      <c r="E552" s="60"/>
    </row>
    <row r="553" spans="1:5">
      <c r="A553" s="13" t="e">
        <f t="shared" si="65"/>
        <v>#VALUE!</v>
      </c>
      <c r="B553" s="14" t="e">
        <f t="shared" si="69"/>
        <v>#VALUE!</v>
      </c>
      <c r="C553" s="13" t="e">
        <f t="shared" si="70"/>
        <v>#VALUE!</v>
      </c>
      <c r="D553" s="15">
        <f t="shared" si="68"/>
        <v>0</v>
      </c>
      <c r="E553" s="60"/>
    </row>
    <row r="554" spans="1:5">
      <c r="A554" s="13" t="e">
        <f t="shared" si="65"/>
        <v>#VALUE!</v>
      </c>
      <c r="B554" s="14" t="e">
        <f t="shared" si="69"/>
        <v>#VALUE!</v>
      </c>
      <c r="C554" s="13" t="e">
        <f t="shared" si="70"/>
        <v>#VALUE!</v>
      </c>
      <c r="D554" s="15">
        <f t="shared" si="68"/>
        <v>0</v>
      </c>
      <c r="E554" s="60"/>
    </row>
    <row r="555" spans="1:5">
      <c r="A555" s="13" t="e">
        <f t="shared" si="65"/>
        <v>#VALUE!</v>
      </c>
      <c r="B555" s="14" t="e">
        <f t="shared" si="69"/>
        <v>#VALUE!</v>
      </c>
      <c r="C555" s="13" t="e">
        <f t="shared" si="70"/>
        <v>#VALUE!</v>
      </c>
      <c r="D555" s="15">
        <f t="shared" si="68"/>
        <v>0</v>
      </c>
      <c r="E555" s="60"/>
    </row>
    <row r="556" spans="1:5">
      <c r="A556" s="13" t="e">
        <f t="shared" si="65"/>
        <v>#VALUE!</v>
      </c>
      <c r="B556" s="14" t="e">
        <f t="shared" si="69"/>
        <v>#VALUE!</v>
      </c>
      <c r="C556" s="13" t="e">
        <f t="shared" si="70"/>
        <v>#VALUE!</v>
      </c>
      <c r="D556" s="15">
        <f t="shared" si="68"/>
        <v>0</v>
      </c>
      <c r="E556" s="60"/>
    </row>
    <row r="557" spans="1:5">
      <c r="A557" s="13" t="e">
        <f t="shared" si="65"/>
        <v>#VALUE!</v>
      </c>
      <c r="B557" s="14" t="e">
        <f t="shared" si="69"/>
        <v>#VALUE!</v>
      </c>
      <c r="C557" s="13" t="e">
        <f t="shared" si="70"/>
        <v>#VALUE!</v>
      </c>
      <c r="D557" s="15">
        <f t="shared" si="68"/>
        <v>0</v>
      </c>
      <c r="E557" s="60"/>
    </row>
    <row r="558" spans="1:5">
      <c r="A558" s="13" t="e">
        <f t="shared" si="65"/>
        <v>#VALUE!</v>
      </c>
      <c r="B558" s="14" t="e">
        <f t="shared" si="69"/>
        <v>#VALUE!</v>
      </c>
      <c r="C558" s="13" t="e">
        <f t="shared" si="70"/>
        <v>#VALUE!</v>
      </c>
      <c r="D558" s="15">
        <f t="shared" si="68"/>
        <v>0</v>
      </c>
      <c r="E558" s="60"/>
    </row>
    <row r="559" spans="1:5">
      <c r="A559" s="13" t="e">
        <f t="shared" si="65"/>
        <v>#VALUE!</v>
      </c>
      <c r="B559" s="14" t="e">
        <f t="shared" si="69"/>
        <v>#VALUE!</v>
      </c>
      <c r="C559" s="13" t="e">
        <f t="shared" si="70"/>
        <v>#VALUE!</v>
      </c>
      <c r="D559" s="15">
        <f t="shared" si="68"/>
        <v>0</v>
      </c>
      <c r="E559" s="60"/>
    </row>
    <row r="560" spans="1:5">
      <c r="A560" s="13" t="e">
        <f t="shared" si="65"/>
        <v>#VALUE!</v>
      </c>
      <c r="B560" s="14" t="e">
        <f t="shared" si="69"/>
        <v>#VALUE!</v>
      </c>
      <c r="C560" s="13" t="e">
        <f t="shared" si="70"/>
        <v>#VALUE!</v>
      </c>
      <c r="D560" s="15">
        <f t="shared" si="68"/>
        <v>0</v>
      </c>
      <c r="E560" s="60"/>
    </row>
    <row r="561" spans="1:9">
      <c r="A561" s="13" t="e">
        <f t="shared" si="65"/>
        <v>#VALUE!</v>
      </c>
      <c r="B561" s="14" t="e">
        <f t="shared" si="69"/>
        <v>#VALUE!</v>
      </c>
      <c r="C561" s="13" t="e">
        <f t="shared" si="70"/>
        <v>#VALUE!</v>
      </c>
      <c r="D561" s="15">
        <f t="shared" si="68"/>
        <v>0</v>
      </c>
      <c r="E561" s="60"/>
    </row>
    <row r="562" spans="1:9">
      <c r="A562" s="13" t="str">
        <f>IF(B562="","",MONTH(B562))&amp;"/"&amp;IF(B562="","",YEAR(B562))</f>
        <v>/</v>
      </c>
      <c r="B562" s="14" t="str">
        <f>G562</f>
        <v/>
      </c>
      <c r="C562" s="13" t="e">
        <f>IF((MONTH(G562)&amp;YEAR(G562))=(MONTH(I562)&amp;YEAR(I562)),IF((MONTH(I562))&amp;(MONTH(G562))="22",IF(DAY(I562)&gt;=28,IF(31-(DAY(B562))=0,1,31-(DAY(B562))),(DAY(I562)-DAY(G562))+1),IF(DAY(I562)&gt;=30,IF(31-(DAY(B562))=0,1,31-(DAY(B562))),(DAY(I562)-DAY(G562))+1)),IF(31-(DAY(B562))=0,1,31-(DAY(B562))))</f>
        <v>#VALUE!</v>
      </c>
      <c r="D562" s="15">
        <f t="shared" ref="D562:D593" si="71">ROUND((IF(ISERR(C562),0,C562)*H$562)/6,0)</f>
        <v>0</v>
      </c>
      <c r="E562" s="60">
        <f>E450+1</f>
        <v>6</v>
      </c>
      <c r="G562" s="14" t="str">
        <f>IF('QA GERAL'!AD10="","",'QA GERAL'!AD10)</f>
        <v/>
      </c>
      <c r="H562" s="13">
        <f>'QA GERAL'!AE10</f>
        <v>0</v>
      </c>
      <c r="I562" s="14" t="e">
        <f>IF(DAY(G674-1)=31,G674-2,G674-1)</f>
        <v>#VALUE!</v>
      </c>
    </row>
    <row r="563" spans="1:9">
      <c r="A563" s="13" t="e">
        <f>IF(B563="","",MONTH(B563))&amp;"/"&amp;IF(B563="","",YEAR(B563))</f>
        <v>#VALUE!</v>
      </c>
      <c r="B563" s="14" t="e">
        <f>DATE(IF(MONTH(B562)=12,YEAR(B562)+1,YEAR(B562)),IF(MONTH(B562)=12,1,MONTH(B562)+1),1)</f>
        <v>#VALUE!</v>
      </c>
      <c r="C563" s="13" t="e">
        <f>IF(B563="",0,IF(B563=I$562-DAY(I$562)+1,DAY(I$562),DAYS360(B563,B564)))</f>
        <v>#VALUE!</v>
      </c>
      <c r="D563" s="15">
        <f t="shared" si="71"/>
        <v>0</v>
      </c>
      <c r="E563" s="60"/>
      <c r="G563" s="13"/>
      <c r="I563" s="13"/>
    </row>
    <row r="564" spans="1:9">
      <c r="A564" s="13" t="e">
        <f t="shared" ref="A564:A627" si="72">IF(B564="","",MONTH(B564))&amp;"/"&amp;IF(B564="","",YEAR(B564))</f>
        <v>#VALUE!</v>
      </c>
      <c r="B564" s="14" t="e">
        <f t="shared" ref="B564:B595" si="73">IF(B563&gt;=I$562-DAY(I$562)+1,"",DATE(IF(MONTH(B563)=12,YEAR(B563)+1,YEAR(B563)),IF(MONTH(B563)=12,1,MONTH(B563)+1),1))</f>
        <v>#VALUE!</v>
      </c>
      <c r="C564" s="13" t="e">
        <f t="shared" ref="C564:C595" si="74">IF(B564=I$562-DAY(I$562)+1,DAY(I$562),DAYS360(B564,B565))</f>
        <v>#VALUE!</v>
      </c>
      <c r="D564" s="15">
        <f t="shared" si="71"/>
        <v>0</v>
      </c>
      <c r="E564" s="60"/>
      <c r="G564" s="13"/>
      <c r="I564" s="13"/>
    </row>
    <row r="565" spans="1:9">
      <c r="A565" s="13" t="e">
        <f t="shared" si="72"/>
        <v>#VALUE!</v>
      </c>
      <c r="B565" s="14" t="e">
        <f t="shared" si="73"/>
        <v>#VALUE!</v>
      </c>
      <c r="C565" s="13" t="e">
        <f t="shared" si="74"/>
        <v>#VALUE!</v>
      </c>
      <c r="D565" s="15">
        <f t="shared" si="71"/>
        <v>0</v>
      </c>
      <c r="E565" s="60"/>
      <c r="G565" s="13"/>
      <c r="I565" s="13"/>
    </row>
    <row r="566" spans="1:9">
      <c r="A566" s="13" t="e">
        <f t="shared" si="72"/>
        <v>#VALUE!</v>
      </c>
      <c r="B566" s="14" t="e">
        <f t="shared" si="73"/>
        <v>#VALUE!</v>
      </c>
      <c r="C566" s="13" t="e">
        <f t="shared" si="74"/>
        <v>#VALUE!</v>
      </c>
      <c r="D566" s="15">
        <f t="shared" si="71"/>
        <v>0</v>
      </c>
      <c r="E566" s="60"/>
      <c r="G566" s="13"/>
      <c r="I566" s="13"/>
    </row>
    <row r="567" spans="1:9">
      <c r="A567" s="13" t="e">
        <f t="shared" si="72"/>
        <v>#VALUE!</v>
      </c>
      <c r="B567" s="14" t="e">
        <f t="shared" si="73"/>
        <v>#VALUE!</v>
      </c>
      <c r="C567" s="13" t="e">
        <f t="shared" si="74"/>
        <v>#VALUE!</v>
      </c>
      <c r="D567" s="15">
        <f t="shared" si="71"/>
        <v>0</v>
      </c>
      <c r="E567" s="60"/>
      <c r="G567" s="13"/>
      <c r="I567" s="13"/>
    </row>
    <row r="568" spans="1:9">
      <c r="A568" s="13" t="e">
        <f t="shared" si="72"/>
        <v>#VALUE!</v>
      </c>
      <c r="B568" s="14" t="e">
        <f t="shared" si="73"/>
        <v>#VALUE!</v>
      </c>
      <c r="C568" s="13" t="e">
        <f t="shared" si="74"/>
        <v>#VALUE!</v>
      </c>
      <c r="D568" s="15">
        <f t="shared" si="71"/>
        <v>0</v>
      </c>
      <c r="E568" s="60"/>
      <c r="G568" s="13"/>
      <c r="I568" s="13"/>
    </row>
    <row r="569" spans="1:9">
      <c r="A569" s="13" t="e">
        <f t="shared" si="72"/>
        <v>#VALUE!</v>
      </c>
      <c r="B569" s="14" t="e">
        <f t="shared" si="73"/>
        <v>#VALUE!</v>
      </c>
      <c r="C569" s="13" t="e">
        <f t="shared" si="74"/>
        <v>#VALUE!</v>
      </c>
      <c r="D569" s="15">
        <f t="shared" si="71"/>
        <v>0</v>
      </c>
      <c r="E569" s="60"/>
      <c r="G569" s="13"/>
      <c r="I569" s="13"/>
    </row>
    <row r="570" spans="1:9">
      <c r="A570" s="13" t="e">
        <f t="shared" si="72"/>
        <v>#VALUE!</v>
      </c>
      <c r="B570" s="14" t="e">
        <f t="shared" si="73"/>
        <v>#VALUE!</v>
      </c>
      <c r="C570" s="13" t="e">
        <f t="shared" si="74"/>
        <v>#VALUE!</v>
      </c>
      <c r="D570" s="15">
        <f t="shared" si="71"/>
        <v>0</v>
      </c>
      <c r="E570" s="60"/>
      <c r="G570" s="13"/>
      <c r="I570" s="13"/>
    </row>
    <row r="571" spans="1:9">
      <c r="A571" s="13" t="e">
        <f t="shared" si="72"/>
        <v>#VALUE!</v>
      </c>
      <c r="B571" s="14" t="e">
        <f t="shared" si="73"/>
        <v>#VALUE!</v>
      </c>
      <c r="C571" s="13" t="e">
        <f t="shared" si="74"/>
        <v>#VALUE!</v>
      </c>
      <c r="D571" s="15">
        <f t="shared" si="71"/>
        <v>0</v>
      </c>
      <c r="E571" s="60"/>
      <c r="G571" s="13"/>
      <c r="I571" s="13"/>
    </row>
    <row r="572" spans="1:9">
      <c r="A572" s="13" t="e">
        <f t="shared" si="72"/>
        <v>#VALUE!</v>
      </c>
      <c r="B572" s="14" t="e">
        <f t="shared" si="73"/>
        <v>#VALUE!</v>
      </c>
      <c r="C572" s="13" t="e">
        <f t="shared" si="74"/>
        <v>#VALUE!</v>
      </c>
      <c r="D572" s="15">
        <f t="shared" si="71"/>
        <v>0</v>
      </c>
      <c r="E572" s="60"/>
      <c r="G572" s="13"/>
      <c r="I572" s="13"/>
    </row>
    <row r="573" spans="1:9">
      <c r="A573" s="13" t="e">
        <f t="shared" si="72"/>
        <v>#VALUE!</v>
      </c>
      <c r="B573" s="14" t="e">
        <f t="shared" si="73"/>
        <v>#VALUE!</v>
      </c>
      <c r="C573" s="13" t="e">
        <f t="shared" si="74"/>
        <v>#VALUE!</v>
      </c>
      <c r="D573" s="15">
        <f t="shared" si="71"/>
        <v>0</v>
      </c>
      <c r="E573" s="60"/>
      <c r="G573" s="13"/>
      <c r="I573" s="13"/>
    </row>
    <row r="574" spans="1:9">
      <c r="A574" s="13" t="e">
        <f t="shared" si="72"/>
        <v>#VALUE!</v>
      </c>
      <c r="B574" s="14" t="e">
        <f t="shared" si="73"/>
        <v>#VALUE!</v>
      </c>
      <c r="C574" s="13" t="e">
        <f t="shared" si="74"/>
        <v>#VALUE!</v>
      </c>
      <c r="D574" s="15">
        <f t="shared" si="71"/>
        <v>0</v>
      </c>
      <c r="E574" s="60"/>
      <c r="G574" s="13"/>
      <c r="I574" s="13"/>
    </row>
    <row r="575" spans="1:9">
      <c r="A575" s="13" t="e">
        <f t="shared" si="72"/>
        <v>#VALUE!</v>
      </c>
      <c r="B575" s="14" t="e">
        <f t="shared" si="73"/>
        <v>#VALUE!</v>
      </c>
      <c r="C575" s="13" t="e">
        <f t="shared" si="74"/>
        <v>#VALUE!</v>
      </c>
      <c r="D575" s="15">
        <f t="shared" si="71"/>
        <v>0</v>
      </c>
      <c r="E575" s="60"/>
      <c r="G575" s="13"/>
      <c r="I575" s="13"/>
    </row>
    <row r="576" spans="1:9">
      <c r="A576" s="13" t="e">
        <f t="shared" si="72"/>
        <v>#VALUE!</v>
      </c>
      <c r="B576" s="14" t="e">
        <f t="shared" si="73"/>
        <v>#VALUE!</v>
      </c>
      <c r="C576" s="13" t="e">
        <f t="shared" si="74"/>
        <v>#VALUE!</v>
      </c>
      <c r="D576" s="15">
        <f t="shared" si="71"/>
        <v>0</v>
      </c>
      <c r="E576" s="60"/>
      <c r="G576" s="13"/>
      <c r="I576" s="13"/>
    </row>
    <row r="577" spans="1:9">
      <c r="A577" s="13" t="e">
        <f t="shared" si="72"/>
        <v>#VALUE!</v>
      </c>
      <c r="B577" s="14" t="e">
        <f t="shared" si="73"/>
        <v>#VALUE!</v>
      </c>
      <c r="C577" s="13" t="e">
        <f t="shared" si="74"/>
        <v>#VALUE!</v>
      </c>
      <c r="D577" s="15">
        <f t="shared" si="71"/>
        <v>0</v>
      </c>
      <c r="E577" s="60"/>
      <c r="G577" s="13"/>
      <c r="I577" s="13"/>
    </row>
    <row r="578" spans="1:9">
      <c r="A578" s="13" t="e">
        <f t="shared" si="72"/>
        <v>#VALUE!</v>
      </c>
      <c r="B578" s="14" t="e">
        <f t="shared" si="73"/>
        <v>#VALUE!</v>
      </c>
      <c r="C578" s="13" t="e">
        <f t="shared" si="74"/>
        <v>#VALUE!</v>
      </c>
      <c r="D578" s="15">
        <f t="shared" si="71"/>
        <v>0</v>
      </c>
      <c r="E578" s="60"/>
      <c r="G578" s="13"/>
      <c r="I578" s="13"/>
    </row>
    <row r="579" spans="1:9">
      <c r="A579" s="13" t="e">
        <f t="shared" si="72"/>
        <v>#VALUE!</v>
      </c>
      <c r="B579" s="14" t="e">
        <f t="shared" si="73"/>
        <v>#VALUE!</v>
      </c>
      <c r="C579" s="13" t="e">
        <f t="shared" si="74"/>
        <v>#VALUE!</v>
      </c>
      <c r="D579" s="15">
        <f t="shared" si="71"/>
        <v>0</v>
      </c>
      <c r="E579" s="60"/>
      <c r="G579" s="13"/>
      <c r="I579" s="13"/>
    </row>
    <row r="580" spans="1:9">
      <c r="A580" s="13" t="e">
        <f t="shared" si="72"/>
        <v>#VALUE!</v>
      </c>
      <c r="B580" s="14" t="e">
        <f t="shared" si="73"/>
        <v>#VALUE!</v>
      </c>
      <c r="C580" s="13" t="e">
        <f t="shared" si="74"/>
        <v>#VALUE!</v>
      </c>
      <c r="D580" s="15">
        <f t="shared" si="71"/>
        <v>0</v>
      </c>
      <c r="E580" s="60"/>
      <c r="G580" s="13"/>
      <c r="I580" s="13"/>
    </row>
    <row r="581" spans="1:9">
      <c r="A581" s="13" t="e">
        <f t="shared" si="72"/>
        <v>#VALUE!</v>
      </c>
      <c r="B581" s="14" t="e">
        <f t="shared" si="73"/>
        <v>#VALUE!</v>
      </c>
      <c r="C581" s="13" t="e">
        <f t="shared" si="74"/>
        <v>#VALUE!</v>
      </c>
      <c r="D581" s="15">
        <f t="shared" si="71"/>
        <v>0</v>
      </c>
      <c r="E581" s="60"/>
      <c r="G581" s="13"/>
      <c r="I581" s="13"/>
    </row>
    <row r="582" spans="1:9">
      <c r="A582" s="13" t="e">
        <f t="shared" si="72"/>
        <v>#VALUE!</v>
      </c>
      <c r="B582" s="14" t="e">
        <f t="shared" si="73"/>
        <v>#VALUE!</v>
      </c>
      <c r="C582" s="13" t="e">
        <f t="shared" si="74"/>
        <v>#VALUE!</v>
      </c>
      <c r="D582" s="15">
        <f t="shared" si="71"/>
        <v>0</v>
      </c>
      <c r="E582" s="60"/>
      <c r="G582" s="13"/>
      <c r="I582" s="13"/>
    </row>
    <row r="583" spans="1:9">
      <c r="A583" s="13" t="e">
        <f t="shared" si="72"/>
        <v>#VALUE!</v>
      </c>
      <c r="B583" s="14" t="e">
        <f t="shared" si="73"/>
        <v>#VALUE!</v>
      </c>
      <c r="C583" s="13" t="e">
        <f t="shared" si="74"/>
        <v>#VALUE!</v>
      </c>
      <c r="D583" s="15">
        <f t="shared" si="71"/>
        <v>0</v>
      </c>
      <c r="E583" s="60"/>
      <c r="G583" s="13"/>
      <c r="I583" s="13"/>
    </row>
    <row r="584" spans="1:9">
      <c r="A584" s="13" t="e">
        <f t="shared" si="72"/>
        <v>#VALUE!</v>
      </c>
      <c r="B584" s="14" t="e">
        <f t="shared" si="73"/>
        <v>#VALUE!</v>
      </c>
      <c r="C584" s="13" t="e">
        <f t="shared" si="74"/>
        <v>#VALUE!</v>
      </c>
      <c r="D584" s="15">
        <f t="shared" si="71"/>
        <v>0</v>
      </c>
      <c r="E584" s="60"/>
      <c r="G584" s="13"/>
      <c r="I584" s="13"/>
    </row>
    <row r="585" spans="1:9">
      <c r="A585" s="13" t="e">
        <f t="shared" si="72"/>
        <v>#VALUE!</v>
      </c>
      <c r="B585" s="14" t="e">
        <f t="shared" si="73"/>
        <v>#VALUE!</v>
      </c>
      <c r="C585" s="13" t="e">
        <f t="shared" si="74"/>
        <v>#VALUE!</v>
      </c>
      <c r="D585" s="15">
        <f t="shared" si="71"/>
        <v>0</v>
      </c>
      <c r="E585" s="60"/>
      <c r="G585" s="13"/>
      <c r="I585" s="13"/>
    </row>
    <row r="586" spans="1:9">
      <c r="A586" s="13" t="e">
        <f t="shared" si="72"/>
        <v>#VALUE!</v>
      </c>
      <c r="B586" s="14" t="e">
        <f t="shared" si="73"/>
        <v>#VALUE!</v>
      </c>
      <c r="C586" s="13" t="e">
        <f t="shared" si="74"/>
        <v>#VALUE!</v>
      </c>
      <c r="D586" s="15">
        <f t="shared" si="71"/>
        <v>0</v>
      </c>
      <c r="E586" s="60"/>
      <c r="G586" s="13"/>
      <c r="I586" s="13"/>
    </row>
    <row r="587" spans="1:9">
      <c r="A587" s="13" t="e">
        <f t="shared" si="72"/>
        <v>#VALUE!</v>
      </c>
      <c r="B587" s="14" t="e">
        <f t="shared" si="73"/>
        <v>#VALUE!</v>
      </c>
      <c r="C587" s="13" t="e">
        <f t="shared" si="74"/>
        <v>#VALUE!</v>
      </c>
      <c r="D587" s="15">
        <f t="shared" si="71"/>
        <v>0</v>
      </c>
      <c r="E587" s="60"/>
    </row>
    <row r="588" spans="1:9">
      <c r="A588" s="13" t="e">
        <f t="shared" si="72"/>
        <v>#VALUE!</v>
      </c>
      <c r="B588" s="14" t="e">
        <f t="shared" si="73"/>
        <v>#VALUE!</v>
      </c>
      <c r="C588" s="13" t="e">
        <f t="shared" si="74"/>
        <v>#VALUE!</v>
      </c>
      <c r="D588" s="15">
        <f t="shared" si="71"/>
        <v>0</v>
      </c>
      <c r="E588" s="60"/>
    </row>
    <row r="589" spans="1:9">
      <c r="A589" s="13" t="e">
        <f t="shared" si="72"/>
        <v>#VALUE!</v>
      </c>
      <c r="B589" s="14" t="e">
        <f t="shared" si="73"/>
        <v>#VALUE!</v>
      </c>
      <c r="C589" s="13" t="e">
        <f t="shared" si="74"/>
        <v>#VALUE!</v>
      </c>
      <c r="D589" s="15">
        <f t="shared" si="71"/>
        <v>0</v>
      </c>
      <c r="E589" s="60"/>
    </row>
    <row r="590" spans="1:9">
      <c r="A590" s="13" t="e">
        <f t="shared" si="72"/>
        <v>#VALUE!</v>
      </c>
      <c r="B590" s="14" t="e">
        <f t="shared" si="73"/>
        <v>#VALUE!</v>
      </c>
      <c r="C590" s="13" t="e">
        <f t="shared" si="74"/>
        <v>#VALUE!</v>
      </c>
      <c r="D590" s="15">
        <f t="shared" si="71"/>
        <v>0</v>
      </c>
      <c r="E590" s="60"/>
    </row>
    <row r="591" spans="1:9">
      <c r="A591" s="13" t="e">
        <f t="shared" si="72"/>
        <v>#VALUE!</v>
      </c>
      <c r="B591" s="14" t="e">
        <f t="shared" si="73"/>
        <v>#VALUE!</v>
      </c>
      <c r="C591" s="13" t="e">
        <f t="shared" si="74"/>
        <v>#VALUE!</v>
      </c>
      <c r="D591" s="15">
        <f t="shared" si="71"/>
        <v>0</v>
      </c>
      <c r="E591" s="60"/>
    </row>
    <row r="592" spans="1:9">
      <c r="A592" s="13" t="e">
        <f t="shared" si="72"/>
        <v>#VALUE!</v>
      </c>
      <c r="B592" s="14" t="e">
        <f t="shared" si="73"/>
        <v>#VALUE!</v>
      </c>
      <c r="C592" s="13" t="e">
        <f t="shared" si="74"/>
        <v>#VALUE!</v>
      </c>
      <c r="D592" s="15">
        <f t="shared" si="71"/>
        <v>0</v>
      </c>
      <c r="E592" s="60"/>
    </row>
    <row r="593" spans="1:5">
      <c r="A593" s="13" t="e">
        <f t="shared" si="72"/>
        <v>#VALUE!</v>
      </c>
      <c r="B593" s="14" t="e">
        <f t="shared" si="73"/>
        <v>#VALUE!</v>
      </c>
      <c r="C593" s="13" t="e">
        <f t="shared" si="74"/>
        <v>#VALUE!</v>
      </c>
      <c r="D593" s="15">
        <f t="shared" si="71"/>
        <v>0</v>
      </c>
      <c r="E593" s="60"/>
    </row>
    <row r="594" spans="1:5">
      <c r="A594" s="13" t="e">
        <f t="shared" si="72"/>
        <v>#VALUE!</v>
      </c>
      <c r="B594" s="14" t="e">
        <f t="shared" si="73"/>
        <v>#VALUE!</v>
      </c>
      <c r="C594" s="13" t="e">
        <f t="shared" si="74"/>
        <v>#VALUE!</v>
      </c>
      <c r="D594" s="15">
        <f t="shared" ref="D594:D625" si="75">ROUND((IF(ISERR(C594),0,C594)*H$562)/6,0)</f>
        <v>0</v>
      </c>
      <c r="E594" s="60"/>
    </row>
    <row r="595" spans="1:5">
      <c r="A595" s="13" t="e">
        <f t="shared" si="72"/>
        <v>#VALUE!</v>
      </c>
      <c r="B595" s="14" t="e">
        <f t="shared" si="73"/>
        <v>#VALUE!</v>
      </c>
      <c r="C595" s="13" t="e">
        <f t="shared" si="74"/>
        <v>#VALUE!</v>
      </c>
      <c r="D595" s="15">
        <f t="shared" si="75"/>
        <v>0</v>
      </c>
      <c r="E595" s="60"/>
    </row>
    <row r="596" spans="1:5">
      <c r="A596" s="13" t="e">
        <f t="shared" si="72"/>
        <v>#VALUE!</v>
      </c>
      <c r="B596" s="14" t="e">
        <f t="shared" ref="B596:B627" si="76">IF(B595&gt;=I$562-DAY(I$562)+1,"",DATE(IF(MONTH(B595)=12,YEAR(B595)+1,YEAR(B595)),IF(MONTH(B595)=12,1,MONTH(B595)+1),1))</f>
        <v>#VALUE!</v>
      </c>
      <c r="C596" s="13" t="e">
        <f t="shared" ref="C596:C627" si="77">IF(B596=I$562-DAY(I$562)+1,DAY(I$562),DAYS360(B596,B597))</f>
        <v>#VALUE!</v>
      </c>
      <c r="D596" s="15">
        <f t="shared" si="75"/>
        <v>0</v>
      </c>
      <c r="E596" s="60"/>
    </row>
    <row r="597" spans="1:5">
      <c r="A597" s="13" t="e">
        <f t="shared" si="72"/>
        <v>#VALUE!</v>
      </c>
      <c r="B597" s="14" t="e">
        <f t="shared" si="76"/>
        <v>#VALUE!</v>
      </c>
      <c r="C597" s="13" t="e">
        <f t="shared" si="77"/>
        <v>#VALUE!</v>
      </c>
      <c r="D597" s="15">
        <f t="shared" si="75"/>
        <v>0</v>
      </c>
      <c r="E597" s="60"/>
    </row>
    <row r="598" spans="1:5">
      <c r="A598" s="13" t="e">
        <f t="shared" si="72"/>
        <v>#VALUE!</v>
      </c>
      <c r="B598" s="14" t="e">
        <f t="shared" si="76"/>
        <v>#VALUE!</v>
      </c>
      <c r="C598" s="13" t="e">
        <f t="shared" si="77"/>
        <v>#VALUE!</v>
      </c>
      <c r="D598" s="15">
        <f t="shared" si="75"/>
        <v>0</v>
      </c>
      <c r="E598" s="60"/>
    </row>
    <row r="599" spans="1:5">
      <c r="A599" s="13" t="e">
        <f t="shared" si="72"/>
        <v>#VALUE!</v>
      </c>
      <c r="B599" s="14" t="e">
        <f t="shared" si="76"/>
        <v>#VALUE!</v>
      </c>
      <c r="C599" s="13" t="e">
        <f t="shared" si="77"/>
        <v>#VALUE!</v>
      </c>
      <c r="D599" s="15">
        <f t="shared" si="75"/>
        <v>0</v>
      </c>
      <c r="E599" s="60"/>
    </row>
    <row r="600" spans="1:5">
      <c r="A600" s="13" t="e">
        <f t="shared" si="72"/>
        <v>#VALUE!</v>
      </c>
      <c r="B600" s="14" t="e">
        <f t="shared" si="76"/>
        <v>#VALUE!</v>
      </c>
      <c r="C600" s="13" t="e">
        <f t="shared" si="77"/>
        <v>#VALUE!</v>
      </c>
      <c r="D600" s="15">
        <f t="shared" si="75"/>
        <v>0</v>
      </c>
      <c r="E600" s="60"/>
    </row>
    <row r="601" spans="1:5">
      <c r="A601" s="13" t="e">
        <f t="shared" si="72"/>
        <v>#VALUE!</v>
      </c>
      <c r="B601" s="14" t="e">
        <f t="shared" si="76"/>
        <v>#VALUE!</v>
      </c>
      <c r="C601" s="13" t="e">
        <f t="shared" si="77"/>
        <v>#VALUE!</v>
      </c>
      <c r="D601" s="15">
        <f t="shared" si="75"/>
        <v>0</v>
      </c>
      <c r="E601" s="60"/>
    </row>
    <row r="602" spans="1:5">
      <c r="A602" s="13" t="e">
        <f t="shared" si="72"/>
        <v>#VALUE!</v>
      </c>
      <c r="B602" s="14" t="e">
        <f t="shared" si="76"/>
        <v>#VALUE!</v>
      </c>
      <c r="C602" s="13" t="e">
        <f t="shared" si="77"/>
        <v>#VALUE!</v>
      </c>
      <c r="D602" s="15">
        <f t="shared" si="75"/>
        <v>0</v>
      </c>
      <c r="E602" s="60"/>
    </row>
    <row r="603" spans="1:5">
      <c r="A603" s="13" t="e">
        <f t="shared" si="72"/>
        <v>#VALUE!</v>
      </c>
      <c r="B603" s="14" t="e">
        <f t="shared" si="76"/>
        <v>#VALUE!</v>
      </c>
      <c r="C603" s="13" t="e">
        <f t="shared" si="77"/>
        <v>#VALUE!</v>
      </c>
      <c r="D603" s="15">
        <f t="shared" si="75"/>
        <v>0</v>
      </c>
      <c r="E603" s="60"/>
    </row>
    <row r="604" spans="1:5">
      <c r="A604" s="13" t="e">
        <f t="shared" si="72"/>
        <v>#VALUE!</v>
      </c>
      <c r="B604" s="14" t="e">
        <f t="shared" si="76"/>
        <v>#VALUE!</v>
      </c>
      <c r="C604" s="13" t="e">
        <f t="shared" si="77"/>
        <v>#VALUE!</v>
      </c>
      <c r="D604" s="15">
        <f t="shared" si="75"/>
        <v>0</v>
      </c>
      <c r="E604" s="60"/>
    </row>
    <row r="605" spans="1:5">
      <c r="A605" s="13" t="e">
        <f t="shared" si="72"/>
        <v>#VALUE!</v>
      </c>
      <c r="B605" s="14" t="e">
        <f t="shared" si="76"/>
        <v>#VALUE!</v>
      </c>
      <c r="C605" s="13" t="e">
        <f t="shared" si="77"/>
        <v>#VALUE!</v>
      </c>
      <c r="D605" s="15">
        <f t="shared" si="75"/>
        <v>0</v>
      </c>
      <c r="E605" s="60"/>
    </row>
    <row r="606" spans="1:5">
      <c r="A606" s="13" t="e">
        <f t="shared" si="72"/>
        <v>#VALUE!</v>
      </c>
      <c r="B606" s="14" t="e">
        <f t="shared" si="76"/>
        <v>#VALUE!</v>
      </c>
      <c r="C606" s="13" t="e">
        <f t="shared" si="77"/>
        <v>#VALUE!</v>
      </c>
      <c r="D606" s="15">
        <f t="shared" si="75"/>
        <v>0</v>
      </c>
      <c r="E606" s="60"/>
    </row>
    <row r="607" spans="1:5">
      <c r="A607" s="13" t="e">
        <f t="shared" si="72"/>
        <v>#VALUE!</v>
      </c>
      <c r="B607" s="14" t="e">
        <f t="shared" si="76"/>
        <v>#VALUE!</v>
      </c>
      <c r="C607" s="13" t="e">
        <f t="shared" si="77"/>
        <v>#VALUE!</v>
      </c>
      <c r="D607" s="15">
        <f t="shared" si="75"/>
        <v>0</v>
      </c>
      <c r="E607" s="60"/>
    </row>
    <row r="608" spans="1:5">
      <c r="A608" s="13" t="e">
        <f t="shared" si="72"/>
        <v>#VALUE!</v>
      </c>
      <c r="B608" s="14" t="e">
        <f t="shared" si="76"/>
        <v>#VALUE!</v>
      </c>
      <c r="C608" s="13" t="e">
        <f t="shared" si="77"/>
        <v>#VALUE!</v>
      </c>
      <c r="D608" s="15">
        <f t="shared" si="75"/>
        <v>0</v>
      </c>
      <c r="E608" s="60"/>
    </row>
    <row r="609" spans="1:5">
      <c r="A609" s="13" t="e">
        <f t="shared" si="72"/>
        <v>#VALUE!</v>
      </c>
      <c r="B609" s="14" t="e">
        <f t="shared" si="76"/>
        <v>#VALUE!</v>
      </c>
      <c r="C609" s="13" t="e">
        <f t="shared" si="77"/>
        <v>#VALUE!</v>
      </c>
      <c r="D609" s="15">
        <f t="shared" si="75"/>
        <v>0</v>
      </c>
      <c r="E609" s="60"/>
    </row>
    <row r="610" spans="1:5">
      <c r="A610" s="13" t="e">
        <f t="shared" si="72"/>
        <v>#VALUE!</v>
      </c>
      <c r="B610" s="14" t="e">
        <f t="shared" si="76"/>
        <v>#VALUE!</v>
      </c>
      <c r="C610" s="13" t="e">
        <f t="shared" si="77"/>
        <v>#VALUE!</v>
      </c>
      <c r="D610" s="15">
        <f t="shared" si="75"/>
        <v>0</v>
      </c>
      <c r="E610" s="60"/>
    </row>
    <row r="611" spans="1:5">
      <c r="A611" s="13" t="e">
        <f t="shared" si="72"/>
        <v>#VALUE!</v>
      </c>
      <c r="B611" s="14" t="e">
        <f t="shared" si="76"/>
        <v>#VALUE!</v>
      </c>
      <c r="C611" s="13" t="e">
        <f t="shared" si="77"/>
        <v>#VALUE!</v>
      </c>
      <c r="D611" s="15">
        <f t="shared" si="75"/>
        <v>0</v>
      </c>
      <c r="E611" s="60"/>
    </row>
    <row r="612" spans="1:5">
      <c r="A612" s="13" t="e">
        <f t="shared" si="72"/>
        <v>#VALUE!</v>
      </c>
      <c r="B612" s="14" t="e">
        <f t="shared" si="76"/>
        <v>#VALUE!</v>
      </c>
      <c r="C612" s="13" t="e">
        <f t="shared" si="77"/>
        <v>#VALUE!</v>
      </c>
      <c r="D612" s="15">
        <f t="shared" si="75"/>
        <v>0</v>
      </c>
      <c r="E612" s="60"/>
    </row>
    <row r="613" spans="1:5">
      <c r="A613" s="13" t="e">
        <f t="shared" si="72"/>
        <v>#VALUE!</v>
      </c>
      <c r="B613" s="14" t="e">
        <f t="shared" si="76"/>
        <v>#VALUE!</v>
      </c>
      <c r="C613" s="13" t="e">
        <f t="shared" si="77"/>
        <v>#VALUE!</v>
      </c>
      <c r="D613" s="15">
        <f t="shared" si="75"/>
        <v>0</v>
      </c>
      <c r="E613" s="60"/>
    </row>
    <row r="614" spans="1:5">
      <c r="A614" s="13" t="e">
        <f t="shared" si="72"/>
        <v>#VALUE!</v>
      </c>
      <c r="B614" s="14" t="e">
        <f t="shared" si="76"/>
        <v>#VALUE!</v>
      </c>
      <c r="C614" s="13" t="e">
        <f t="shared" si="77"/>
        <v>#VALUE!</v>
      </c>
      <c r="D614" s="15">
        <f t="shared" si="75"/>
        <v>0</v>
      </c>
      <c r="E614" s="60"/>
    </row>
    <row r="615" spans="1:5">
      <c r="A615" s="13" t="e">
        <f t="shared" si="72"/>
        <v>#VALUE!</v>
      </c>
      <c r="B615" s="14" t="e">
        <f t="shared" si="76"/>
        <v>#VALUE!</v>
      </c>
      <c r="C615" s="13" t="e">
        <f t="shared" si="77"/>
        <v>#VALUE!</v>
      </c>
      <c r="D615" s="15">
        <f t="shared" si="75"/>
        <v>0</v>
      </c>
      <c r="E615" s="60"/>
    </row>
    <row r="616" spans="1:5">
      <c r="A616" s="13" t="e">
        <f t="shared" si="72"/>
        <v>#VALUE!</v>
      </c>
      <c r="B616" s="14" t="e">
        <f t="shared" si="76"/>
        <v>#VALUE!</v>
      </c>
      <c r="C616" s="13" t="e">
        <f t="shared" si="77"/>
        <v>#VALUE!</v>
      </c>
      <c r="D616" s="15">
        <f t="shared" si="75"/>
        <v>0</v>
      </c>
      <c r="E616" s="60"/>
    </row>
    <row r="617" spans="1:5">
      <c r="A617" s="13" t="e">
        <f t="shared" si="72"/>
        <v>#VALUE!</v>
      </c>
      <c r="B617" s="14" t="e">
        <f t="shared" si="76"/>
        <v>#VALUE!</v>
      </c>
      <c r="C617" s="13" t="e">
        <f t="shared" si="77"/>
        <v>#VALUE!</v>
      </c>
      <c r="D617" s="15">
        <f t="shared" si="75"/>
        <v>0</v>
      </c>
      <c r="E617" s="60"/>
    </row>
    <row r="618" spans="1:5">
      <c r="A618" s="13" t="e">
        <f t="shared" si="72"/>
        <v>#VALUE!</v>
      </c>
      <c r="B618" s="14" t="e">
        <f t="shared" si="76"/>
        <v>#VALUE!</v>
      </c>
      <c r="C618" s="13" t="e">
        <f t="shared" si="77"/>
        <v>#VALUE!</v>
      </c>
      <c r="D618" s="15">
        <f t="shared" si="75"/>
        <v>0</v>
      </c>
      <c r="E618" s="60"/>
    </row>
    <row r="619" spans="1:5">
      <c r="A619" s="13" t="e">
        <f t="shared" si="72"/>
        <v>#VALUE!</v>
      </c>
      <c r="B619" s="14" t="e">
        <f t="shared" si="76"/>
        <v>#VALUE!</v>
      </c>
      <c r="C619" s="13" t="e">
        <f t="shared" si="77"/>
        <v>#VALUE!</v>
      </c>
      <c r="D619" s="15">
        <f t="shared" si="75"/>
        <v>0</v>
      </c>
      <c r="E619" s="60"/>
    </row>
    <row r="620" spans="1:5">
      <c r="A620" s="13" t="e">
        <f t="shared" si="72"/>
        <v>#VALUE!</v>
      </c>
      <c r="B620" s="14" t="e">
        <f t="shared" si="76"/>
        <v>#VALUE!</v>
      </c>
      <c r="C620" s="13" t="e">
        <f t="shared" si="77"/>
        <v>#VALUE!</v>
      </c>
      <c r="D620" s="15">
        <f t="shared" si="75"/>
        <v>0</v>
      </c>
      <c r="E620" s="60"/>
    </row>
    <row r="621" spans="1:5">
      <c r="A621" s="13" t="e">
        <f t="shared" si="72"/>
        <v>#VALUE!</v>
      </c>
      <c r="B621" s="14" t="e">
        <f t="shared" si="76"/>
        <v>#VALUE!</v>
      </c>
      <c r="C621" s="13" t="e">
        <f t="shared" si="77"/>
        <v>#VALUE!</v>
      </c>
      <c r="D621" s="15">
        <f t="shared" si="75"/>
        <v>0</v>
      </c>
      <c r="E621" s="60"/>
    </row>
    <row r="622" spans="1:5">
      <c r="A622" s="13" t="e">
        <f t="shared" si="72"/>
        <v>#VALUE!</v>
      </c>
      <c r="B622" s="14" t="e">
        <f t="shared" si="76"/>
        <v>#VALUE!</v>
      </c>
      <c r="C622" s="13" t="e">
        <f t="shared" si="77"/>
        <v>#VALUE!</v>
      </c>
      <c r="D622" s="15">
        <f t="shared" si="75"/>
        <v>0</v>
      </c>
      <c r="E622" s="60"/>
    </row>
    <row r="623" spans="1:5">
      <c r="A623" s="13" t="e">
        <f t="shared" si="72"/>
        <v>#VALUE!</v>
      </c>
      <c r="B623" s="14" t="e">
        <f t="shared" si="76"/>
        <v>#VALUE!</v>
      </c>
      <c r="C623" s="13" t="e">
        <f t="shared" si="77"/>
        <v>#VALUE!</v>
      </c>
      <c r="D623" s="15">
        <f t="shared" si="75"/>
        <v>0</v>
      </c>
      <c r="E623" s="60"/>
    </row>
    <row r="624" spans="1:5">
      <c r="A624" s="13" t="e">
        <f t="shared" si="72"/>
        <v>#VALUE!</v>
      </c>
      <c r="B624" s="14" t="e">
        <f t="shared" si="76"/>
        <v>#VALUE!</v>
      </c>
      <c r="C624" s="13" t="e">
        <f t="shared" si="77"/>
        <v>#VALUE!</v>
      </c>
      <c r="D624" s="15">
        <f t="shared" si="75"/>
        <v>0</v>
      </c>
      <c r="E624" s="60"/>
    </row>
    <row r="625" spans="1:5">
      <c r="A625" s="13" t="e">
        <f t="shared" si="72"/>
        <v>#VALUE!</v>
      </c>
      <c r="B625" s="14" t="e">
        <f t="shared" si="76"/>
        <v>#VALUE!</v>
      </c>
      <c r="C625" s="13" t="e">
        <f t="shared" si="77"/>
        <v>#VALUE!</v>
      </c>
      <c r="D625" s="15">
        <f t="shared" si="75"/>
        <v>0</v>
      </c>
      <c r="E625" s="60"/>
    </row>
    <row r="626" spans="1:5">
      <c r="A626" s="13" t="e">
        <f t="shared" si="72"/>
        <v>#VALUE!</v>
      </c>
      <c r="B626" s="14" t="e">
        <f t="shared" si="76"/>
        <v>#VALUE!</v>
      </c>
      <c r="C626" s="13" t="e">
        <f t="shared" si="77"/>
        <v>#VALUE!</v>
      </c>
      <c r="D626" s="15">
        <f t="shared" ref="D626:D657" si="78">ROUND((IF(ISERR(C626),0,C626)*H$562)/6,0)</f>
        <v>0</v>
      </c>
      <c r="E626" s="60"/>
    </row>
    <row r="627" spans="1:5">
      <c r="A627" s="13" t="e">
        <f t="shared" si="72"/>
        <v>#VALUE!</v>
      </c>
      <c r="B627" s="14" t="e">
        <f t="shared" si="76"/>
        <v>#VALUE!</v>
      </c>
      <c r="C627" s="13" t="e">
        <f t="shared" si="77"/>
        <v>#VALUE!</v>
      </c>
      <c r="D627" s="15">
        <f t="shared" si="78"/>
        <v>0</v>
      </c>
      <c r="E627" s="60"/>
    </row>
    <row r="628" spans="1:5">
      <c r="A628" s="13" t="e">
        <f t="shared" ref="A628:A673" si="79">IF(B628="","",MONTH(B628))&amp;"/"&amp;IF(B628="","",YEAR(B628))</f>
        <v>#VALUE!</v>
      </c>
      <c r="B628" s="14" t="e">
        <f t="shared" ref="B628:B659" si="80">IF(B627&gt;=I$562-DAY(I$562)+1,"",DATE(IF(MONTH(B627)=12,YEAR(B627)+1,YEAR(B627)),IF(MONTH(B627)=12,1,MONTH(B627)+1),1))</f>
        <v>#VALUE!</v>
      </c>
      <c r="C628" s="13" t="e">
        <f t="shared" ref="C628:C659" si="81">IF(B628=I$562-DAY(I$562)+1,DAY(I$562),DAYS360(B628,B629))</f>
        <v>#VALUE!</v>
      </c>
      <c r="D628" s="15">
        <f t="shared" si="78"/>
        <v>0</v>
      </c>
      <c r="E628" s="60"/>
    </row>
    <row r="629" spans="1:5">
      <c r="A629" s="13" t="e">
        <f t="shared" si="79"/>
        <v>#VALUE!</v>
      </c>
      <c r="B629" s="14" t="e">
        <f t="shared" si="80"/>
        <v>#VALUE!</v>
      </c>
      <c r="C629" s="13" t="e">
        <f t="shared" si="81"/>
        <v>#VALUE!</v>
      </c>
      <c r="D629" s="15">
        <f t="shared" si="78"/>
        <v>0</v>
      </c>
      <c r="E629" s="60"/>
    </row>
    <row r="630" spans="1:5">
      <c r="A630" s="13" t="e">
        <f t="shared" si="79"/>
        <v>#VALUE!</v>
      </c>
      <c r="B630" s="14" t="e">
        <f t="shared" si="80"/>
        <v>#VALUE!</v>
      </c>
      <c r="C630" s="13" t="e">
        <f t="shared" si="81"/>
        <v>#VALUE!</v>
      </c>
      <c r="D630" s="15">
        <f t="shared" si="78"/>
        <v>0</v>
      </c>
      <c r="E630" s="60"/>
    </row>
    <row r="631" spans="1:5">
      <c r="A631" s="13" t="e">
        <f t="shared" si="79"/>
        <v>#VALUE!</v>
      </c>
      <c r="B631" s="14" t="e">
        <f t="shared" si="80"/>
        <v>#VALUE!</v>
      </c>
      <c r="C631" s="13" t="e">
        <f t="shared" si="81"/>
        <v>#VALUE!</v>
      </c>
      <c r="D631" s="15">
        <f t="shared" si="78"/>
        <v>0</v>
      </c>
      <c r="E631" s="60"/>
    </row>
    <row r="632" spans="1:5">
      <c r="A632" s="13" t="e">
        <f t="shared" si="79"/>
        <v>#VALUE!</v>
      </c>
      <c r="B632" s="14" t="e">
        <f t="shared" si="80"/>
        <v>#VALUE!</v>
      </c>
      <c r="C632" s="13" t="e">
        <f t="shared" si="81"/>
        <v>#VALUE!</v>
      </c>
      <c r="D632" s="15">
        <f t="shared" si="78"/>
        <v>0</v>
      </c>
      <c r="E632" s="60"/>
    </row>
    <row r="633" spans="1:5">
      <c r="A633" s="13" t="e">
        <f t="shared" si="79"/>
        <v>#VALUE!</v>
      </c>
      <c r="B633" s="14" t="e">
        <f t="shared" si="80"/>
        <v>#VALUE!</v>
      </c>
      <c r="C633" s="13" t="e">
        <f t="shared" si="81"/>
        <v>#VALUE!</v>
      </c>
      <c r="D633" s="15">
        <f t="shared" si="78"/>
        <v>0</v>
      </c>
      <c r="E633" s="60"/>
    </row>
    <row r="634" spans="1:5">
      <c r="A634" s="13" t="e">
        <f t="shared" si="79"/>
        <v>#VALUE!</v>
      </c>
      <c r="B634" s="14" t="e">
        <f t="shared" si="80"/>
        <v>#VALUE!</v>
      </c>
      <c r="C634" s="13" t="e">
        <f t="shared" si="81"/>
        <v>#VALUE!</v>
      </c>
      <c r="D634" s="15">
        <f t="shared" si="78"/>
        <v>0</v>
      </c>
      <c r="E634" s="60"/>
    </row>
    <row r="635" spans="1:5">
      <c r="A635" s="13" t="e">
        <f t="shared" si="79"/>
        <v>#VALUE!</v>
      </c>
      <c r="B635" s="14" t="e">
        <f t="shared" si="80"/>
        <v>#VALUE!</v>
      </c>
      <c r="C635" s="13" t="e">
        <f t="shared" si="81"/>
        <v>#VALUE!</v>
      </c>
      <c r="D635" s="15">
        <f t="shared" si="78"/>
        <v>0</v>
      </c>
      <c r="E635" s="60"/>
    </row>
    <row r="636" spans="1:5">
      <c r="A636" s="13" t="e">
        <f t="shared" si="79"/>
        <v>#VALUE!</v>
      </c>
      <c r="B636" s="14" t="e">
        <f t="shared" si="80"/>
        <v>#VALUE!</v>
      </c>
      <c r="C636" s="13" t="e">
        <f t="shared" si="81"/>
        <v>#VALUE!</v>
      </c>
      <c r="D636" s="15">
        <f t="shared" si="78"/>
        <v>0</v>
      </c>
      <c r="E636" s="60"/>
    </row>
    <row r="637" spans="1:5">
      <c r="A637" s="13" t="e">
        <f t="shared" si="79"/>
        <v>#VALUE!</v>
      </c>
      <c r="B637" s="14" t="e">
        <f t="shared" si="80"/>
        <v>#VALUE!</v>
      </c>
      <c r="C637" s="13" t="e">
        <f t="shared" si="81"/>
        <v>#VALUE!</v>
      </c>
      <c r="D637" s="15">
        <f t="shared" si="78"/>
        <v>0</v>
      </c>
      <c r="E637" s="60"/>
    </row>
    <row r="638" spans="1:5">
      <c r="A638" s="13" t="e">
        <f t="shared" si="79"/>
        <v>#VALUE!</v>
      </c>
      <c r="B638" s="14" t="e">
        <f t="shared" si="80"/>
        <v>#VALUE!</v>
      </c>
      <c r="C638" s="13" t="e">
        <f t="shared" si="81"/>
        <v>#VALUE!</v>
      </c>
      <c r="D638" s="15">
        <f t="shared" si="78"/>
        <v>0</v>
      </c>
      <c r="E638" s="60"/>
    </row>
    <row r="639" spans="1:5">
      <c r="A639" s="13" t="e">
        <f t="shared" si="79"/>
        <v>#VALUE!</v>
      </c>
      <c r="B639" s="14" t="e">
        <f t="shared" si="80"/>
        <v>#VALUE!</v>
      </c>
      <c r="C639" s="13" t="e">
        <f t="shared" si="81"/>
        <v>#VALUE!</v>
      </c>
      <c r="D639" s="15">
        <f t="shared" si="78"/>
        <v>0</v>
      </c>
      <c r="E639" s="60"/>
    </row>
    <row r="640" spans="1:5">
      <c r="A640" s="13" t="e">
        <f t="shared" si="79"/>
        <v>#VALUE!</v>
      </c>
      <c r="B640" s="14" t="e">
        <f t="shared" si="80"/>
        <v>#VALUE!</v>
      </c>
      <c r="C640" s="13" t="e">
        <f t="shared" si="81"/>
        <v>#VALUE!</v>
      </c>
      <c r="D640" s="15">
        <f t="shared" si="78"/>
        <v>0</v>
      </c>
      <c r="E640" s="60"/>
    </row>
    <row r="641" spans="1:5">
      <c r="A641" s="13" t="e">
        <f t="shared" si="79"/>
        <v>#VALUE!</v>
      </c>
      <c r="B641" s="14" t="e">
        <f t="shared" si="80"/>
        <v>#VALUE!</v>
      </c>
      <c r="C641" s="13" t="e">
        <f t="shared" si="81"/>
        <v>#VALUE!</v>
      </c>
      <c r="D641" s="15">
        <f t="shared" si="78"/>
        <v>0</v>
      </c>
      <c r="E641" s="60"/>
    </row>
    <row r="642" spans="1:5">
      <c r="A642" s="13" t="e">
        <f t="shared" si="79"/>
        <v>#VALUE!</v>
      </c>
      <c r="B642" s="14" t="e">
        <f t="shared" si="80"/>
        <v>#VALUE!</v>
      </c>
      <c r="C642" s="13" t="e">
        <f t="shared" si="81"/>
        <v>#VALUE!</v>
      </c>
      <c r="D642" s="15">
        <f t="shared" si="78"/>
        <v>0</v>
      </c>
      <c r="E642" s="60"/>
    </row>
    <row r="643" spans="1:5">
      <c r="A643" s="13" t="e">
        <f t="shared" si="79"/>
        <v>#VALUE!</v>
      </c>
      <c r="B643" s="14" t="e">
        <f t="shared" si="80"/>
        <v>#VALUE!</v>
      </c>
      <c r="C643" s="13" t="e">
        <f t="shared" si="81"/>
        <v>#VALUE!</v>
      </c>
      <c r="D643" s="15">
        <f t="shared" si="78"/>
        <v>0</v>
      </c>
      <c r="E643" s="60"/>
    </row>
    <row r="644" spans="1:5">
      <c r="A644" s="13" t="e">
        <f t="shared" si="79"/>
        <v>#VALUE!</v>
      </c>
      <c r="B644" s="14" t="e">
        <f t="shared" si="80"/>
        <v>#VALUE!</v>
      </c>
      <c r="C644" s="13" t="e">
        <f t="shared" si="81"/>
        <v>#VALUE!</v>
      </c>
      <c r="D644" s="15">
        <f t="shared" si="78"/>
        <v>0</v>
      </c>
      <c r="E644" s="60"/>
    </row>
    <row r="645" spans="1:5">
      <c r="A645" s="13" t="e">
        <f t="shared" si="79"/>
        <v>#VALUE!</v>
      </c>
      <c r="B645" s="14" t="e">
        <f t="shared" si="80"/>
        <v>#VALUE!</v>
      </c>
      <c r="C645" s="13" t="e">
        <f t="shared" si="81"/>
        <v>#VALUE!</v>
      </c>
      <c r="D645" s="15">
        <f t="shared" si="78"/>
        <v>0</v>
      </c>
      <c r="E645" s="60"/>
    </row>
    <row r="646" spans="1:5">
      <c r="A646" s="13" t="e">
        <f t="shared" si="79"/>
        <v>#VALUE!</v>
      </c>
      <c r="B646" s="14" t="e">
        <f t="shared" si="80"/>
        <v>#VALUE!</v>
      </c>
      <c r="C646" s="13" t="e">
        <f t="shared" si="81"/>
        <v>#VALUE!</v>
      </c>
      <c r="D646" s="15">
        <f t="shared" si="78"/>
        <v>0</v>
      </c>
      <c r="E646" s="60"/>
    </row>
    <row r="647" spans="1:5">
      <c r="A647" s="13" t="e">
        <f t="shared" si="79"/>
        <v>#VALUE!</v>
      </c>
      <c r="B647" s="14" t="e">
        <f t="shared" si="80"/>
        <v>#VALUE!</v>
      </c>
      <c r="C647" s="13" t="e">
        <f t="shared" si="81"/>
        <v>#VALUE!</v>
      </c>
      <c r="D647" s="15">
        <f t="shared" si="78"/>
        <v>0</v>
      </c>
      <c r="E647" s="60"/>
    </row>
    <row r="648" spans="1:5">
      <c r="A648" s="13" t="e">
        <f t="shared" si="79"/>
        <v>#VALUE!</v>
      </c>
      <c r="B648" s="14" t="e">
        <f t="shared" si="80"/>
        <v>#VALUE!</v>
      </c>
      <c r="C648" s="13" t="e">
        <f t="shared" si="81"/>
        <v>#VALUE!</v>
      </c>
      <c r="D648" s="15">
        <f t="shared" si="78"/>
        <v>0</v>
      </c>
      <c r="E648" s="60"/>
    </row>
    <row r="649" spans="1:5">
      <c r="A649" s="13" t="e">
        <f t="shared" si="79"/>
        <v>#VALUE!</v>
      </c>
      <c r="B649" s="14" t="e">
        <f t="shared" si="80"/>
        <v>#VALUE!</v>
      </c>
      <c r="C649" s="13" t="e">
        <f t="shared" si="81"/>
        <v>#VALUE!</v>
      </c>
      <c r="D649" s="15">
        <f t="shared" si="78"/>
        <v>0</v>
      </c>
      <c r="E649" s="60"/>
    </row>
    <row r="650" spans="1:5">
      <c r="A650" s="13" t="e">
        <f t="shared" si="79"/>
        <v>#VALUE!</v>
      </c>
      <c r="B650" s="14" t="e">
        <f t="shared" si="80"/>
        <v>#VALUE!</v>
      </c>
      <c r="C650" s="13" t="e">
        <f t="shared" si="81"/>
        <v>#VALUE!</v>
      </c>
      <c r="D650" s="15">
        <f t="shared" si="78"/>
        <v>0</v>
      </c>
      <c r="E650" s="60"/>
    </row>
    <row r="651" spans="1:5">
      <c r="A651" s="13" t="e">
        <f t="shared" si="79"/>
        <v>#VALUE!</v>
      </c>
      <c r="B651" s="14" t="e">
        <f t="shared" si="80"/>
        <v>#VALUE!</v>
      </c>
      <c r="C651" s="13" t="e">
        <f t="shared" si="81"/>
        <v>#VALUE!</v>
      </c>
      <c r="D651" s="15">
        <f t="shared" si="78"/>
        <v>0</v>
      </c>
      <c r="E651" s="60"/>
    </row>
    <row r="652" spans="1:5">
      <c r="A652" s="13" t="e">
        <f t="shared" si="79"/>
        <v>#VALUE!</v>
      </c>
      <c r="B652" s="14" t="e">
        <f t="shared" si="80"/>
        <v>#VALUE!</v>
      </c>
      <c r="C652" s="13" t="e">
        <f t="shared" si="81"/>
        <v>#VALUE!</v>
      </c>
      <c r="D652" s="15">
        <f t="shared" si="78"/>
        <v>0</v>
      </c>
      <c r="E652" s="60"/>
    </row>
    <row r="653" spans="1:5">
      <c r="A653" s="13" t="e">
        <f t="shared" si="79"/>
        <v>#VALUE!</v>
      </c>
      <c r="B653" s="14" t="e">
        <f t="shared" si="80"/>
        <v>#VALUE!</v>
      </c>
      <c r="C653" s="13" t="e">
        <f t="shared" si="81"/>
        <v>#VALUE!</v>
      </c>
      <c r="D653" s="15">
        <f t="shared" si="78"/>
        <v>0</v>
      </c>
      <c r="E653" s="60"/>
    </row>
    <row r="654" spans="1:5">
      <c r="A654" s="13" t="e">
        <f t="shared" si="79"/>
        <v>#VALUE!</v>
      </c>
      <c r="B654" s="14" t="e">
        <f t="shared" si="80"/>
        <v>#VALUE!</v>
      </c>
      <c r="C654" s="13" t="e">
        <f t="shared" si="81"/>
        <v>#VALUE!</v>
      </c>
      <c r="D654" s="15">
        <f t="shared" si="78"/>
        <v>0</v>
      </c>
      <c r="E654" s="60"/>
    </row>
    <row r="655" spans="1:5">
      <c r="A655" s="13" t="e">
        <f t="shared" si="79"/>
        <v>#VALUE!</v>
      </c>
      <c r="B655" s="14" t="e">
        <f t="shared" si="80"/>
        <v>#VALUE!</v>
      </c>
      <c r="C655" s="13" t="e">
        <f t="shared" si="81"/>
        <v>#VALUE!</v>
      </c>
      <c r="D655" s="15">
        <f t="shared" si="78"/>
        <v>0</v>
      </c>
      <c r="E655" s="60"/>
    </row>
    <row r="656" spans="1:5">
      <c r="A656" s="13" t="e">
        <f t="shared" si="79"/>
        <v>#VALUE!</v>
      </c>
      <c r="B656" s="14" t="e">
        <f t="shared" si="80"/>
        <v>#VALUE!</v>
      </c>
      <c r="C656" s="13" t="e">
        <f t="shared" si="81"/>
        <v>#VALUE!</v>
      </c>
      <c r="D656" s="15">
        <f t="shared" si="78"/>
        <v>0</v>
      </c>
      <c r="E656" s="60"/>
    </row>
    <row r="657" spans="1:5">
      <c r="A657" s="13" t="e">
        <f t="shared" si="79"/>
        <v>#VALUE!</v>
      </c>
      <c r="B657" s="14" t="e">
        <f t="shared" si="80"/>
        <v>#VALUE!</v>
      </c>
      <c r="C657" s="13" t="e">
        <f t="shared" si="81"/>
        <v>#VALUE!</v>
      </c>
      <c r="D657" s="15">
        <f t="shared" si="78"/>
        <v>0</v>
      </c>
      <c r="E657" s="60"/>
    </row>
    <row r="658" spans="1:5">
      <c r="A658" s="13" t="e">
        <f t="shared" si="79"/>
        <v>#VALUE!</v>
      </c>
      <c r="B658" s="14" t="e">
        <f t="shared" si="80"/>
        <v>#VALUE!</v>
      </c>
      <c r="C658" s="13" t="e">
        <f t="shared" si="81"/>
        <v>#VALUE!</v>
      </c>
      <c r="D658" s="15">
        <f t="shared" ref="D658:D673" si="82">ROUND((IF(ISERR(C658),0,C658)*H$562)/6,0)</f>
        <v>0</v>
      </c>
      <c r="E658" s="60"/>
    </row>
    <row r="659" spans="1:5">
      <c r="A659" s="13" t="e">
        <f t="shared" si="79"/>
        <v>#VALUE!</v>
      </c>
      <c r="B659" s="14" t="e">
        <f t="shared" si="80"/>
        <v>#VALUE!</v>
      </c>
      <c r="C659" s="13" t="e">
        <f t="shared" si="81"/>
        <v>#VALUE!</v>
      </c>
      <c r="D659" s="15">
        <f t="shared" si="82"/>
        <v>0</v>
      </c>
      <c r="E659" s="60"/>
    </row>
    <row r="660" spans="1:5">
      <c r="A660" s="13" t="e">
        <f t="shared" si="79"/>
        <v>#VALUE!</v>
      </c>
      <c r="B660" s="14" t="e">
        <f t="shared" ref="B660:B673" si="83">IF(B659&gt;=I$562-DAY(I$562)+1,"",DATE(IF(MONTH(B659)=12,YEAR(B659)+1,YEAR(B659)),IF(MONTH(B659)=12,1,MONTH(B659)+1),1))</f>
        <v>#VALUE!</v>
      </c>
      <c r="C660" s="13" t="e">
        <f t="shared" ref="C660:C673" si="84">IF(B660=I$562-DAY(I$562)+1,DAY(I$562),DAYS360(B660,B661))</f>
        <v>#VALUE!</v>
      </c>
      <c r="D660" s="15">
        <f t="shared" si="82"/>
        <v>0</v>
      </c>
      <c r="E660" s="60"/>
    </row>
    <row r="661" spans="1:5">
      <c r="A661" s="13" t="e">
        <f t="shared" si="79"/>
        <v>#VALUE!</v>
      </c>
      <c r="B661" s="14" t="e">
        <f t="shared" si="83"/>
        <v>#VALUE!</v>
      </c>
      <c r="C661" s="13" t="e">
        <f t="shared" si="84"/>
        <v>#VALUE!</v>
      </c>
      <c r="D661" s="15">
        <f t="shared" si="82"/>
        <v>0</v>
      </c>
      <c r="E661" s="60"/>
    </row>
    <row r="662" spans="1:5">
      <c r="A662" s="13" t="e">
        <f t="shared" si="79"/>
        <v>#VALUE!</v>
      </c>
      <c r="B662" s="14" t="e">
        <f t="shared" si="83"/>
        <v>#VALUE!</v>
      </c>
      <c r="C662" s="13" t="e">
        <f t="shared" si="84"/>
        <v>#VALUE!</v>
      </c>
      <c r="D662" s="15">
        <f t="shared" si="82"/>
        <v>0</v>
      </c>
      <c r="E662" s="60"/>
    </row>
    <row r="663" spans="1:5">
      <c r="A663" s="13" t="e">
        <f t="shared" si="79"/>
        <v>#VALUE!</v>
      </c>
      <c r="B663" s="14" t="e">
        <f t="shared" si="83"/>
        <v>#VALUE!</v>
      </c>
      <c r="C663" s="13" t="e">
        <f t="shared" si="84"/>
        <v>#VALUE!</v>
      </c>
      <c r="D663" s="15">
        <f t="shared" si="82"/>
        <v>0</v>
      </c>
      <c r="E663" s="60"/>
    </row>
    <row r="664" spans="1:5">
      <c r="A664" s="13" t="e">
        <f t="shared" si="79"/>
        <v>#VALUE!</v>
      </c>
      <c r="B664" s="14" t="e">
        <f t="shared" si="83"/>
        <v>#VALUE!</v>
      </c>
      <c r="C664" s="13" t="e">
        <f t="shared" si="84"/>
        <v>#VALUE!</v>
      </c>
      <c r="D664" s="15">
        <f t="shared" si="82"/>
        <v>0</v>
      </c>
      <c r="E664" s="60"/>
    </row>
    <row r="665" spans="1:5">
      <c r="A665" s="13" t="e">
        <f t="shared" si="79"/>
        <v>#VALUE!</v>
      </c>
      <c r="B665" s="14" t="e">
        <f t="shared" si="83"/>
        <v>#VALUE!</v>
      </c>
      <c r="C665" s="13" t="e">
        <f t="shared" si="84"/>
        <v>#VALUE!</v>
      </c>
      <c r="D665" s="15">
        <f t="shared" si="82"/>
        <v>0</v>
      </c>
      <c r="E665" s="60"/>
    </row>
    <row r="666" spans="1:5">
      <c r="A666" s="13" t="e">
        <f t="shared" si="79"/>
        <v>#VALUE!</v>
      </c>
      <c r="B666" s="14" t="e">
        <f t="shared" si="83"/>
        <v>#VALUE!</v>
      </c>
      <c r="C666" s="13" t="e">
        <f t="shared" si="84"/>
        <v>#VALUE!</v>
      </c>
      <c r="D666" s="15">
        <f t="shared" si="82"/>
        <v>0</v>
      </c>
      <c r="E666" s="60"/>
    </row>
    <row r="667" spans="1:5">
      <c r="A667" s="13" t="e">
        <f t="shared" si="79"/>
        <v>#VALUE!</v>
      </c>
      <c r="B667" s="14" t="e">
        <f t="shared" si="83"/>
        <v>#VALUE!</v>
      </c>
      <c r="C667" s="13" t="e">
        <f t="shared" si="84"/>
        <v>#VALUE!</v>
      </c>
      <c r="D667" s="15">
        <f t="shared" si="82"/>
        <v>0</v>
      </c>
      <c r="E667" s="60"/>
    </row>
    <row r="668" spans="1:5">
      <c r="A668" s="13" t="e">
        <f t="shared" si="79"/>
        <v>#VALUE!</v>
      </c>
      <c r="B668" s="14" t="e">
        <f t="shared" si="83"/>
        <v>#VALUE!</v>
      </c>
      <c r="C668" s="13" t="e">
        <f t="shared" si="84"/>
        <v>#VALUE!</v>
      </c>
      <c r="D668" s="15">
        <f t="shared" si="82"/>
        <v>0</v>
      </c>
      <c r="E668" s="60"/>
    </row>
    <row r="669" spans="1:5">
      <c r="A669" s="13" t="e">
        <f t="shared" si="79"/>
        <v>#VALUE!</v>
      </c>
      <c r="B669" s="14" t="e">
        <f t="shared" si="83"/>
        <v>#VALUE!</v>
      </c>
      <c r="C669" s="13" t="e">
        <f t="shared" si="84"/>
        <v>#VALUE!</v>
      </c>
      <c r="D669" s="15">
        <f t="shared" si="82"/>
        <v>0</v>
      </c>
      <c r="E669" s="60"/>
    </row>
    <row r="670" spans="1:5">
      <c r="A670" s="13" t="e">
        <f t="shared" si="79"/>
        <v>#VALUE!</v>
      </c>
      <c r="B670" s="14" t="e">
        <f t="shared" si="83"/>
        <v>#VALUE!</v>
      </c>
      <c r="C670" s="13" t="e">
        <f t="shared" si="84"/>
        <v>#VALUE!</v>
      </c>
      <c r="D670" s="15">
        <f t="shared" si="82"/>
        <v>0</v>
      </c>
      <c r="E670" s="60"/>
    </row>
    <row r="671" spans="1:5">
      <c r="A671" s="13" t="e">
        <f t="shared" si="79"/>
        <v>#VALUE!</v>
      </c>
      <c r="B671" s="14" t="e">
        <f t="shared" si="83"/>
        <v>#VALUE!</v>
      </c>
      <c r="C671" s="13" t="e">
        <f t="shared" si="84"/>
        <v>#VALUE!</v>
      </c>
      <c r="D671" s="15">
        <f t="shared" si="82"/>
        <v>0</v>
      </c>
      <c r="E671" s="60"/>
    </row>
    <row r="672" spans="1:5">
      <c r="A672" s="13" t="e">
        <f t="shared" si="79"/>
        <v>#VALUE!</v>
      </c>
      <c r="B672" s="14" t="e">
        <f t="shared" si="83"/>
        <v>#VALUE!</v>
      </c>
      <c r="C672" s="13" t="e">
        <f t="shared" si="84"/>
        <v>#VALUE!</v>
      </c>
      <c r="D672" s="15">
        <f t="shared" si="82"/>
        <v>0</v>
      </c>
      <c r="E672" s="60"/>
    </row>
    <row r="673" spans="1:9">
      <c r="A673" s="13" t="e">
        <f t="shared" si="79"/>
        <v>#VALUE!</v>
      </c>
      <c r="B673" s="14" t="e">
        <f t="shared" si="83"/>
        <v>#VALUE!</v>
      </c>
      <c r="C673" s="13" t="e">
        <f t="shared" si="84"/>
        <v>#VALUE!</v>
      </c>
      <c r="D673" s="15">
        <f t="shared" si="82"/>
        <v>0</v>
      </c>
      <c r="E673" s="60"/>
    </row>
    <row r="674" spans="1:9">
      <c r="A674" s="13" t="str">
        <f>IF(B674="","",MONTH(B674))&amp;"/"&amp;IF(B674="","",YEAR(B674))</f>
        <v>/</v>
      </c>
      <c r="B674" s="14" t="str">
        <f>G674</f>
        <v/>
      </c>
      <c r="C674" s="13" t="e">
        <f>IF((MONTH(G674)&amp;YEAR(G674))=(MONTH(I674)&amp;YEAR(I674)),IF((MONTH(I674))&amp;(MONTH(G674))="22",IF(DAY(I674)&gt;=28,IF(31-(DAY(B674))=0,1,31-(DAY(B674))),(DAY(I674)-DAY(G674))+1),IF(DAY(I674)&gt;=30,IF(31-(DAY(B674))=0,1,31-(DAY(B674))),(DAY(I674)-DAY(G674))+1)),IF(31-(DAY(B674))=0,1,31-(DAY(B674))))</f>
        <v>#VALUE!</v>
      </c>
      <c r="D674" s="15">
        <f t="shared" ref="D674:D705" si="85">ROUND((IF(ISERR(C674),0,C674)*H$674)/6,0)</f>
        <v>0</v>
      </c>
      <c r="E674" s="60">
        <f>E562+1</f>
        <v>7</v>
      </c>
      <c r="G674" s="14" t="str">
        <f>IF('QA GERAL'!AD11="","",'QA GERAL'!AD11)</f>
        <v/>
      </c>
      <c r="H674" s="13">
        <f>'QA GERAL'!AE11</f>
        <v>0</v>
      </c>
      <c r="I674" s="14" t="e">
        <f>IF(DAY(G786-1)=31,G786-2,G786-1)</f>
        <v>#VALUE!</v>
      </c>
    </row>
    <row r="675" spans="1:9">
      <c r="A675" s="13" t="e">
        <f>IF(B675="","",MONTH(B675))&amp;"/"&amp;IF(B675="","",YEAR(B675))</f>
        <v>#VALUE!</v>
      </c>
      <c r="B675" s="14" t="e">
        <f>DATE(IF(MONTH(B674)=12,YEAR(B674)+1,YEAR(B674)),IF(MONTH(B674)=12,1,MONTH(B674)+1),1)</f>
        <v>#VALUE!</v>
      </c>
      <c r="C675" s="13" t="e">
        <f>IF(B675="",0,IF(B675=I$674-DAY(I$674)+1,DAY(I$674),DAYS360(B675,B676)))</f>
        <v>#VALUE!</v>
      </c>
      <c r="D675" s="15">
        <f t="shared" si="85"/>
        <v>0</v>
      </c>
      <c r="E675" s="60"/>
      <c r="G675" s="13"/>
      <c r="I675" s="13"/>
    </row>
    <row r="676" spans="1:9">
      <c r="A676" s="13" t="e">
        <f t="shared" ref="A676:A739" si="86">IF(B676="","",MONTH(B676))&amp;"/"&amp;IF(B676="","",YEAR(B676))</f>
        <v>#VALUE!</v>
      </c>
      <c r="B676" s="14" t="e">
        <f t="shared" ref="B676:B707" si="87">IF(B675&gt;=I$674-DAY(I$674)+1,"",DATE(IF(MONTH(B675)=12,YEAR(B675)+1,YEAR(B675)),IF(MONTH(B675)=12,1,MONTH(B675)+1),1))</f>
        <v>#VALUE!</v>
      </c>
      <c r="C676" s="13" t="e">
        <f t="shared" ref="C676:C707" si="88">IF(B676=I$674-DAY(I$674)+1,DAY(I$674),DAYS360(B676,B677))</f>
        <v>#VALUE!</v>
      </c>
      <c r="D676" s="15">
        <f t="shared" si="85"/>
        <v>0</v>
      </c>
      <c r="E676" s="60"/>
      <c r="G676" s="13"/>
      <c r="I676" s="13"/>
    </row>
    <row r="677" spans="1:9">
      <c r="A677" s="13" t="e">
        <f t="shared" si="86"/>
        <v>#VALUE!</v>
      </c>
      <c r="B677" s="14" t="e">
        <f t="shared" si="87"/>
        <v>#VALUE!</v>
      </c>
      <c r="C677" s="13" t="e">
        <f t="shared" si="88"/>
        <v>#VALUE!</v>
      </c>
      <c r="D677" s="15">
        <f t="shared" si="85"/>
        <v>0</v>
      </c>
      <c r="E677" s="60"/>
      <c r="G677" s="13"/>
      <c r="I677" s="13"/>
    </row>
    <row r="678" spans="1:9">
      <c r="A678" s="13" t="e">
        <f t="shared" si="86"/>
        <v>#VALUE!</v>
      </c>
      <c r="B678" s="14" t="e">
        <f t="shared" si="87"/>
        <v>#VALUE!</v>
      </c>
      <c r="C678" s="13" t="e">
        <f t="shared" si="88"/>
        <v>#VALUE!</v>
      </c>
      <c r="D678" s="15">
        <f t="shared" si="85"/>
        <v>0</v>
      </c>
      <c r="E678" s="60"/>
      <c r="G678" s="13"/>
      <c r="I678" s="13"/>
    </row>
    <row r="679" spans="1:9">
      <c r="A679" s="13" t="e">
        <f t="shared" si="86"/>
        <v>#VALUE!</v>
      </c>
      <c r="B679" s="14" t="e">
        <f t="shared" si="87"/>
        <v>#VALUE!</v>
      </c>
      <c r="C679" s="13" t="e">
        <f t="shared" si="88"/>
        <v>#VALUE!</v>
      </c>
      <c r="D679" s="15">
        <f t="shared" si="85"/>
        <v>0</v>
      </c>
      <c r="E679" s="60"/>
      <c r="G679" s="13"/>
      <c r="I679" s="13"/>
    </row>
    <row r="680" spans="1:9">
      <c r="A680" s="13" t="e">
        <f t="shared" si="86"/>
        <v>#VALUE!</v>
      </c>
      <c r="B680" s="14" t="e">
        <f t="shared" si="87"/>
        <v>#VALUE!</v>
      </c>
      <c r="C680" s="13" t="e">
        <f t="shared" si="88"/>
        <v>#VALUE!</v>
      </c>
      <c r="D680" s="15">
        <f t="shared" si="85"/>
        <v>0</v>
      </c>
      <c r="E680" s="60"/>
      <c r="G680" s="13"/>
      <c r="I680" s="13"/>
    </row>
    <row r="681" spans="1:9">
      <c r="A681" s="13" t="e">
        <f t="shared" si="86"/>
        <v>#VALUE!</v>
      </c>
      <c r="B681" s="14" t="e">
        <f t="shared" si="87"/>
        <v>#VALUE!</v>
      </c>
      <c r="C681" s="13" t="e">
        <f t="shared" si="88"/>
        <v>#VALUE!</v>
      </c>
      <c r="D681" s="15">
        <f t="shared" si="85"/>
        <v>0</v>
      </c>
      <c r="E681" s="60"/>
      <c r="G681" s="13"/>
      <c r="I681" s="13"/>
    </row>
    <row r="682" spans="1:9">
      <c r="A682" s="13" t="e">
        <f t="shared" si="86"/>
        <v>#VALUE!</v>
      </c>
      <c r="B682" s="14" t="e">
        <f t="shared" si="87"/>
        <v>#VALUE!</v>
      </c>
      <c r="C682" s="13" t="e">
        <f t="shared" si="88"/>
        <v>#VALUE!</v>
      </c>
      <c r="D682" s="15">
        <f t="shared" si="85"/>
        <v>0</v>
      </c>
      <c r="E682" s="60"/>
      <c r="G682" s="13"/>
      <c r="I682" s="13"/>
    </row>
    <row r="683" spans="1:9">
      <c r="A683" s="13" t="e">
        <f t="shared" si="86"/>
        <v>#VALUE!</v>
      </c>
      <c r="B683" s="14" t="e">
        <f t="shared" si="87"/>
        <v>#VALUE!</v>
      </c>
      <c r="C683" s="13" t="e">
        <f t="shared" si="88"/>
        <v>#VALUE!</v>
      </c>
      <c r="D683" s="15">
        <f t="shared" si="85"/>
        <v>0</v>
      </c>
      <c r="E683" s="60"/>
      <c r="G683" s="13"/>
      <c r="I683" s="13"/>
    </row>
    <row r="684" spans="1:9">
      <c r="A684" s="13" t="e">
        <f t="shared" si="86"/>
        <v>#VALUE!</v>
      </c>
      <c r="B684" s="14" t="e">
        <f t="shared" si="87"/>
        <v>#VALUE!</v>
      </c>
      <c r="C684" s="13" t="e">
        <f t="shared" si="88"/>
        <v>#VALUE!</v>
      </c>
      <c r="D684" s="15">
        <f t="shared" si="85"/>
        <v>0</v>
      </c>
      <c r="E684" s="60"/>
      <c r="G684" s="13"/>
      <c r="I684" s="13"/>
    </row>
    <row r="685" spans="1:9">
      <c r="A685" s="13" t="e">
        <f t="shared" si="86"/>
        <v>#VALUE!</v>
      </c>
      <c r="B685" s="14" t="e">
        <f t="shared" si="87"/>
        <v>#VALUE!</v>
      </c>
      <c r="C685" s="13" t="e">
        <f t="shared" si="88"/>
        <v>#VALUE!</v>
      </c>
      <c r="D685" s="15">
        <f t="shared" si="85"/>
        <v>0</v>
      </c>
      <c r="E685" s="60"/>
      <c r="G685" s="13"/>
      <c r="I685" s="13"/>
    </row>
    <row r="686" spans="1:9">
      <c r="A686" s="13" t="e">
        <f t="shared" si="86"/>
        <v>#VALUE!</v>
      </c>
      <c r="B686" s="14" t="e">
        <f t="shared" si="87"/>
        <v>#VALUE!</v>
      </c>
      <c r="C686" s="13" t="e">
        <f t="shared" si="88"/>
        <v>#VALUE!</v>
      </c>
      <c r="D686" s="15">
        <f t="shared" si="85"/>
        <v>0</v>
      </c>
      <c r="E686" s="60"/>
      <c r="G686" s="13"/>
      <c r="I686" s="13"/>
    </row>
    <row r="687" spans="1:9">
      <c r="A687" s="13" t="e">
        <f t="shared" si="86"/>
        <v>#VALUE!</v>
      </c>
      <c r="B687" s="14" t="e">
        <f t="shared" si="87"/>
        <v>#VALUE!</v>
      </c>
      <c r="C687" s="13" t="e">
        <f t="shared" si="88"/>
        <v>#VALUE!</v>
      </c>
      <c r="D687" s="15">
        <f t="shared" si="85"/>
        <v>0</v>
      </c>
      <c r="E687" s="60"/>
      <c r="G687" s="13"/>
      <c r="I687" s="13"/>
    </row>
    <row r="688" spans="1:9">
      <c r="A688" s="13" t="e">
        <f t="shared" si="86"/>
        <v>#VALUE!</v>
      </c>
      <c r="B688" s="14" t="e">
        <f t="shared" si="87"/>
        <v>#VALUE!</v>
      </c>
      <c r="C688" s="13" t="e">
        <f t="shared" si="88"/>
        <v>#VALUE!</v>
      </c>
      <c r="D688" s="15">
        <f t="shared" si="85"/>
        <v>0</v>
      </c>
      <c r="E688" s="60"/>
      <c r="G688" s="13"/>
      <c r="I688" s="13"/>
    </row>
    <row r="689" spans="1:9">
      <c r="A689" s="13" t="e">
        <f t="shared" si="86"/>
        <v>#VALUE!</v>
      </c>
      <c r="B689" s="14" t="e">
        <f t="shared" si="87"/>
        <v>#VALUE!</v>
      </c>
      <c r="C689" s="13" t="e">
        <f t="shared" si="88"/>
        <v>#VALUE!</v>
      </c>
      <c r="D689" s="15">
        <f t="shared" si="85"/>
        <v>0</v>
      </c>
      <c r="E689" s="60"/>
      <c r="G689" s="13"/>
      <c r="I689" s="13"/>
    </row>
    <row r="690" spans="1:9">
      <c r="A690" s="13" t="e">
        <f t="shared" si="86"/>
        <v>#VALUE!</v>
      </c>
      <c r="B690" s="14" t="e">
        <f t="shared" si="87"/>
        <v>#VALUE!</v>
      </c>
      <c r="C690" s="13" t="e">
        <f t="shared" si="88"/>
        <v>#VALUE!</v>
      </c>
      <c r="D690" s="15">
        <f t="shared" si="85"/>
        <v>0</v>
      </c>
      <c r="E690" s="60"/>
      <c r="G690" s="13"/>
      <c r="I690" s="13"/>
    </row>
    <row r="691" spans="1:9">
      <c r="A691" s="13" t="e">
        <f t="shared" si="86"/>
        <v>#VALUE!</v>
      </c>
      <c r="B691" s="14" t="e">
        <f t="shared" si="87"/>
        <v>#VALUE!</v>
      </c>
      <c r="C691" s="13" t="e">
        <f t="shared" si="88"/>
        <v>#VALUE!</v>
      </c>
      <c r="D691" s="15">
        <f t="shared" si="85"/>
        <v>0</v>
      </c>
      <c r="E691" s="60"/>
      <c r="G691" s="13"/>
      <c r="I691" s="13"/>
    </row>
    <row r="692" spans="1:9">
      <c r="A692" s="13" t="e">
        <f t="shared" si="86"/>
        <v>#VALUE!</v>
      </c>
      <c r="B692" s="14" t="e">
        <f t="shared" si="87"/>
        <v>#VALUE!</v>
      </c>
      <c r="C692" s="13" t="e">
        <f t="shared" si="88"/>
        <v>#VALUE!</v>
      </c>
      <c r="D692" s="15">
        <f t="shared" si="85"/>
        <v>0</v>
      </c>
      <c r="E692" s="60"/>
      <c r="G692" s="13"/>
      <c r="I692" s="13"/>
    </row>
    <row r="693" spans="1:9">
      <c r="A693" s="13" t="e">
        <f t="shared" si="86"/>
        <v>#VALUE!</v>
      </c>
      <c r="B693" s="14" t="e">
        <f t="shared" si="87"/>
        <v>#VALUE!</v>
      </c>
      <c r="C693" s="13" t="e">
        <f t="shared" si="88"/>
        <v>#VALUE!</v>
      </c>
      <c r="D693" s="15">
        <f t="shared" si="85"/>
        <v>0</v>
      </c>
      <c r="E693" s="60"/>
      <c r="G693" s="13"/>
      <c r="I693" s="13"/>
    </row>
    <row r="694" spans="1:9">
      <c r="A694" s="13" t="e">
        <f t="shared" si="86"/>
        <v>#VALUE!</v>
      </c>
      <c r="B694" s="14" t="e">
        <f t="shared" si="87"/>
        <v>#VALUE!</v>
      </c>
      <c r="C694" s="13" t="e">
        <f t="shared" si="88"/>
        <v>#VALUE!</v>
      </c>
      <c r="D694" s="15">
        <f t="shared" si="85"/>
        <v>0</v>
      </c>
      <c r="E694" s="60"/>
      <c r="G694" s="13"/>
      <c r="I694" s="13"/>
    </row>
    <row r="695" spans="1:9">
      <c r="A695" s="13" t="e">
        <f t="shared" si="86"/>
        <v>#VALUE!</v>
      </c>
      <c r="B695" s="14" t="e">
        <f t="shared" si="87"/>
        <v>#VALUE!</v>
      </c>
      <c r="C695" s="13" t="e">
        <f t="shared" si="88"/>
        <v>#VALUE!</v>
      </c>
      <c r="D695" s="15">
        <f t="shared" si="85"/>
        <v>0</v>
      </c>
      <c r="E695" s="60"/>
      <c r="G695" s="13"/>
      <c r="I695" s="13"/>
    </row>
    <row r="696" spans="1:9">
      <c r="A696" s="13" t="e">
        <f t="shared" si="86"/>
        <v>#VALUE!</v>
      </c>
      <c r="B696" s="14" t="e">
        <f t="shared" si="87"/>
        <v>#VALUE!</v>
      </c>
      <c r="C696" s="13" t="e">
        <f t="shared" si="88"/>
        <v>#VALUE!</v>
      </c>
      <c r="D696" s="15">
        <f t="shared" si="85"/>
        <v>0</v>
      </c>
      <c r="E696" s="60"/>
      <c r="G696" s="13"/>
      <c r="I696" s="13"/>
    </row>
    <row r="697" spans="1:9">
      <c r="A697" s="13" t="e">
        <f t="shared" si="86"/>
        <v>#VALUE!</v>
      </c>
      <c r="B697" s="14" t="e">
        <f t="shared" si="87"/>
        <v>#VALUE!</v>
      </c>
      <c r="C697" s="13" t="e">
        <f t="shared" si="88"/>
        <v>#VALUE!</v>
      </c>
      <c r="D697" s="15">
        <f t="shared" si="85"/>
        <v>0</v>
      </c>
      <c r="E697" s="60"/>
      <c r="G697" s="13"/>
      <c r="I697" s="13"/>
    </row>
    <row r="698" spans="1:9">
      <c r="A698" s="13" t="e">
        <f t="shared" si="86"/>
        <v>#VALUE!</v>
      </c>
      <c r="B698" s="14" t="e">
        <f t="shared" si="87"/>
        <v>#VALUE!</v>
      </c>
      <c r="C698" s="13" t="e">
        <f t="shared" si="88"/>
        <v>#VALUE!</v>
      </c>
      <c r="D698" s="15">
        <f t="shared" si="85"/>
        <v>0</v>
      </c>
      <c r="E698" s="60"/>
    </row>
    <row r="699" spans="1:9">
      <c r="A699" s="13" t="e">
        <f t="shared" si="86"/>
        <v>#VALUE!</v>
      </c>
      <c r="B699" s="14" t="e">
        <f t="shared" si="87"/>
        <v>#VALUE!</v>
      </c>
      <c r="C699" s="13" t="e">
        <f t="shared" si="88"/>
        <v>#VALUE!</v>
      </c>
      <c r="D699" s="15">
        <f t="shared" si="85"/>
        <v>0</v>
      </c>
      <c r="E699" s="60"/>
    </row>
    <row r="700" spans="1:9">
      <c r="A700" s="13" t="e">
        <f t="shared" si="86"/>
        <v>#VALUE!</v>
      </c>
      <c r="B700" s="14" t="e">
        <f t="shared" si="87"/>
        <v>#VALUE!</v>
      </c>
      <c r="C700" s="13" t="e">
        <f t="shared" si="88"/>
        <v>#VALUE!</v>
      </c>
      <c r="D700" s="15">
        <f t="shared" si="85"/>
        <v>0</v>
      </c>
      <c r="E700" s="60"/>
    </row>
    <row r="701" spans="1:9">
      <c r="A701" s="13" t="e">
        <f t="shared" si="86"/>
        <v>#VALUE!</v>
      </c>
      <c r="B701" s="14" t="e">
        <f t="shared" si="87"/>
        <v>#VALUE!</v>
      </c>
      <c r="C701" s="13" t="e">
        <f t="shared" si="88"/>
        <v>#VALUE!</v>
      </c>
      <c r="D701" s="15">
        <f t="shared" si="85"/>
        <v>0</v>
      </c>
      <c r="E701" s="60"/>
    </row>
    <row r="702" spans="1:9">
      <c r="A702" s="13" t="e">
        <f t="shared" si="86"/>
        <v>#VALUE!</v>
      </c>
      <c r="B702" s="14" t="e">
        <f t="shared" si="87"/>
        <v>#VALUE!</v>
      </c>
      <c r="C702" s="13" t="e">
        <f t="shared" si="88"/>
        <v>#VALUE!</v>
      </c>
      <c r="D702" s="15">
        <f t="shared" si="85"/>
        <v>0</v>
      </c>
      <c r="E702" s="60"/>
    </row>
    <row r="703" spans="1:9">
      <c r="A703" s="13" t="e">
        <f t="shared" si="86"/>
        <v>#VALUE!</v>
      </c>
      <c r="B703" s="14" t="e">
        <f t="shared" si="87"/>
        <v>#VALUE!</v>
      </c>
      <c r="C703" s="13" t="e">
        <f t="shared" si="88"/>
        <v>#VALUE!</v>
      </c>
      <c r="D703" s="15">
        <f t="shared" si="85"/>
        <v>0</v>
      </c>
      <c r="E703" s="60"/>
    </row>
    <row r="704" spans="1:9">
      <c r="A704" s="13" t="e">
        <f t="shared" si="86"/>
        <v>#VALUE!</v>
      </c>
      <c r="B704" s="14" t="e">
        <f t="shared" si="87"/>
        <v>#VALUE!</v>
      </c>
      <c r="C704" s="13" t="e">
        <f t="shared" si="88"/>
        <v>#VALUE!</v>
      </c>
      <c r="D704" s="15">
        <f t="shared" si="85"/>
        <v>0</v>
      </c>
      <c r="E704" s="60"/>
    </row>
    <row r="705" spans="1:5">
      <c r="A705" s="13" t="e">
        <f t="shared" si="86"/>
        <v>#VALUE!</v>
      </c>
      <c r="B705" s="14" t="e">
        <f t="shared" si="87"/>
        <v>#VALUE!</v>
      </c>
      <c r="C705" s="13" t="e">
        <f t="shared" si="88"/>
        <v>#VALUE!</v>
      </c>
      <c r="D705" s="15">
        <f t="shared" si="85"/>
        <v>0</v>
      </c>
      <c r="E705" s="60"/>
    </row>
    <row r="706" spans="1:5">
      <c r="A706" s="13" t="e">
        <f t="shared" si="86"/>
        <v>#VALUE!</v>
      </c>
      <c r="B706" s="14" t="e">
        <f t="shared" si="87"/>
        <v>#VALUE!</v>
      </c>
      <c r="C706" s="13" t="e">
        <f t="shared" si="88"/>
        <v>#VALUE!</v>
      </c>
      <c r="D706" s="15">
        <f t="shared" ref="D706:D737" si="89">ROUND((IF(ISERR(C706),0,C706)*H$674)/6,0)</f>
        <v>0</v>
      </c>
      <c r="E706" s="60"/>
    </row>
    <row r="707" spans="1:5">
      <c r="A707" s="13" t="e">
        <f t="shared" si="86"/>
        <v>#VALUE!</v>
      </c>
      <c r="B707" s="14" t="e">
        <f t="shared" si="87"/>
        <v>#VALUE!</v>
      </c>
      <c r="C707" s="13" t="e">
        <f t="shared" si="88"/>
        <v>#VALUE!</v>
      </c>
      <c r="D707" s="15">
        <f t="shared" si="89"/>
        <v>0</v>
      </c>
      <c r="E707" s="60"/>
    </row>
    <row r="708" spans="1:5">
      <c r="A708" s="13" t="e">
        <f t="shared" si="86"/>
        <v>#VALUE!</v>
      </c>
      <c r="B708" s="14" t="e">
        <f t="shared" ref="B708:B739" si="90">IF(B707&gt;=I$674-DAY(I$674)+1,"",DATE(IF(MONTH(B707)=12,YEAR(B707)+1,YEAR(B707)),IF(MONTH(B707)=12,1,MONTH(B707)+1),1))</f>
        <v>#VALUE!</v>
      </c>
      <c r="C708" s="13" t="e">
        <f t="shared" ref="C708:C739" si="91">IF(B708=I$674-DAY(I$674)+1,DAY(I$674),DAYS360(B708,B709))</f>
        <v>#VALUE!</v>
      </c>
      <c r="D708" s="15">
        <f t="shared" si="89"/>
        <v>0</v>
      </c>
      <c r="E708" s="60"/>
    </row>
    <row r="709" spans="1:5">
      <c r="A709" s="13" t="e">
        <f t="shared" si="86"/>
        <v>#VALUE!</v>
      </c>
      <c r="B709" s="14" t="e">
        <f t="shared" si="90"/>
        <v>#VALUE!</v>
      </c>
      <c r="C709" s="13" t="e">
        <f t="shared" si="91"/>
        <v>#VALUE!</v>
      </c>
      <c r="D709" s="15">
        <f t="shared" si="89"/>
        <v>0</v>
      </c>
      <c r="E709" s="60"/>
    </row>
    <row r="710" spans="1:5">
      <c r="A710" s="13" t="e">
        <f t="shared" si="86"/>
        <v>#VALUE!</v>
      </c>
      <c r="B710" s="14" t="e">
        <f t="shared" si="90"/>
        <v>#VALUE!</v>
      </c>
      <c r="C710" s="13" t="e">
        <f t="shared" si="91"/>
        <v>#VALUE!</v>
      </c>
      <c r="D710" s="15">
        <f t="shared" si="89"/>
        <v>0</v>
      </c>
      <c r="E710" s="60"/>
    </row>
    <row r="711" spans="1:5">
      <c r="A711" s="13" t="e">
        <f t="shared" si="86"/>
        <v>#VALUE!</v>
      </c>
      <c r="B711" s="14" t="e">
        <f t="shared" si="90"/>
        <v>#VALUE!</v>
      </c>
      <c r="C711" s="13" t="e">
        <f t="shared" si="91"/>
        <v>#VALUE!</v>
      </c>
      <c r="D711" s="15">
        <f t="shared" si="89"/>
        <v>0</v>
      </c>
      <c r="E711" s="60"/>
    </row>
    <row r="712" spans="1:5">
      <c r="A712" s="13" t="e">
        <f t="shared" si="86"/>
        <v>#VALUE!</v>
      </c>
      <c r="B712" s="14" t="e">
        <f t="shared" si="90"/>
        <v>#VALUE!</v>
      </c>
      <c r="C712" s="13" t="e">
        <f t="shared" si="91"/>
        <v>#VALUE!</v>
      </c>
      <c r="D712" s="15">
        <f t="shared" si="89"/>
        <v>0</v>
      </c>
      <c r="E712" s="60"/>
    </row>
    <row r="713" spans="1:5">
      <c r="A713" s="13" t="e">
        <f t="shared" si="86"/>
        <v>#VALUE!</v>
      </c>
      <c r="B713" s="14" t="e">
        <f t="shared" si="90"/>
        <v>#VALUE!</v>
      </c>
      <c r="C713" s="13" t="e">
        <f t="shared" si="91"/>
        <v>#VALUE!</v>
      </c>
      <c r="D713" s="15">
        <f t="shared" si="89"/>
        <v>0</v>
      </c>
      <c r="E713" s="60"/>
    </row>
    <row r="714" spans="1:5">
      <c r="A714" s="13" t="e">
        <f t="shared" si="86"/>
        <v>#VALUE!</v>
      </c>
      <c r="B714" s="14" t="e">
        <f t="shared" si="90"/>
        <v>#VALUE!</v>
      </c>
      <c r="C714" s="13" t="e">
        <f t="shared" si="91"/>
        <v>#VALUE!</v>
      </c>
      <c r="D714" s="15">
        <f t="shared" si="89"/>
        <v>0</v>
      </c>
      <c r="E714" s="60"/>
    </row>
    <row r="715" spans="1:5">
      <c r="A715" s="13" t="e">
        <f t="shared" si="86"/>
        <v>#VALUE!</v>
      </c>
      <c r="B715" s="14" t="e">
        <f t="shared" si="90"/>
        <v>#VALUE!</v>
      </c>
      <c r="C715" s="13" t="e">
        <f t="shared" si="91"/>
        <v>#VALUE!</v>
      </c>
      <c r="D715" s="15">
        <f t="shared" si="89"/>
        <v>0</v>
      </c>
      <c r="E715" s="60"/>
    </row>
    <row r="716" spans="1:5">
      <c r="A716" s="13" t="e">
        <f t="shared" si="86"/>
        <v>#VALUE!</v>
      </c>
      <c r="B716" s="14" t="e">
        <f t="shared" si="90"/>
        <v>#VALUE!</v>
      </c>
      <c r="C716" s="13" t="e">
        <f t="shared" si="91"/>
        <v>#VALUE!</v>
      </c>
      <c r="D716" s="15">
        <f t="shared" si="89"/>
        <v>0</v>
      </c>
      <c r="E716" s="60"/>
    </row>
    <row r="717" spans="1:5">
      <c r="A717" s="13" t="e">
        <f t="shared" si="86"/>
        <v>#VALUE!</v>
      </c>
      <c r="B717" s="14" t="e">
        <f t="shared" si="90"/>
        <v>#VALUE!</v>
      </c>
      <c r="C717" s="13" t="e">
        <f t="shared" si="91"/>
        <v>#VALUE!</v>
      </c>
      <c r="D717" s="15">
        <f t="shared" si="89"/>
        <v>0</v>
      </c>
      <c r="E717" s="60"/>
    </row>
    <row r="718" spans="1:5">
      <c r="A718" s="13" t="e">
        <f t="shared" si="86"/>
        <v>#VALUE!</v>
      </c>
      <c r="B718" s="14" t="e">
        <f t="shared" si="90"/>
        <v>#VALUE!</v>
      </c>
      <c r="C718" s="13" t="e">
        <f t="shared" si="91"/>
        <v>#VALUE!</v>
      </c>
      <c r="D718" s="15">
        <f t="shared" si="89"/>
        <v>0</v>
      </c>
      <c r="E718" s="60"/>
    </row>
    <row r="719" spans="1:5">
      <c r="A719" s="13" t="e">
        <f t="shared" si="86"/>
        <v>#VALUE!</v>
      </c>
      <c r="B719" s="14" t="e">
        <f t="shared" si="90"/>
        <v>#VALUE!</v>
      </c>
      <c r="C719" s="13" t="e">
        <f t="shared" si="91"/>
        <v>#VALUE!</v>
      </c>
      <c r="D719" s="15">
        <f t="shared" si="89"/>
        <v>0</v>
      </c>
      <c r="E719" s="60"/>
    </row>
    <row r="720" spans="1:5">
      <c r="A720" s="13" t="e">
        <f t="shared" si="86"/>
        <v>#VALUE!</v>
      </c>
      <c r="B720" s="14" t="e">
        <f t="shared" si="90"/>
        <v>#VALUE!</v>
      </c>
      <c r="C720" s="13" t="e">
        <f t="shared" si="91"/>
        <v>#VALUE!</v>
      </c>
      <c r="D720" s="15">
        <f t="shared" si="89"/>
        <v>0</v>
      </c>
      <c r="E720" s="60"/>
    </row>
    <row r="721" spans="1:5">
      <c r="A721" s="13" t="e">
        <f t="shared" si="86"/>
        <v>#VALUE!</v>
      </c>
      <c r="B721" s="14" t="e">
        <f t="shared" si="90"/>
        <v>#VALUE!</v>
      </c>
      <c r="C721" s="13" t="e">
        <f t="shared" si="91"/>
        <v>#VALUE!</v>
      </c>
      <c r="D721" s="15">
        <f t="shared" si="89"/>
        <v>0</v>
      </c>
      <c r="E721" s="60"/>
    </row>
    <row r="722" spans="1:5">
      <c r="A722" s="13" t="e">
        <f t="shared" si="86"/>
        <v>#VALUE!</v>
      </c>
      <c r="B722" s="14" t="e">
        <f t="shared" si="90"/>
        <v>#VALUE!</v>
      </c>
      <c r="C722" s="13" t="e">
        <f t="shared" si="91"/>
        <v>#VALUE!</v>
      </c>
      <c r="D722" s="15">
        <f t="shared" si="89"/>
        <v>0</v>
      </c>
      <c r="E722" s="60"/>
    </row>
    <row r="723" spans="1:5">
      <c r="A723" s="13" t="e">
        <f t="shared" si="86"/>
        <v>#VALUE!</v>
      </c>
      <c r="B723" s="14" t="e">
        <f t="shared" si="90"/>
        <v>#VALUE!</v>
      </c>
      <c r="C723" s="13" t="e">
        <f t="shared" si="91"/>
        <v>#VALUE!</v>
      </c>
      <c r="D723" s="15">
        <f t="shared" si="89"/>
        <v>0</v>
      </c>
      <c r="E723" s="60"/>
    </row>
    <row r="724" spans="1:5">
      <c r="A724" s="13" t="e">
        <f t="shared" si="86"/>
        <v>#VALUE!</v>
      </c>
      <c r="B724" s="14" t="e">
        <f t="shared" si="90"/>
        <v>#VALUE!</v>
      </c>
      <c r="C724" s="13" t="e">
        <f t="shared" si="91"/>
        <v>#VALUE!</v>
      </c>
      <c r="D724" s="15">
        <f t="shared" si="89"/>
        <v>0</v>
      </c>
      <c r="E724" s="60"/>
    </row>
    <row r="725" spans="1:5">
      <c r="A725" s="13" t="e">
        <f t="shared" si="86"/>
        <v>#VALUE!</v>
      </c>
      <c r="B725" s="14" t="e">
        <f t="shared" si="90"/>
        <v>#VALUE!</v>
      </c>
      <c r="C725" s="13" t="e">
        <f t="shared" si="91"/>
        <v>#VALUE!</v>
      </c>
      <c r="D725" s="15">
        <f t="shared" si="89"/>
        <v>0</v>
      </c>
      <c r="E725" s="60"/>
    </row>
    <row r="726" spans="1:5">
      <c r="A726" s="13" t="e">
        <f t="shared" si="86"/>
        <v>#VALUE!</v>
      </c>
      <c r="B726" s="14" t="e">
        <f t="shared" si="90"/>
        <v>#VALUE!</v>
      </c>
      <c r="C726" s="13" t="e">
        <f t="shared" si="91"/>
        <v>#VALUE!</v>
      </c>
      <c r="D726" s="15">
        <f t="shared" si="89"/>
        <v>0</v>
      </c>
      <c r="E726" s="60"/>
    </row>
    <row r="727" spans="1:5">
      <c r="A727" s="13" t="e">
        <f t="shared" si="86"/>
        <v>#VALUE!</v>
      </c>
      <c r="B727" s="14" t="e">
        <f t="shared" si="90"/>
        <v>#VALUE!</v>
      </c>
      <c r="C727" s="13" t="e">
        <f t="shared" si="91"/>
        <v>#VALUE!</v>
      </c>
      <c r="D727" s="15">
        <f t="shared" si="89"/>
        <v>0</v>
      </c>
      <c r="E727" s="60"/>
    </row>
    <row r="728" spans="1:5">
      <c r="A728" s="13" t="e">
        <f t="shared" si="86"/>
        <v>#VALUE!</v>
      </c>
      <c r="B728" s="14" t="e">
        <f t="shared" si="90"/>
        <v>#VALUE!</v>
      </c>
      <c r="C728" s="13" t="e">
        <f t="shared" si="91"/>
        <v>#VALUE!</v>
      </c>
      <c r="D728" s="15">
        <f t="shared" si="89"/>
        <v>0</v>
      </c>
      <c r="E728" s="60"/>
    </row>
    <row r="729" spans="1:5">
      <c r="A729" s="13" t="e">
        <f t="shared" si="86"/>
        <v>#VALUE!</v>
      </c>
      <c r="B729" s="14" t="e">
        <f t="shared" si="90"/>
        <v>#VALUE!</v>
      </c>
      <c r="C729" s="13" t="e">
        <f t="shared" si="91"/>
        <v>#VALUE!</v>
      </c>
      <c r="D729" s="15">
        <f t="shared" si="89"/>
        <v>0</v>
      </c>
      <c r="E729" s="60"/>
    </row>
    <row r="730" spans="1:5">
      <c r="A730" s="13" t="e">
        <f t="shared" si="86"/>
        <v>#VALUE!</v>
      </c>
      <c r="B730" s="14" t="e">
        <f t="shared" si="90"/>
        <v>#VALUE!</v>
      </c>
      <c r="C730" s="13" t="e">
        <f t="shared" si="91"/>
        <v>#VALUE!</v>
      </c>
      <c r="D730" s="15">
        <f t="shared" si="89"/>
        <v>0</v>
      </c>
      <c r="E730" s="60"/>
    </row>
    <row r="731" spans="1:5">
      <c r="A731" s="13" t="e">
        <f t="shared" si="86"/>
        <v>#VALUE!</v>
      </c>
      <c r="B731" s="14" t="e">
        <f t="shared" si="90"/>
        <v>#VALUE!</v>
      </c>
      <c r="C731" s="13" t="e">
        <f t="shared" si="91"/>
        <v>#VALUE!</v>
      </c>
      <c r="D731" s="15">
        <f t="shared" si="89"/>
        <v>0</v>
      </c>
      <c r="E731" s="60"/>
    </row>
    <row r="732" spans="1:5">
      <c r="A732" s="13" t="e">
        <f t="shared" si="86"/>
        <v>#VALUE!</v>
      </c>
      <c r="B732" s="14" t="e">
        <f t="shared" si="90"/>
        <v>#VALUE!</v>
      </c>
      <c r="C732" s="13" t="e">
        <f t="shared" si="91"/>
        <v>#VALUE!</v>
      </c>
      <c r="D732" s="15">
        <f t="shared" si="89"/>
        <v>0</v>
      </c>
      <c r="E732" s="60"/>
    </row>
    <row r="733" spans="1:5">
      <c r="A733" s="13" t="e">
        <f t="shared" si="86"/>
        <v>#VALUE!</v>
      </c>
      <c r="B733" s="14" t="e">
        <f t="shared" si="90"/>
        <v>#VALUE!</v>
      </c>
      <c r="C733" s="13" t="e">
        <f t="shared" si="91"/>
        <v>#VALUE!</v>
      </c>
      <c r="D733" s="15">
        <f t="shared" si="89"/>
        <v>0</v>
      </c>
      <c r="E733" s="60"/>
    </row>
    <row r="734" spans="1:5">
      <c r="A734" s="13" t="e">
        <f t="shared" si="86"/>
        <v>#VALUE!</v>
      </c>
      <c r="B734" s="14" t="e">
        <f t="shared" si="90"/>
        <v>#VALUE!</v>
      </c>
      <c r="C734" s="13" t="e">
        <f t="shared" si="91"/>
        <v>#VALUE!</v>
      </c>
      <c r="D734" s="15">
        <f t="shared" si="89"/>
        <v>0</v>
      </c>
      <c r="E734" s="60"/>
    </row>
    <row r="735" spans="1:5">
      <c r="A735" s="13" t="e">
        <f t="shared" si="86"/>
        <v>#VALUE!</v>
      </c>
      <c r="B735" s="14" t="e">
        <f t="shared" si="90"/>
        <v>#VALUE!</v>
      </c>
      <c r="C735" s="13" t="e">
        <f t="shared" si="91"/>
        <v>#VALUE!</v>
      </c>
      <c r="D735" s="15">
        <f t="shared" si="89"/>
        <v>0</v>
      </c>
      <c r="E735" s="60"/>
    </row>
    <row r="736" spans="1:5">
      <c r="A736" s="13" t="e">
        <f t="shared" si="86"/>
        <v>#VALUE!</v>
      </c>
      <c r="B736" s="14" t="e">
        <f t="shared" si="90"/>
        <v>#VALUE!</v>
      </c>
      <c r="C736" s="13" t="e">
        <f t="shared" si="91"/>
        <v>#VALUE!</v>
      </c>
      <c r="D736" s="15">
        <f t="shared" si="89"/>
        <v>0</v>
      </c>
      <c r="E736" s="60"/>
    </row>
    <row r="737" spans="1:5">
      <c r="A737" s="13" t="e">
        <f t="shared" si="86"/>
        <v>#VALUE!</v>
      </c>
      <c r="B737" s="14" t="e">
        <f t="shared" si="90"/>
        <v>#VALUE!</v>
      </c>
      <c r="C737" s="13" t="e">
        <f t="shared" si="91"/>
        <v>#VALUE!</v>
      </c>
      <c r="D737" s="15">
        <f t="shared" si="89"/>
        <v>0</v>
      </c>
      <c r="E737" s="60"/>
    </row>
    <row r="738" spans="1:5">
      <c r="A738" s="13" t="e">
        <f t="shared" si="86"/>
        <v>#VALUE!</v>
      </c>
      <c r="B738" s="14" t="e">
        <f t="shared" si="90"/>
        <v>#VALUE!</v>
      </c>
      <c r="C738" s="13" t="e">
        <f t="shared" si="91"/>
        <v>#VALUE!</v>
      </c>
      <c r="D738" s="15">
        <f t="shared" ref="D738:D769" si="92">ROUND((IF(ISERR(C738),0,C738)*H$674)/6,0)</f>
        <v>0</v>
      </c>
      <c r="E738" s="60"/>
    </row>
    <row r="739" spans="1:5">
      <c r="A739" s="13" t="e">
        <f t="shared" si="86"/>
        <v>#VALUE!</v>
      </c>
      <c r="B739" s="14" t="e">
        <f t="shared" si="90"/>
        <v>#VALUE!</v>
      </c>
      <c r="C739" s="13" t="e">
        <f t="shared" si="91"/>
        <v>#VALUE!</v>
      </c>
      <c r="D739" s="15">
        <f t="shared" si="92"/>
        <v>0</v>
      </c>
      <c r="E739" s="60"/>
    </row>
    <row r="740" spans="1:5">
      <c r="A740" s="13" t="e">
        <f t="shared" ref="A740:A785" si="93">IF(B740="","",MONTH(B740))&amp;"/"&amp;IF(B740="","",YEAR(B740))</f>
        <v>#VALUE!</v>
      </c>
      <c r="B740" s="14" t="e">
        <f t="shared" ref="B740:B771" si="94">IF(B739&gt;=I$674-DAY(I$674)+1,"",DATE(IF(MONTH(B739)=12,YEAR(B739)+1,YEAR(B739)),IF(MONTH(B739)=12,1,MONTH(B739)+1),1))</f>
        <v>#VALUE!</v>
      </c>
      <c r="C740" s="13" t="e">
        <f t="shared" ref="C740:C771" si="95">IF(B740=I$674-DAY(I$674)+1,DAY(I$674),DAYS360(B740,B741))</f>
        <v>#VALUE!</v>
      </c>
      <c r="D740" s="15">
        <f t="shared" si="92"/>
        <v>0</v>
      </c>
      <c r="E740" s="60"/>
    </row>
    <row r="741" spans="1:5">
      <c r="A741" s="13" t="e">
        <f t="shared" si="93"/>
        <v>#VALUE!</v>
      </c>
      <c r="B741" s="14" t="e">
        <f t="shared" si="94"/>
        <v>#VALUE!</v>
      </c>
      <c r="C741" s="13" t="e">
        <f t="shared" si="95"/>
        <v>#VALUE!</v>
      </c>
      <c r="D741" s="15">
        <f t="shared" si="92"/>
        <v>0</v>
      </c>
      <c r="E741" s="60"/>
    </row>
    <row r="742" spans="1:5">
      <c r="A742" s="13" t="e">
        <f t="shared" si="93"/>
        <v>#VALUE!</v>
      </c>
      <c r="B742" s="14" t="e">
        <f t="shared" si="94"/>
        <v>#VALUE!</v>
      </c>
      <c r="C742" s="13" t="e">
        <f t="shared" si="95"/>
        <v>#VALUE!</v>
      </c>
      <c r="D742" s="15">
        <f t="shared" si="92"/>
        <v>0</v>
      </c>
      <c r="E742" s="60"/>
    </row>
    <row r="743" spans="1:5">
      <c r="A743" s="13" t="e">
        <f t="shared" si="93"/>
        <v>#VALUE!</v>
      </c>
      <c r="B743" s="14" t="e">
        <f t="shared" si="94"/>
        <v>#VALUE!</v>
      </c>
      <c r="C743" s="13" t="e">
        <f t="shared" si="95"/>
        <v>#VALUE!</v>
      </c>
      <c r="D743" s="15">
        <f t="shared" si="92"/>
        <v>0</v>
      </c>
      <c r="E743" s="60"/>
    </row>
    <row r="744" spans="1:5">
      <c r="A744" s="13" t="e">
        <f t="shared" si="93"/>
        <v>#VALUE!</v>
      </c>
      <c r="B744" s="14" t="e">
        <f t="shared" si="94"/>
        <v>#VALUE!</v>
      </c>
      <c r="C744" s="13" t="e">
        <f t="shared" si="95"/>
        <v>#VALUE!</v>
      </c>
      <c r="D744" s="15">
        <f t="shared" si="92"/>
        <v>0</v>
      </c>
      <c r="E744" s="60"/>
    </row>
    <row r="745" spans="1:5">
      <c r="A745" s="13" t="e">
        <f t="shared" si="93"/>
        <v>#VALUE!</v>
      </c>
      <c r="B745" s="14" t="e">
        <f t="shared" si="94"/>
        <v>#VALUE!</v>
      </c>
      <c r="C745" s="13" t="e">
        <f t="shared" si="95"/>
        <v>#VALUE!</v>
      </c>
      <c r="D745" s="15">
        <f t="shared" si="92"/>
        <v>0</v>
      </c>
      <c r="E745" s="60"/>
    </row>
    <row r="746" spans="1:5">
      <c r="A746" s="13" t="e">
        <f t="shared" si="93"/>
        <v>#VALUE!</v>
      </c>
      <c r="B746" s="14" t="e">
        <f t="shared" si="94"/>
        <v>#VALUE!</v>
      </c>
      <c r="C746" s="13" t="e">
        <f t="shared" si="95"/>
        <v>#VALUE!</v>
      </c>
      <c r="D746" s="15">
        <f t="shared" si="92"/>
        <v>0</v>
      </c>
      <c r="E746" s="60"/>
    </row>
    <row r="747" spans="1:5">
      <c r="A747" s="13" t="e">
        <f t="shared" si="93"/>
        <v>#VALUE!</v>
      </c>
      <c r="B747" s="14" t="e">
        <f t="shared" si="94"/>
        <v>#VALUE!</v>
      </c>
      <c r="C747" s="13" t="e">
        <f t="shared" si="95"/>
        <v>#VALUE!</v>
      </c>
      <c r="D747" s="15">
        <f t="shared" si="92"/>
        <v>0</v>
      </c>
      <c r="E747" s="60"/>
    </row>
    <row r="748" spans="1:5">
      <c r="A748" s="13" t="e">
        <f t="shared" si="93"/>
        <v>#VALUE!</v>
      </c>
      <c r="B748" s="14" t="e">
        <f t="shared" si="94"/>
        <v>#VALUE!</v>
      </c>
      <c r="C748" s="13" t="e">
        <f t="shared" si="95"/>
        <v>#VALUE!</v>
      </c>
      <c r="D748" s="15">
        <f t="shared" si="92"/>
        <v>0</v>
      </c>
      <c r="E748" s="60"/>
    </row>
    <row r="749" spans="1:5">
      <c r="A749" s="13" t="e">
        <f t="shared" si="93"/>
        <v>#VALUE!</v>
      </c>
      <c r="B749" s="14" t="e">
        <f t="shared" si="94"/>
        <v>#VALUE!</v>
      </c>
      <c r="C749" s="13" t="e">
        <f t="shared" si="95"/>
        <v>#VALUE!</v>
      </c>
      <c r="D749" s="15">
        <f t="shared" si="92"/>
        <v>0</v>
      </c>
      <c r="E749" s="60"/>
    </row>
    <row r="750" spans="1:5">
      <c r="A750" s="13" t="e">
        <f t="shared" si="93"/>
        <v>#VALUE!</v>
      </c>
      <c r="B750" s="14" t="e">
        <f t="shared" si="94"/>
        <v>#VALUE!</v>
      </c>
      <c r="C750" s="13" t="e">
        <f t="shared" si="95"/>
        <v>#VALUE!</v>
      </c>
      <c r="D750" s="15">
        <f t="shared" si="92"/>
        <v>0</v>
      </c>
      <c r="E750" s="60"/>
    </row>
    <row r="751" spans="1:5">
      <c r="A751" s="13" t="e">
        <f t="shared" si="93"/>
        <v>#VALUE!</v>
      </c>
      <c r="B751" s="14" t="e">
        <f t="shared" si="94"/>
        <v>#VALUE!</v>
      </c>
      <c r="C751" s="13" t="e">
        <f t="shared" si="95"/>
        <v>#VALUE!</v>
      </c>
      <c r="D751" s="15">
        <f t="shared" si="92"/>
        <v>0</v>
      </c>
      <c r="E751" s="60"/>
    </row>
    <row r="752" spans="1:5">
      <c r="A752" s="13" t="e">
        <f t="shared" si="93"/>
        <v>#VALUE!</v>
      </c>
      <c r="B752" s="14" t="e">
        <f t="shared" si="94"/>
        <v>#VALUE!</v>
      </c>
      <c r="C752" s="13" t="e">
        <f t="shared" si="95"/>
        <v>#VALUE!</v>
      </c>
      <c r="D752" s="15">
        <f t="shared" si="92"/>
        <v>0</v>
      </c>
      <c r="E752" s="60"/>
    </row>
    <row r="753" spans="1:5">
      <c r="A753" s="13" t="e">
        <f t="shared" si="93"/>
        <v>#VALUE!</v>
      </c>
      <c r="B753" s="14" t="e">
        <f t="shared" si="94"/>
        <v>#VALUE!</v>
      </c>
      <c r="C753" s="13" t="e">
        <f t="shared" si="95"/>
        <v>#VALUE!</v>
      </c>
      <c r="D753" s="15">
        <f t="shared" si="92"/>
        <v>0</v>
      </c>
      <c r="E753" s="60"/>
    </row>
    <row r="754" spans="1:5">
      <c r="A754" s="13" t="e">
        <f t="shared" si="93"/>
        <v>#VALUE!</v>
      </c>
      <c r="B754" s="14" t="e">
        <f t="shared" si="94"/>
        <v>#VALUE!</v>
      </c>
      <c r="C754" s="13" t="e">
        <f t="shared" si="95"/>
        <v>#VALUE!</v>
      </c>
      <c r="D754" s="15">
        <f t="shared" si="92"/>
        <v>0</v>
      </c>
      <c r="E754" s="60"/>
    </row>
    <row r="755" spans="1:5">
      <c r="A755" s="13" t="e">
        <f t="shared" si="93"/>
        <v>#VALUE!</v>
      </c>
      <c r="B755" s="14" t="e">
        <f t="shared" si="94"/>
        <v>#VALUE!</v>
      </c>
      <c r="C755" s="13" t="e">
        <f t="shared" si="95"/>
        <v>#VALUE!</v>
      </c>
      <c r="D755" s="15">
        <f t="shared" si="92"/>
        <v>0</v>
      </c>
      <c r="E755" s="60"/>
    </row>
    <row r="756" spans="1:5">
      <c r="A756" s="13" t="e">
        <f t="shared" si="93"/>
        <v>#VALUE!</v>
      </c>
      <c r="B756" s="14" t="e">
        <f t="shared" si="94"/>
        <v>#VALUE!</v>
      </c>
      <c r="C756" s="13" t="e">
        <f t="shared" si="95"/>
        <v>#VALUE!</v>
      </c>
      <c r="D756" s="15">
        <f t="shared" si="92"/>
        <v>0</v>
      </c>
      <c r="E756" s="60"/>
    </row>
    <row r="757" spans="1:5">
      <c r="A757" s="13" t="e">
        <f t="shared" si="93"/>
        <v>#VALUE!</v>
      </c>
      <c r="B757" s="14" t="e">
        <f t="shared" si="94"/>
        <v>#VALUE!</v>
      </c>
      <c r="C757" s="13" t="e">
        <f t="shared" si="95"/>
        <v>#VALUE!</v>
      </c>
      <c r="D757" s="15">
        <f t="shared" si="92"/>
        <v>0</v>
      </c>
      <c r="E757" s="60"/>
    </row>
    <row r="758" spans="1:5">
      <c r="A758" s="13" t="e">
        <f t="shared" si="93"/>
        <v>#VALUE!</v>
      </c>
      <c r="B758" s="14" t="e">
        <f t="shared" si="94"/>
        <v>#VALUE!</v>
      </c>
      <c r="C758" s="13" t="e">
        <f t="shared" si="95"/>
        <v>#VALUE!</v>
      </c>
      <c r="D758" s="15">
        <f t="shared" si="92"/>
        <v>0</v>
      </c>
      <c r="E758" s="60"/>
    </row>
    <row r="759" spans="1:5">
      <c r="A759" s="13" t="e">
        <f t="shared" si="93"/>
        <v>#VALUE!</v>
      </c>
      <c r="B759" s="14" t="e">
        <f t="shared" si="94"/>
        <v>#VALUE!</v>
      </c>
      <c r="C759" s="13" t="e">
        <f t="shared" si="95"/>
        <v>#VALUE!</v>
      </c>
      <c r="D759" s="15">
        <f t="shared" si="92"/>
        <v>0</v>
      </c>
      <c r="E759" s="60"/>
    </row>
    <row r="760" spans="1:5">
      <c r="A760" s="13" t="e">
        <f t="shared" si="93"/>
        <v>#VALUE!</v>
      </c>
      <c r="B760" s="14" t="e">
        <f t="shared" si="94"/>
        <v>#VALUE!</v>
      </c>
      <c r="C760" s="13" t="e">
        <f t="shared" si="95"/>
        <v>#VALUE!</v>
      </c>
      <c r="D760" s="15">
        <f t="shared" si="92"/>
        <v>0</v>
      </c>
      <c r="E760" s="60"/>
    </row>
    <row r="761" spans="1:5">
      <c r="A761" s="13" t="e">
        <f t="shared" si="93"/>
        <v>#VALUE!</v>
      </c>
      <c r="B761" s="14" t="e">
        <f t="shared" si="94"/>
        <v>#VALUE!</v>
      </c>
      <c r="C761" s="13" t="e">
        <f t="shared" si="95"/>
        <v>#VALUE!</v>
      </c>
      <c r="D761" s="15">
        <f t="shared" si="92"/>
        <v>0</v>
      </c>
      <c r="E761" s="60"/>
    </row>
    <row r="762" spans="1:5">
      <c r="A762" s="13" t="e">
        <f t="shared" si="93"/>
        <v>#VALUE!</v>
      </c>
      <c r="B762" s="14" t="e">
        <f t="shared" si="94"/>
        <v>#VALUE!</v>
      </c>
      <c r="C762" s="13" t="e">
        <f t="shared" si="95"/>
        <v>#VALUE!</v>
      </c>
      <c r="D762" s="15">
        <f t="shared" si="92"/>
        <v>0</v>
      </c>
      <c r="E762" s="60"/>
    </row>
    <row r="763" spans="1:5">
      <c r="A763" s="13" t="e">
        <f t="shared" si="93"/>
        <v>#VALUE!</v>
      </c>
      <c r="B763" s="14" t="e">
        <f t="shared" si="94"/>
        <v>#VALUE!</v>
      </c>
      <c r="C763" s="13" t="e">
        <f t="shared" si="95"/>
        <v>#VALUE!</v>
      </c>
      <c r="D763" s="15">
        <f t="shared" si="92"/>
        <v>0</v>
      </c>
      <c r="E763" s="60"/>
    </row>
    <row r="764" spans="1:5">
      <c r="A764" s="13" t="e">
        <f t="shared" si="93"/>
        <v>#VALUE!</v>
      </c>
      <c r="B764" s="14" t="e">
        <f t="shared" si="94"/>
        <v>#VALUE!</v>
      </c>
      <c r="C764" s="13" t="e">
        <f t="shared" si="95"/>
        <v>#VALUE!</v>
      </c>
      <c r="D764" s="15">
        <f t="shared" si="92"/>
        <v>0</v>
      </c>
      <c r="E764" s="60"/>
    </row>
    <row r="765" spans="1:5">
      <c r="A765" s="13" t="e">
        <f t="shared" si="93"/>
        <v>#VALUE!</v>
      </c>
      <c r="B765" s="14" t="e">
        <f t="shared" si="94"/>
        <v>#VALUE!</v>
      </c>
      <c r="C765" s="13" t="e">
        <f t="shared" si="95"/>
        <v>#VALUE!</v>
      </c>
      <c r="D765" s="15">
        <f t="shared" si="92"/>
        <v>0</v>
      </c>
      <c r="E765" s="60"/>
    </row>
    <row r="766" spans="1:5">
      <c r="A766" s="13" t="e">
        <f t="shared" si="93"/>
        <v>#VALUE!</v>
      </c>
      <c r="B766" s="14" t="e">
        <f t="shared" si="94"/>
        <v>#VALUE!</v>
      </c>
      <c r="C766" s="13" t="e">
        <f t="shared" si="95"/>
        <v>#VALUE!</v>
      </c>
      <c r="D766" s="15">
        <f t="shared" si="92"/>
        <v>0</v>
      </c>
      <c r="E766" s="60"/>
    </row>
    <row r="767" spans="1:5">
      <c r="A767" s="13" t="e">
        <f t="shared" si="93"/>
        <v>#VALUE!</v>
      </c>
      <c r="B767" s="14" t="e">
        <f t="shared" si="94"/>
        <v>#VALUE!</v>
      </c>
      <c r="C767" s="13" t="e">
        <f t="shared" si="95"/>
        <v>#VALUE!</v>
      </c>
      <c r="D767" s="15">
        <f t="shared" si="92"/>
        <v>0</v>
      </c>
      <c r="E767" s="60"/>
    </row>
    <row r="768" spans="1:5">
      <c r="A768" s="13" t="e">
        <f t="shared" si="93"/>
        <v>#VALUE!</v>
      </c>
      <c r="B768" s="14" t="e">
        <f t="shared" si="94"/>
        <v>#VALUE!</v>
      </c>
      <c r="C768" s="13" t="e">
        <f t="shared" si="95"/>
        <v>#VALUE!</v>
      </c>
      <c r="D768" s="15">
        <f t="shared" si="92"/>
        <v>0</v>
      </c>
      <c r="E768" s="60"/>
    </row>
    <row r="769" spans="1:5">
      <c r="A769" s="13" t="e">
        <f t="shared" si="93"/>
        <v>#VALUE!</v>
      </c>
      <c r="B769" s="14" t="e">
        <f t="shared" si="94"/>
        <v>#VALUE!</v>
      </c>
      <c r="C769" s="13" t="e">
        <f t="shared" si="95"/>
        <v>#VALUE!</v>
      </c>
      <c r="D769" s="15">
        <f t="shared" si="92"/>
        <v>0</v>
      </c>
      <c r="E769" s="60"/>
    </row>
    <row r="770" spans="1:5">
      <c r="A770" s="13" t="e">
        <f t="shared" si="93"/>
        <v>#VALUE!</v>
      </c>
      <c r="B770" s="14" t="e">
        <f t="shared" si="94"/>
        <v>#VALUE!</v>
      </c>
      <c r="C770" s="13" t="e">
        <f t="shared" si="95"/>
        <v>#VALUE!</v>
      </c>
      <c r="D770" s="15">
        <f t="shared" ref="D770:D785" si="96">ROUND((IF(ISERR(C770),0,C770)*H$674)/6,0)</f>
        <v>0</v>
      </c>
      <c r="E770" s="60"/>
    </row>
    <row r="771" spans="1:5">
      <c r="A771" s="13" t="e">
        <f t="shared" si="93"/>
        <v>#VALUE!</v>
      </c>
      <c r="B771" s="14" t="e">
        <f t="shared" si="94"/>
        <v>#VALUE!</v>
      </c>
      <c r="C771" s="13" t="e">
        <f t="shared" si="95"/>
        <v>#VALUE!</v>
      </c>
      <c r="D771" s="15">
        <f t="shared" si="96"/>
        <v>0</v>
      </c>
      <c r="E771" s="60"/>
    </row>
    <row r="772" spans="1:5">
      <c r="A772" s="13" t="e">
        <f t="shared" si="93"/>
        <v>#VALUE!</v>
      </c>
      <c r="B772" s="14" t="e">
        <f t="shared" ref="B772:B785" si="97">IF(B771&gt;=I$674-DAY(I$674)+1,"",DATE(IF(MONTH(B771)=12,YEAR(B771)+1,YEAR(B771)),IF(MONTH(B771)=12,1,MONTH(B771)+1),1))</f>
        <v>#VALUE!</v>
      </c>
      <c r="C772" s="13" t="e">
        <f t="shared" ref="C772:C785" si="98">IF(B772=I$674-DAY(I$674)+1,DAY(I$674),DAYS360(B772,B773))</f>
        <v>#VALUE!</v>
      </c>
      <c r="D772" s="15">
        <f t="shared" si="96"/>
        <v>0</v>
      </c>
      <c r="E772" s="60"/>
    </row>
    <row r="773" spans="1:5">
      <c r="A773" s="13" t="e">
        <f t="shared" si="93"/>
        <v>#VALUE!</v>
      </c>
      <c r="B773" s="14" t="e">
        <f t="shared" si="97"/>
        <v>#VALUE!</v>
      </c>
      <c r="C773" s="13" t="e">
        <f t="shared" si="98"/>
        <v>#VALUE!</v>
      </c>
      <c r="D773" s="15">
        <f t="shared" si="96"/>
        <v>0</v>
      </c>
      <c r="E773" s="60"/>
    </row>
    <row r="774" spans="1:5">
      <c r="A774" s="13" t="e">
        <f t="shared" si="93"/>
        <v>#VALUE!</v>
      </c>
      <c r="B774" s="14" t="e">
        <f t="shared" si="97"/>
        <v>#VALUE!</v>
      </c>
      <c r="C774" s="13" t="e">
        <f t="shared" si="98"/>
        <v>#VALUE!</v>
      </c>
      <c r="D774" s="15">
        <f t="shared" si="96"/>
        <v>0</v>
      </c>
      <c r="E774" s="60"/>
    </row>
    <row r="775" spans="1:5">
      <c r="A775" s="13" t="e">
        <f t="shared" si="93"/>
        <v>#VALUE!</v>
      </c>
      <c r="B775" s="14" t="e">
        <f t="shared" si="97"/>
        <v>#VALUE!</v>
      </c>
      <c r="C775" s="13" t="e">
        <f t="shared" si="98"/>
        <v>#VALUE!</v>
      </c>
      <c r="D775" s="15">
        <f t="shared" si="96"/>
        <v>0</v>
      </c>
      <c r="E775" s="60"/>
    </row>
    <row r="776" spans="1:5">
      <c r="A776" s="13" t="e">
        <f t="shared" si="93"/>
        <v>#VALUE!</v>
      </c>
      <c r="B776" s="14" t="e">
        <f t="shared" si="97"/>
        <v>#VALUE!</v>
      </c>
      <c r="C776" s="13" t="e">
        <f t="shared" si="98"/>
        <v>#VALUE!</v>
      </c>
      <c r="D776" s="15">
        <f t="shared" si="96"/>
        <v>0</v>
      </c>
      <c r="E776" s="60"/>
    </row>
    <row r="777" spans="1:5">
      <c r="A777" s="13" t="e">
        <f t="shared" si="93"/>
        <v>#VALUE!</v>
      </c>
      <c r="B777" s="14" t="e">
        <f t="shared" si="97"/>
        <v>#VALUE!</v>
      </c>
      <c r="C777" s="13" t="e">
        <f t="shared" si="98"/>
        <v>#VALUE!</v>
      </c>
      <c r="D777" s="15">
        <f t="shared" si="96"/>
        <v>0</v>
      </c>
      <c r="E777" s="60"/>
    </row>
    <row r="778" spans="1:5">
      <c r="A778" s="13" t="e">
        <f t="shared" si="93"/>
        <v>#VALUE!</v>
      </c>
      <c r="B778" s="14" t="e">
        <f t="shared" si="97"/>
        <v>#VALUE!</v>
      </c>
      <c r="C778" s="13" t="e">
        <f t="shared" si="98"/>
        <v>#VALUE!</v>
      </c>
      <c r="D778" s="15">
        <f t="shared" si="96"/>
        <v>0</v>
      </c>
      <c r="E778" s="60"/>
    </row>
    <row r="779" spans="1:5">
      <c r="A779" s="13" t="e">
        <f t="shared" si="93"/>
        <v>#VALUE!</v>
      </c>
      <c r="B779" s="14" t="e">
        <f t="shared" si="97"/>
        <v>#VALUE!</v>
      </c>
      <c r="C779" s="13" t="e">
        <f t="shared" si="98"/>
        <v>#VALUE!</v>
      </c>
      <c r="D779" s="15">
        <f t="shared" si="96"/>
        <v>0</v>
      </c>
      <c r="E779" s="60"/>
    </row>
    <row r="780" spans="1:5">
      <c r="A780" s="13" t="e">
        <f t="shared" si="93"/>
        <v>#VALUE!</v>
      </c>
      <c r="B780" s="14" t="e">
        <f t="shared" si="97"/>
        <v>#VALUE!</v>
      </c>
      <c r="C780" s="13" t="e">
        <f t="shared" si="98"/>
        <v>#VALUE!</v>
      </c>
      <c r="D780" s="15">
        <f t="shared" si="96"/>
        <v>0</v>
      </c>
      <c r="E780" s="60"/>
    </row>
    <row r="781" spans="1:5">
      <c r="A781" s="13" t="e">
        <f t="shared" si="93"/>
        <v>#VALUE!</v>
      </c>
      <c r="B781" s="14" t="e">
        <f t="shared" si="97"/>
        <v>#VALUE!</v>
      </c>
      <c r="C781" s="13" t="e">
        <f t="shared" si="98"/>
        <v>#VALUE!</v>
      </c>
      <c r="D781" s="15">
        <f t="shared" si="96"/>
        <v>0</v>
      </c>
      <c r="E781" s="60"/>
    </row>
    <row r="782" spans="1:5">
      <c r="A782" s="13" t="e">
        <f t="shared" si="93"/>
        <v>#VALUE!</v>
      </c>
      <c r="B782" s="14" t="e">
        <f t="shared" si="97"/>
        <v>#VALUE!</v>
      </c>
      <c r="C782" s="13" t="e">
        <f t="shared" si="98"/>
        <v>#VALUE!</v>
      </c>
      <c r="D782" s="15">
        <f t="shared" si="96"/>
        <v>0</v>
      </c>
      <c r="E782" s="60"/>
    </row>
    <row r="783" spans="1:5">
      <c r="A783" s="13" t="e">
        <f t="shared" si="93"/>
        <v>#VALUE!</v>
      </c>
      <c r="B783" s="14" t="e">
        <f t="shared" si="97"/>
        <v>#VALUE!</v>
      </c>
      <c r="C783" s="13" t="e">
        <f t="shared" si="98"/>
        <v>#VALUE!</v>
      </c>
      <c r="D783" s="15">
        <f t="shared" si="96"/>
        <v>0</v>
      </c>
      <c r="E783" s="60"/>
    </row>
    <row r="784" spans="1:5">
      <c r="A784" s="13" t="e">
        <f t="shared" si="93"/>
        <v>#VALUE!</v>
      </c>
      <c r="B784" s="14" t="e">
        <f t="shared" si="97"/>
        <v>#VALUE!</v>
      </c>
      <c r="C784" s="13" t="e">
        <f t="shared" si="98"/>
        <v>#VALUE!</v>
      </c>
      <c r="D784" s="15">
        <f t="shared" si="96"/>
        <v>0</v>
      </c>
      <c r="E784" s="60"/>
    </row>
    <row r="785" spans="1:9">
      <c r="A785" s="13" t="e">
        <f t="shared" si="93"/>
        <v>#VALUE!</v>
      </c>
      <c r="B785" s="14" t="e">
        <f t="shared" si="97"/>
        <v>#VALUE!</v>
      </c>
      <c r="C785" s="13" t="e">
        <f t="shared" si="98"/>
        <v>#VALUE!</v>
      </c>
      <c r="D785" s="15">
        <f t="shared" si="96"/>
        <v>0</v>
      </c>
      <c r="E785" s="60"/>
    </row>
    <row r="786" spans="1:9">
      <c r="A786" s="13" t="str">
        <f>IF(B786="","",MONTH(B786))&amp;"/"&amp;IF(B786="","",YEAR(B786))</f>
        <v>/</v>
      </c>
      <c r="B786" s="14" t="str">
        <f>G786</f>
        <v/>
      </c>
      <c r="C786" s="13" t="e">
        <f>IF((MONTH(G786)&amp;YEAR(G786))=(MONTH(I786)&amp;YEAR(I786)),IF((MONTH(I786))&amp;(MONTH(G786))="22",IF(DAY(I786)&gt;=28,IF(31-(DAY(B786))=0,1,31-(DAY(B786))),(DAY(I786)-DAY(G786))+1),IF(DAY(I786)&gt;=30,IF(31-(DAY(B786))=0,1,31-(DAY(B786))),(DAY(I786)-DAY(G786))+1)),IF(31-(DAY(B786))=0,1,31-(DAY(B786))))</f>
        <v>#VALUE!</v>
      </c>
      <c r="D786" s="15">
        <f t="shared" ref="D786:D817" si="99">ROUND((IF(ISERR(C786),0,C786)*H$786)/6,0)</f>
        <v>0</v>
      </c>
      <c r="E786" s="60">
        <f>E674+1</f>
        <v>8</v>
      </c>
      <c r="G786" s="14" t="str">
        <f>IF('QA GERAL'!AD12="","",'QA GERAL'!AD12)</f>
        <v/>
      </c>
      <c r="H786" s="13">
        <f>'QA GERAL'!AE12</f>
        <v>0</v>
      </c>
      <c r="I786" s="14" t="e">
        <f>IF(DAY(G898-1)=31,G898-2,G898-1)</f>
        <v>#VALUE!</v>
      </c>
    </row>
    <row r="787" spans="1:9">
      <c r="A787" s="13" t="e">
        <f>IF(B787="","",MONTH(B787))&amp;"/"&amp;IF(B787="","",YEAR(B787))</f>
        <v>#VALUE!</v>
      </c>
      <c r="B787" s="14" t="e">
        <f>DATE(IF(MONTH(B786)=12,YEAR(B786)+1,YEAR(B786)),IF(MONTH(B786)=12,1,MONTH(B786)+1),1)</f>
        <v>#VALUE!</v>
      </c>
      <c r="C787" s="13" t="e">
        <f>IF(B787="",0,IF(B787=I$786-DAY(I$786)+1,DAY(I$786),DAYS360(B787,B788)))</f>
        <v>#VALUE!</v>
      </c>
      <c r="D787" s="15">
        <f t="shared" si="99"/>
        <v>0</v>
      </c>
      <c r="E787" s="60"/>
      <c r="G787" s="13"/>
      <c r="I787" s="13"/>
    </row>
    <row r="788" spans="1:9">
      <c r="A788" s="13" t="e">
        <f t="shared" ref="A788:A851" si="100">IF(B788="","",MONTH(B788))&amp;"/"&amp;IF(B788="","",YEAR(B788))</f>
        <v>#VALUE!</v>
      </c>
      <c r="B788" s="14" t="e">
        <f t="shared" ref="B788:B819" si="101">IF(B787&gt;=I$786-DAY(I$786)+1,"",DATE(IF(MONTH(B787)=12,YEAR(B787)+1,YEAR(B787)),IF(MONTH(B787)=12,1,MONTH(B787)+1),1))</f>
        <v>#VALUE!</v>
      </c>
      <c r="C788" s="13" t="e">
        <f t="shared" ref="C788:C819" si="102">IF(B788=I$786-DAY(I$786)+1,DAY(I$786),DAYS360(B788,B789))</f>
        <v>#VALUE!</v>
      </c>
      <c r="D788" s="15">
        <f t="shared" si="99"/>
        <v>0</v>
      </c>
      <c r="E788" s="60"/>
      <c r="G788" s="13"/>
      <c r="I788" s="13"/>
    </row>
    <row r="789" spans="1:9">
      <c r="A789" s="13" t="e">
        <f t="shared" si="100"/>
        <v>#VALUE!</v>
      </c>
      <c r="B789" s="14" t="e">
        <f t="shared" si="101"/>
        <v>#VALUE!</v>
      </c>
      <c r="C789" s="13" t="e">
        <f t="shared" si="102"/>
        <v>#VALUE!</v>
      </c>
      <c r="D789" s="15">
        <f t="shared" si="99"/>
        <v>0</v>
      </c>
      <c r="E789" s="60"/>
      <c r="G789" s="13"/>
      <c r="I789" s="13"/>
    </row>
    <row r="790" spans="1:9">
      <c r="A790" s="13" t="e">
        <f t="shared" si="100"/>
        <v>#VALUE!</v>
      </c>
      <c r="B790" s="14" t="e">
        <f t="shared" si="101"/>
        <v>#VALUE!</v>
      </c>
      <c r="C790" s="13" t="e">
        <f t="shared" si="102"/>
        <v>#VALUE!</v>
      </c>
      <c r="D790" s="15">
        <f t="shared" si="99"/>
        <v>0</v>
      </c>
      <c r="E790" s="60"/>
      <c r="G790" s="13"/>
      <c r="I790" s="13"/>
    </row>
    <row r="791" spans="1:9">
      <c r="A791" s="13" t="e">
        <f t="shared" si="100"/>
        <v>#VALUE!</v>
      </c>
      <c r="B791" s="14" t="e">
        <f t="shared" si="101"/>
        <v>#VALUE!</v>
      </c>
      <c r="C791" s="13" t="e">
        <f t="shared" si="102"/>
        <v>#VALUE!</v>
      </c>
      <c r="D791" s="15">
        <f t="shared" si="99"/>
        <v>0</v>
      </c>
      <c r="E791" s="60"/>
      <c r="G791" s="13"/>
      <c r="I791" s="13"/>
    </row>
    <row r="792" spans="1:9">
      <c r="A792" s="13" t="e">
        <f t="shared" si="100"/>
        <v>#VALUE!</v>
      </c>
      <c r="B792" s="14" t="e">
        <f t="shared" si="101"/>
        <v>#VALUE!</v>
      </c>
      <c r="C792" s="13" t="e">
        <f t="shared" si="102"/>
        <v>#VALUE!</v>
      </c>
      <c r="D792" s="15">
        <f t="shared" si="99"/>
        <v>0</v>
      </c>
      <c r="E792" s="60"/>
      <c r="G792" s="13"/>
      <c r="I792" s="13"/>
    </row>
    <row r="793" spans="1:9">
      <c r="A793" s="13" t="e">
        <f t="shared" si="100"/>
        <v>#VALUE!</v>
      </c>
      <c r="B793" s="14" t="e">
        <f t="shared" si="101"/>
        <v>#VALUE!</v>
      </c>
      <c r="C793" s="13" t="e">
        <f t="shared" si="102"/>
        <v>#VALUE!</v>
      </c>
      <c r="D793" s="15">
        <f t="shared" si="99"/>
        <v>0</v>
      </c>
      <c r="E793" s="60"/>
      <c r="G793" s="13"/>
      <c r="I793" s="13"/>
    </row>
    <row r="794" spans="1:9">
      <c r="A794" s="13" t="e">
        <f t="shared" si="100"/>
        <v>#VALUE!</v>
      </c>
      <c r="B794" s="14" t="e">
        <f t="shared" si="101"/>
        <v>#VALUE!</v>
      </c>
      <c r="C794" s="13" t="e">
        <f t="shared" si="102"/>
        <v>#VALUE!</v>
      </c>
      <c r="D794" s="15">
        <f t="shared" si="99"/>
        <v>0</v>
      </c>
      <c r="E794" s="60"/>
      <c r="G794" s="13"/>
      <c r="I794" s="13"/>
    </row>
    <row r="795" spans="1:9">
      <c r="A795" s="13" t="e">
        <f t="shared" si="100"/>
        <v>#VALUE!</v>
      </c>
      <c r="B795" s="14" t="e">
        <f t="shared" si="101"/>
        <v>#VALUE!</v>
      </c>
      <c r="C795" s="13" t="e">
        <f t="shared" si="102"/>
        <v>#VALUE!</v>
      </c>
      <c r="D795" s="15">
        <f t="shared" si="99"/>
        <v>0</v>
      </c>
      <c r="E795" s="60"/>
      <c r="G795" s="13"/>
      <c r="I795" s="13"/>
    </row>
    <row r="796" spans="1:9">
      <c r="A796" s="13" t="e">
        <f t="shared" si="100"/>
        <v>#VALUE!</v>
      </c>
      <c r="B796" s="14" t="e">
        <f t="shared" si="101"/>
        <v>#VALUE!</v>
      </c>
      <c r="C796" s="13" t="e">
        <f t="shared" si="102"/>
        <v>#VALUE!</v>
      </c>
      <c r="D796" s="15">
        <f t="shared" si="99"/>
        <v>0</v>
      </c>
      <c r="E796" s="60"/>
      <c r="G796" s="13"/>
      <c r="I796" s="13"/>
    </row>
    <row r="797" spans="1:9">
      <c r="A797" s="13" t="e">
        <f t="shared" si="100"/>
        <v>#VALUE!</v>
      </c>
      <c r="B797" s="14" t="e">
        <f t="shared" si="101"/>
        <v>#VALUE!</v>
      </c>
      <c r="C797" s="13" t="e">
        <f t="shared" si="102"/>
        <v>#VALUE!</v>
      </c>
      <c r="D797" s="15">
        <f t="shared" si="99"/>
        <v>0</v>
      </c>
      <c r="E797" s="60"/>
      <c r="G797" s="13"/>
      <c r="I797" s="13"/>
    </row>
    <row r="798" spans="1:9">
      <c r="A798" s="13" t="e">
        <f t="shared" si="100"/>
        <v>#VALUE!</v>
      </c>
      <c r="B798" s="14" t="e">
        <f t="shared" si="101"/>
        <v>#VALUE!</v>
      </c>
      <c r="C798" s="13" t="e">
        <f t="shared" si="102"/>
        <v>#VALUE!</v>
      </c>
      <c r="D798" s="15">
        <f t="shared" si="99"/>
        <v>0</v>
      </c>
      <c r="E798" s="60"/>
      <c r="G798" s="13"/>
      <c r="I798" s="13"/>
    </row>
    <row r="799" spans="1:9">
      <c r="A799" s="13" t="e">
        <f t="shared" si="100"/>
        <v>#VALUE!</v>
      </c>
      <c r="B799" s="14" t="e">
        <f t="shared" si="101"/>
        <v>#VALUE!</v>
      </c>
      <c r="C799" s="13" t="e">
        <f t="shared" si="102"/>
        <v>#VALUE!</v>
      </c>
      <c r="D799" s="15">
        <f t="shared" si="99"/>
        <v>0</v>
      </c>
      <c r="E799" s="60"/>
      <c r="G799" s="13"/>
      <c r="I799" s="13"/>
    </row>
    <row r="800" spans="1:9">
      <c r="A800" s="13" t="e">
        <f t="shared" si="100"/>
        <v>#VALUE!</v>
      </c>
      <c r="B800" s="14" t="e">
        <f t="shared" si="101"/>
        <v>#VALUE!</v>
      </c>
      <c r="C800" s="13" t="e">
        <f t="shared" si="102"/>
        <v>#VALUE!</v>
      </c>
      <c r="D800" s="15">
        <f t="shared" si="99"/>
        <v>0</v>
      </c>
      <c r="E800" s="60"/>
      <c r="G800" s="13"/>
      <c r="I800" s="13"/>
    </row>
    <row r="801" spans="1:9">
      <c r="A801" s="13" t="e">
        <f t="shared" si="100"/>
        <v>#VALUE!</v>
      </c>
      <c r="B801" s="14" t="e">
        <f t="shared" si="101"/>
        <v>#VALUE!</v>
      </c>
      <c r="C801" s="13" t="e">
        <f t="shared" si="102"/>
        <v>#VALUE!</v>
      </c>
      <c r="D801" s="15">
        <f t="shared" si="99"/>
        <v>0</v>
      </c>
      <c r="E801" s="60"/>
      <c r="G801" s="13"/>
      <c r="I801" s="13"/>
    </row>
    <row r="802" spans="1:9">
      <c r="A802" s="13" t="e">
        <f t="shared" si="100"/>
        <v>#VALUE!</v>
      </c>
      <c r="B802" s="14" t="e">
        <f t="shared" si="101"/>
        <v>#VALUE!</v>
      </c>
      <c r="C802" s="13" t="e">
        <f t="shared" si="102"/>
        <v>#VALUE!</v>
      </c>
      <c r="D802" s="15">
        <f t="shared" si="99"/>
        <v>0</v>
      </c>
      <c r="E802" s="60"/>
      <c r="G802" s="13"/>
      <c r="I802" s="13"/>
    </row>
    <row r="803" spans="1:9">
      <c r="A803" s="13" t="e">
        <f t="shared" si="100"/>
        <v>#VALUE!</v>
      </c>
      <c r="B803" s="14" t="e">
        <f t="shared" si="101"/>
        <v>#VALUE!</v>
      </c>
      <c r="C803" s="13" t="e">
        <f t="shared" si="102"/>
        <v>#VALUE!</v>
      </c>
      <c r="D803" s="15">
        <f t="shared" si="99"/>
        <v>0</v>
      </c>
      <c r="E803" s="60"/>
      <c r="G803" s="13"/>
      <c r="I803" s="13"/>
    </row>
    <row r="804" spans="1:9">
      <c r="A804" s="13" t="e">
        <f t="shared" si="100"/>
        <v>#VALUE!</v>
      </c>
      <c r="B804" s="14" t="e">
        <f t="shared" si="101"/>
        <v>#VALUE!</v>
      </c>
      <c r="C804" s="13" t="e">
        <f t="shared" si="102"/>
        <v>#VALUE!</v>
      </c>
      <c r="D804" s="15">
        <f t="shared" si="99"/>
        <v>0</v>
      </c>
      <c r="E804" s="60"/>
      <c r="G804" s="13"/>
      <c r="I804" s="13"/>
    </row>
    <row r="805" spans="1:9">
      <c r="A805" s="13" t="e">
        <f t="shared" si="100"/>
        <v>#VALUE!</v>
      </c>
      <c r="B805" s="14" t="e">
        <f t="shared" si="101"/>
        <v>#VALUE!</v>
      </c>
      <c r="C805" s="13" t="e">
        <f t="shared" si="102"/>
        <v>#VALUE!</v>
      </c>
      <c r="D805" s="15">
        <f t="shared" si="99"/>
        <v>0</v>
      </c>
      <c r="E805" s="60"/>
      <c r="G805" s="13"/>
      <c r="I805" s="13"/>
    </row>
    <row r="806" spans="1:9">
      <c r="A806" s="13" t="e">
        <f t="shared" si="100"/>
        <v>#VALUE!</v>
      </c>
      <c r="B806" s="14" t="e">
        <f t="shared" si="101"/>
        <v>#VALUE!</v>
      </c>
      <c r="C806" s="13" t="e">
        <f t="shared" si="102"/>
        <v>#VALUE!</v>
      </c>
      <c r="D806" s="15">
        <f t="shared" si="99"/>
        <v>0</v>
      </c>
      <c r="E806" s="60"/>
      <c r="G806" s="13"/>
      <c r="I806" s="13"/>
    </row>
    <row r="807" spans="1:9">
      <c r="A807" s="13" t="e">
        <f t="shared" si="100"/>
        <v>#VALUE!</v>
      </c>
      <c r="B807" s="14" t="e">
        <f t="shared" si="101"/>
        <v>#VALUE!</v>
      </c>
      <c r="C807" s="13" t="e">
        <f t="shared" si="102"/>
        <v>#VALUE!</v>
      </c>
      <c r="D807" s="15">
        <f t="shared" si="99"/>
        <v>0</v>
      </c>
      <c r="E807" s="60"/>
      <c r="G807" s="13"/>
      <c r="I807" s="13"/>
    </row>
    <row r="808" spans="1:9">
      <c r="A808" s="13" t="e">
        <f t="shared" si="100"/>
        <v>#VALUE!</v>
      </c>
      <c r="B808" s="14" t="e">
        <f t="shared" si="101"/>
        <v>#VALUE!</v>
      </c>
      <c r="C808" s="13" t="e">
        <f t="shared" si="102"/>
        <v>#VALUE!</v>
      </c>
      <c r="D808" s="15">
        <f t="shared" si="99"/>
        <v>0</v>
      </c>
      <c r="E808" s="60"/>
      <c r="G808" s="13"/>
      <c r="I808" s="13"/>
    </row>
    <row r="809" spans="1:9">
      <c r="A809" s="13" t="e">
        <f t="shared" si="100"/>
        <v>#VALUE!</v>
      </c>
      <c r="B809" s="14" t="e">
        <f t="shared" si="101"/>
        <v>#VALUE!</v>
      </c>
      <c r="C809" s="13" t="e">
        <f t="shared" si="102"/>
        <v>#VALUE!</v>
      </c>
      <c r="D809" s="15">
        <f t="shared" si="99"/>
        <v>0</v>
      </c>
      <c r="E809" s="60"/>
    </row>
    <row r="810" spans="1:9">
      <c r="A810" s="13" t="e">
        <f t="shared" si="100"/>
        <v>#VALUE!</v>
      </c>
      <c r="B810" s="14" t="e">
        <f t="shared" si="101"/>
        <v>#VALUE!</v>
      </c>
      <c r="C810" s="13" t="e">
        <f t="shared" si="102"/>
        <v>#VALUE!</v>
      </c>
      <c r="D810" s="15">
        <f t="shared" si="99"/>
        <v>0</v>
      </c>
      <c r="E810" s="60"/>
    </row>
    <row r="811" spans="1:9">
      <c r="A811" s="13" t="e">
        <f t="shared" si="100"/>
        <v>#VALUE!</v>
      </c>
      <c r="B811" s="14" t="e">
        <f t="shared" si="101"/>
        <v>#VALUE!</v>
      </c>
      <c r="C811" s="13" t="e">
        <f t="shared" si="102"/>
        <v>#VALUE!</v>
      </c>
      <c r="D811" s="15">
        <f t="shared" si="99"/>
        <v>0</v>
      </c>
      <c r="E811" s="60"/>
    </row>
    <row r="812" spans="1:9">
      <c r="A812" s="13" t="e">
        <f t="shared" si="100"/>
        <v>#VALUE!</v>
      </c>
      <c r="B812" s="14" t="e">
        <f t="shared" si="101"/>
        <v>#VALUE!</v>
      </c>
      <c r="C812" s="13" t="e">
        <f t="shared" si="102"/>
        <v>#VALUE!</v>
      </c>
      <c r="D812" s="15">
        <f t="shared" si="99"/>
        <v>0</v>
      </c>
      <c r="E812" s="60"/>
    </row>
    <row r="813" spans="1:9">
      <c r="A813" s="13" t="e">
        <f t="shared" si="100"/>
        <v>#VALUE!</v>
      </c>
      <c r="B813" s="14" t="e">
        <f t="shared" si="101"/>
        <v>#VALUE!</v>
      </c>
      <c r="C813" s="13" t="e">
        <f t="shared" si="102"/>
        <v>#VALUE!</v>
      </c>
      <c r="D813" s="15">
        <f t="shared" si="99"/>
        <v>0</v>
      </c>
      <c r="E813" s="60"/>
    </row>
    <row r="814" spans="1:9">
      <c r="A814" s="13" t="e">
        <f t="shared" si="100"/>
        <v>#VALUE!</v>
      </c>
      <c r="B814" s="14" t="e">
        <f t="shared" si="101"/>
        <v>#VALUE!</v>
      </c>
      <c r="C814" s="13" t="e">
        <f t="shared" si="102"/>
        <v>#VALUE!</v>
      </c>
      <c r="D814" s="15">
        <f t="shared" si="99"/>
        <v>0</v>
      </c>
      <c r="E814" s="60"/>
    </row>
    <row r="815" spans="1:9">
      <c r="A815" s="13" t="e">
        <f t="shared" si="100"/>
        <v>#VALUE!</v>
      </c>
      <c r="B815" s="14" t="e">
        <f t="shared" si="101"/>
        <v>#VALUE!</v>
      </c>
      <c r="C815" s="13" t="e">
        <f t="shared" si="102"/>
        <v>#VALUE!</v>
      </c>
      <c r="D815" s="15">
        <f t="shared" si="99"/>
        <v>0</v>
      </c>
      <c r="E815" s="60"/>
    </row>
    <row r="816" spans="1:9">
      <c r="A816" s="13" t="e">
        <f t="shared" si="100"/>
        <v>#VALUE!</v>
      </c>
      <c r="B816" s="14" t="e">
        <f t="shared" si="101"/>
        <v>#VALUE!</v>
      </c>
      <c r="C816" s="13" t="e">
        <f t="shared" si="102"/>
        <v>#VALUE!</v>
      </c>
      <c r="D816" s="15">
        <f t="shared" si="99"/>
        <v>0</v>
      </c>
      <c r="E816" s="60"/>
    </row>
    <row r="817" spans="1:5">
      <c r="A817" s="13" t="e">
        <f t="shared" si="100"/>
        <v>#VALUE!</v>
      </c>
      <c r="B817" s="14" t="e">
        <f t="shared" si="101"/>
        <v>#VALUE!</v>
      </c>
      <c r="C817" s="13" t="e">
        <f t="shared" si="102"/>
        <v>#VALUE!</v>
      </c>
      <c r="D817" s="15">
        <f t="shared" si="99"/>
        <v>0</v>
      </c>
      <c r="E817" s="60"/>
    </row>
    <row r="818" spans="1:5">
      <c r="A818" s="13" t="e">
        <f t="shared" si="100"/>
        <v>#VALUE!</v>
      </c>
      <c r="B818" s="14" t="e">
        <f t="shared" si="101"/>
        <v>#VALUE!</v>
      </c>
      <c r="C818" s="13" t="e">
        <f t="shared" si="102"/>
        <v>#VALUE!</v>
      </c>
      <c r="D818" s="15">
        <f t="shared" ref="D818:D849" si="103">ROUND((IF(ISERR(C818),0,C818)*H$786)/6,0)</f>
        <v>0</v>
      </c>
      <c r="E818" s="60"/>
    </row>
    <row r="819" spans="1:5">
      <c r="A819" s="13" t="e">
        <f t="shared" si="100"/>
        <v>#VALUE!</v>
      </c>
      <c r="B819" s="14" t="e">
        <f t="shared" si="101"/>
        <v>#VALUE!</v>
      </c>
      <c r="C819" s="13" t="e">
        <f t="shared" si="102"/>
        <v>#VALUE!</v>
      </c>
      <c r="D819" s="15">
        <f t="shared" si="103"/>
        <v>0</v>
      </c>
      <c r="E819" s="60"/>
    </row>
    <row r="820" spans="1:5">
      <c r="A820" s="13" t="e">
        <f t="shared" si="100"/>
        <v>#VALUE!</v>
      </c>
      <c r="B820" s="14" t="e">
        <f t="shared" ref="B820:B851" si="104">IF(B819&gt;=I$786-DAY(I$786)+1,"",DATE(IF(MONTH(B819)=12,YEAR(B819)+1,YEAR(B819)),IF(MONTH(B819)=12,1,MONTH(B819)+1),1))</f>
        <v>#VALUE!</v>
      </c>
      <c r="C820" s="13" t="e">
        <f t="shared" ref="C820:C851" si="105">IF(B820=I$786-DAY(I$786)+1,DAY(I$786),DAYS360(B820,B821))</f>
        <v>#VALUE!</v>
      </c>
      <c r="D820" s="15">
        <f t="shared" si="103"/>
        <v>0</v>
      </c>
      <c r="E820" s="60"/>
    </row>
    <row r="821" spans="1:5">
      <c r="A821" s="13" t="e">
        <f t="shared" si="100"/>
        <v>#VALUE!</v>
      </c>
      <c r="B821" s="14" t="e">
        <f t="shared" si="104"/>
        <v>#VALUE!</v>
      </c>
      <c r="C821" s="13" t="e">
        <f t="shared" si="105"/>
        <v>#VALUE!</v>
      </c>
      <c r="D821" s="15">
        <f t="shared" si="103"/>
        <v>0</v>
      </c>
      <c r="E821" s="60"/>
    </row>
    <row r="822" spans="1:5">
      <c r="A822" s="13" t="e">
        <f t="shared" si="100"/>
        <v>#VALUE!</v>
      </c>
      <c r="B822" s="14" t="e">
        <f t="shared" si="104"/>
        <v>#VALUE!</v>
      </c>
      <c r="C822" s="13" t="e">
        <f t="shared" si="105"/>
        <v>#VALUE!</v>
      </c>
      <c r="D822" s="15">
        <f t="shared" si="103"/>
        <v>0</v>
      </c>
      <c r="E822" s="60"/>
    </row>
    <row r="823" spans="1:5">
      <c r="A823" s="13" t="e">
        <f t="shared" si="100"/>
        <v>#VALUE!</v>
      </c>
      <c r="B823" s="14" t="e">
        <f t="shared" si="104"/>
        <v>#VALUE!</v>
      </c>
      <c r="C823" s="13" t="e">
        <f t="shared" si="105"/>
        <v>#VALUE!</v>
      </c>
      <c r="D823" s="15">
        <f t="shared" si="103"/>
        <v>0</v>
      </c>
      <c r="E823" s="60"/>
    </row>
    <row r="824" spans="1:5">
      <c r="A824" s="13" t="e">
        <f t="shared" si="100"/>
        <v>#VALUE!</v>
      </c>
      <c r="B824" s="14" t="e">
        <f t="shared" si="104"/>
        <v>#VALUE!</v>
      </c>
      <c r="C824" s="13" t="e">
        <f t="shared" si="105"/>
        <v>#VALUE!</v>
      </c>
      <c r="D824" s="15">
        <f t="shared" si="103"/>
        <v>0</v>
      </c>
      <c r="E824" s="60"/>
    </row>
    <row r="825" spans="1:5">
      <c r="A825" s="13" t="e">
        <f t="shared" si="100"/>
        <v>#VALUE!</v>
      </c>
      <c r="B825" s="14" t="e">
        <f t="shared" si="104"/>
        <v>#VALUE!</v>
      </c>
      <c r="C825" s="13" t="e">
        <f t="shared" si="105"/>
        <v>#VALUE!</v>
      </c>
      <c r="D825" s="15">
        <f t="shared" si="103"/>
        <v>0</v>
      </c>
      <c r="E825" s="60"/>
    </row>
    <row r="826" spans="1:5">
      <c r="A826" s="13" t="e">
        <f t="shared" si="100"/>
        <v>#VALUE!</v>
      </c>
      <c r="B826" s="14" t="e">
        <f t="shared" si="104"/>
        <v>#VALUE!</v>
      </c>
      <c r="C826" s="13" t="e">
        <f t="shared" si="105"/>
        <v>#VALUE!</v>
      </c>
      <c r="D826" s="15">
        <f t="shared" si="103"/>
        <v>0</v>
      </c>
      <c r="E826" s="60"/>
    </row>
    <row r="827" spans="1:5">
      <c r="A827" s="13" t="e">
        <f t="shared" si="100"/>
        <v>#VALUE!</v>
      </c>
      <c r="B827" s="14" t="e">
        <f t="shared" si="104"/>
        <v>#VALUE!</v>
      </c>
      <c r="C827" s="13" t="e">
        <f t="shared" si="105"/>
        <v>#VALUE!</v>
      </c>
      <c r="D827" s="15">
        <f t="shared" si="103"/>
        <v>0</v>
      </c>
      <c r="E827" s="60"/>
    </row>
    <row r="828" spans="1:5">
      <c r="A828" s="13" t="e">
        <f t="shared" si="100"/>
        <v>#VALUE!</v>
      </c>
      <c r="B828" s="14" t="e">
        <f t="shared" si="104"/>
        <v>#VALUE!</v>
      </c>
      <c r="C828" s="13" t="e">
        <f t="shared" si="105"/>
        <v>#VALUE!</v>
      </c>
      <c r="D828" s="15">
        <f t="shared" si="103"/>
        <v>0</v>
      </c>
      <c r="E828" s="60"/>
    </row>
    <row r="829" spans="1:5">
      <c r="A829" s="13" t="e">
        <f t="shared" si="100"/>
        <v>#VALUE!</v>
      </c>
      <c r="B829" s="14" t="e">
        <f t="shared" si="104"/>
        <v>#VALUE!</v>
      </c>
      <c r="C829" s="13" t="e">
        <f t="shared" si="105"/>
        <v>#VALUE!</v>
      </c>
      <c r="D829" s="15">
        <f t="shared" si="103"/>
        <v>0</v>
      </c>
      <c r="E829" s="60"/>
    </row>
    <row r="830" spans="1:5">
      <c r="A830" s="13" t="e">
        <f t="shared" si="100"/>
        <v>#VALUE!</v>
      </c>
      <c r="B830" s="14" t="e">
        <f t="shared" si="104"/>
        <v>#VALUE!</v>
      </c>
      <c r="C830" s="13" t="e">
        <f t="shared" si="105"/>
        <v>#VALUE!</v>
      </c>
      <c r="D830" s="15">
        <f t="shared" si="103"/>
        <v>0</v>
      </c>
      <c r="E830" s="60"/>
    </row>
    <row r="831" spans="1:5">
      <c r="A831" s="13" t="e">
        <f t="shared" si="100"/>
        <v>#VALUE!</v>
      </c>
      <c r="B831" s="14" t="e">
        <f t="shared" si="104"/>
        <v>#VALUE!</v>
      </c>
      <c r="C831" s="13" t="e">
        <f t="shared" si="105"/>
        <v>#VALUE!</v>
      </c>
      <c r="D831" s="15">
        <f t="shared" si="103"/>
        <v>0</v>
      </c>
      <c r="E831" s="60"/>
    </row>
    <row r="832" spans="1:5">
      <c r="A832" s="13" t="e">
        <f t="shared" si="100"/>
        <v>#VALUE!</v>
      </c>
      <c r="B832" s="14" t="e">
        <f t="shared" si="104"/>
        <v>#VALUE!</v>
      </c>
      <c r="C832" s="13" t="e">
        <f t="shared" si="105"/>
        <v>#VALUE!</v>
      </c>
      <c r="D832" s="15">
        <f t="shared" si="103"/>
        <v>0</v>
      </c>
      <c r="E832" s="60"/>
    </row>
    <row r="833" spans="1:5">
      <c r="A833" s="13" t="e">
        <f t="shared" si="100"/>
        <v>#VALUE!</v>
      </c>
      <c r="B833" s="14" t="e">
        <f t="shared" si="104"/>
        <v>#VALUE!</v>
      </c>
      <c r="C833" s="13" t="e">
        <f t="shared" si="105"/>
        <v>#VALUE!</v>
      </c>
      <c r="D833" s="15">
        <f t="shared" si="103"/>
        <v>0</v>
      </c>
      <c r="E833" s="60"/>
    </row>
    <row r="834" spans="1:5">
      <c r="A834" s="13" t="e">
        <f t="shared" si="100"/>
        <v>#VALUE!</v>
      </c>
      <c r="B834" s="14" t="e">
        <f t="shared" si="104"/>
        <v>#VALUE!</v>
      </c>
      <c r="C834" s="13" t="e">
        <f t="shared" si="105"/>
        <v>#VALUE!</v>
      </c>
      <c r="D834" s="15">
        <f t="shared" si="103"/>
        <v>0</v>
      </c>
      <c r="E834" s="60"/>
    </row>
    <row r="835" spans="1:5">
      <c r="A835" s="13" t="e">
        <f t="shared" si="100"/>
        <v>#VALUE!</v>
      </c>
      <c r="B835" s="14" t="e">
        <f t="shared" si="104"/>
        <v>#VALUE!</v>
      </c>
      <c r="C835" s="13" t="e">
        <f t="shared" si="105"/>
        <v>#VALUE!</v>
      </c>
      <c r="D835" s="15">
        <f t="shared" si="103"/>
        <v>0</v>
      </c>
      <c r="E835" s="60"/>
    </row>
    <row r="836" spans="1:5">
      <c r="A836" s="13" t="e">
        <f t="shared" si="100"/>
        <v>#VALUE!</v>
      </c>
      <c r="B836" s="14" t="e">
        <f t="shared" si="104"/>
        <v>#VALUE!</v>
      </c>
      <c r="C836" s="13" t="e">
        <f t="shared" si="105"/>
        <v>#VALUE!</v>
      </c>
      <c r="D836" s="15">
        <f t="shared" si="103"/>
        <v>0</v>
      </c>
      <c r="E836" s="60"/>
    </row>
    <row r="837" spans="1:5">
      <c r="A837" s="13" t="e">
        <f t="shared" si="100"/>
        <v>#VALUE!</v>
      </c>
      <c r="B837" s="14" t="e">
        <f t="shared" si="104"/>
        <v>#VALUE!</v>
      </c>
      <c r="C837" s="13" t="e">
        <f t="shared" si="105"/>
        <v>#VALUE!</v>
      </c>
      <c r="D837" s="15">
        <f t="shared" si="103"/>
        <v>0</v>
      </c>
      <c r="E837" s="60"/>
    </row>
    <row r="838" spans="1:5">
      <c r="A838" s="13" t="e">
        <f t="shared" si="100"/>
        <v>#VALUE!</v>
      </c>
      <c r="B838" s="14" t="e">
        <f t="shared" si="104"/>
        <v>#VALUE!</v>
      </c>
      <c r="C838" s="13" t="e">
        <f t="shared" si="105"/>
        <v>#VALUE!</v>
      </c>
      <c r="D838" s="15">
        <f t="shared" si="103"/>
        <v>0</v>
      </c>
      <c r="E838" s="60"/>
    </row>
    <row r="839" spans="1:5">
      <c r="A839" s="13" t="e">
        <f t="shared" si="100"/>
        <v>#VALUE!</v>
      </c>
      <c r="B839" s="14" t="e">
        <f t="shared" si="104"/>
        <v>#VALUE!</v>
      </c>
      <c r="C839" s="13" t="e">
        <f t="shared" si="105"/>
        <v>#VALUE!</v>
      </c>
      <c r="D839" s="15">
        <f t="shared" si="103"/>
        <v>0</v>
      </c>
      <c r="E839" s="60"/>
    </row>
    <row r="840" spans="1:5">
      <c r="A840" s="13" t="e">
        <f t="shared" si="100"/>
        <v>#VALUE!</v>
      </c>
      <c r="B840" s="14" t="e">
        <f t="shared" si="104"/>
        <v>#VALUE!</v>
      </c>
      <c r="C840" s="13" t="e">
        <f t="shared" si="105"/>
        <v>#VALUE!</v>
      </c>
      <c r="D840" s="15">
        <f t="shared" si="103"/>
        <v>0</v>
      </c>
      <c r="E840" s="60"/>
    </row>
    <row r="841" spans="1:5">
      <c r="A841" s="13" t="e">
        <f t="shared" si="100"/>
        <v>#VALUE!</v>
      </c>
      <c r="B841" s="14" t="e">
        <f t="shared" si="104"/>
        <v>#VALUE!</v>
      </c>
      <c r="C841" s="13" t="e">
        <f t="shared" si="105"/>
        <v>#VALUE!</v>
      </c>
      <c r="D841" s="15">
        <f t="shared" si="103"/>
        <v>0</v>
      </c>
      <c r="E841" s="60"/>
    </row>
    <row r="842" spans="1:5">
      <c r="A842" s="13" t="e">
        <f t="shared" si="100"/>
        <v>#VALUE!</v>
      </c>
      <c r="B842" s="14" t="e">
        <f t="shared" si="104"/>
        <v>#VALUE!</v>
      </c>
      <c r="C842" s="13" t="e">
        <f t="shared" si="105"/>
        <v>#VALUE!</v>
      </c>
      <c r="D842" s="15">
        <f t="shared" si="103"/>
        <v>0</v>
      </c>
      <c r="E842" s="60"/>
    </row>
    <row r="843" spans="1:5">
      <c r="A843" s="13" t="e">
        <f t="shared" si="100"/>
        <v>#VALUE!</v>
      </c>
      <c r="B843" s="14" t="e">
        <f t="shared" si="104"/>
        <v>#VALUE!</v>
      </c>
      <c r="C843" s="13" t="e">
        <f t="shared" si="105"/>
        <v>#VALUE!</v>
      </c>
      <c r="D843" s="15">
        <f t="shared" si="103"/>
        <v>0</v>
      </c>
      <c r="E843" s="60"/>
    </row>
    <row r="844" spans="1:5">
      <c r="A844" s="13" t="e">
        <f t="shared" si="100"/>
        <v>#VALUE!</v>
      </c>
      <c r="B844" s="14" t="e">
        <f t="shared" si="104"/>
        <v>#VALUE!</v>
      </c>
      <c r="C844" s="13" t="e">
        <f t="shared" si="105"/>
        <v>#VALUE!</v>
      </c>
      <c r="D844" s="15">
        <f t="shared" si="103"/>
        <v>0</v>
      </c>
      <c r="E844" s="60"/>
    </row>
    <row r="845" spans="1:5">
      <c r="A845" s="13" t="e">
        <f t="shared" si="100"/>
        <v>#VALUE!</v>
      </c>
      <c r="B845" s="14" t="e">
        <f t="shared" si="104"/>
        <v>#VALUE!</v>
      </c>
      <c r="C845" s="13" t="e">
        <f t="shared" si="105"/>
        <v>#VALUE!</v>
      </c>
      <c r="D845" s="15">
        <f t="shared" si="103"/>
        <v>0</v>
      </c>
      <c r="E845" s="60"/>
    </row>
    <row r="846" spans="1:5">
      <c r="A846" s="13" t="e">
        <f t="shared" si="100"/>
        <v>#VALUE!</v>
      </c>
      <c r="B846" s="14" t="e">
        <f t="shared" si="104"/>
        <v>#VALUE!</v>
      </c>
      <c r="C846" s="13" t="e">
        <f t="shared" si="105"/>
        <v>#VALUE!</v>
      </c>
      <c r="D846" s="15">
        <f t="shared" si="103"/>
        <v>0</v>
      </c>
      <c r="E846" s="60"/>
    </row>
    <row r="847" spans="1:5">
      <c r="A847" s="13" t="e">
        <f t="shared" si="100"/>
        <v>#VALUE!</v>
      </c>
      <c r="B847" s="14" t="e">
        <f t="shared" si="104"/>
        <v>#VALUE!</v>
      </c>
      <c r="C847" s="13" t="e">
        <f t="shared" si="105"/>
        <v>#VALUE!</v>
      </c>
      <c r="D847" s="15">
        <f t="shared" si="103"/>
        <v>0</v>
      </c>
      <c r="E847" s="60"/>
    </row>
    <row r="848" spans="1:5">
      <c r="A848" s="13" t="e">
        <f t="shared" si="100"/>
        <v>#VALUE!</v>
      </c>
      <c r="B848" s="14" t="e">
        <f t="shared" si="104"/>
        <v>#VALUE!</v>
      </c>
      <c r="C848" s="13" t="e">
        <f t="shared" si="105"/>
        <v>#VALUE!</v>
      </c>
      <c r="D848" s="15">
        <f t="shared" si="103"/>
        <v>0</v>
      </c>
      <c r="E848" s="60"/>
    </row>
    <row r="849" spans="1:5">
      <c r="A849" s="13" t="e">
        <f t="shared" si="100"/>
        <v>#VALUE!</v>
      </c>
      <c r="B849" s="14" t="e">
        <f t="shared" si="104"/>
        <v>#VALUE!</v>
      </c>
      <c r="C849" s="13" t="e">
        <f t="shared" si="105"/>
        <v>#VALUE!</v>
      </c>
      <c r="D849" s="15">
        <f t="shared" si="103"/>
        <v>0</v>
      </c>
      <c r="E849" s="60"/>
    </row>
    <row r="850" spans="1:5">
      <c r="A850" s="13" t="e">
        <f t="shared" si="100"/>
        <v>#VALUE!</v>
      </c>
      <c r="B850" s="14" t="e">
        <f t="shared" si="104"/>
        <v>#VALUE!</v>
      </c>
      <c r="C850" s="13" t="e">
        <f t="shared" si="105"/>
        <v>#VALUE!</v>
      </c>
      <c r="D850" s="15">
        <f t="shared" ref="D850:D881" si="106">ROUND((IF(ISERR(C850),0,C850)*H$786)/6,0)</f>
        <v>0</v>
      </c>
      <c r="E850" s="60"/>
    </row>
    <row r="851" spans="1:5">
      <c r="A851" s="13" t="e">
        <f t="shared" si="100"/>
        <v>#VALUE!</v>
      </c>
      <c r="B851" s="14" t="e">
        <f t="shared" si="104"/>
        <v>#VALUE!</v>
      </c>
      <c r="C851" s="13" t="e">
        <f t="shared" si="105"/>
        <v>#VALUE!</v>
      </c>
      <c r="D851" s="15">
        <f t="shared" si="106"/>
        <v>0</v>
      </c>
      <c r="E851" s="60"/>
    </row>
    <row r="852" spans="1:5">
      <c r="A852" s="13" t="e">
        <f t="shared" ref="A852:A897" si="107">IF(B852="","",MONTH(B852))&amp;"/"&amp;IF(B852="","",YEAR(B852))</f>
        <v>#VALUE!</v>
      </c>
      <c r="B852" s="14" t="e">
        <f t="shared" ref="B852:B883" si="108">IF(B851&gt;=I$786-DAY(I$786)+1,"",DATE(IF(MONTH(B851)=12,YEAR(B851)+1,YEAR(B851)),IF(MONTH(B851)=12,1,MONTH(B851)+1),1))</f>
        <v>#VALUE!</v>
      </c>
      <c r="C852" s="13" t="e">
        <f t="shared" ref="C852:C883" si="109">IF(B852=I$786-DAY(I$786)+1,DAY(I$786),DAYS360(B852,B853))</f>
        <v>#VALUE!</v>
      </c>
      <c r="D852" s="15">
        <f t="shared" si="106"/>
        <v>0</v>
      </c>
      <c r="E852" s="60"/>
    </row>
    <row r="853" spans="1:5">
      <c r="A853" s="13" t="e">
        <f t="shared" si="107"/>
        <v>#VALUE!</v>
      </c>
      <c r="B853" s="14" t="e">
        <f t="shared" si="108"/>
        <v>#VALUE!</v>
      </c>
      <c r="C853" s="13" t="e">
        <f t="shared" si="109"/>
        <v>#VALUE!</v>
      </c>
      <c r="D853" s="15">
        <f t="shared" si="106"/>
        <v>0</v>
      </c>
      <c r="E853" s="60"/>
    </row>
    <row r="854" spans="1:5">
      <c r="A854" s="13" t="e">
        <f t="shared" si="107"/>
        <v>#VALUE!</v>
      </c>
      <c r="B854" s="14" t="e">
        <f t="shared" si="108"/>
        <v>#VALUE!</v>
      </c>
      <c r="C854" s="13" t="e">
        <f t="shared" si="109"/>
        <v>#VALUE!</v>
      </c>
      <c r="D854" s="15">
        <f t="shared" si="106"/>
        <v>0</v>
      </c>
      <c r="E854" s="60"/>
    </row>
    <row r="855" spans="1:5">
      <c r="A855" s="13" t="e">
        <f t="shared" si="107"/>
        <v>#VALUE!</v>
      </c>
      <c r="B855" s="14" t="e">
        <f t="shared" si="108"/>
        <v>#VALUE!</v>
      </c>
      <c r="C855" s="13" t="e">
        <f t="shared" si="109"/>
        <v>#VALUE!</v>
      </c>
      <c r="D855" s="15">
        <f t="shared" si="106"/>
        <v>0</v>
      </c>
      <c r="E855" s="60"/>
    </row>
    <row r="856" spans="1:5">
      <c r="A856" s="13" t="e">
        <f t="shared" si="107"/>
        <v>#VALUE!</v>
      </c>
      <c r="B856" s="14" t="e">
        <f t="shared" si="108"/>
        <v>#VALUE!</v>
      </c>
      <c r="C856" s="13" t="e">
        <f t="shared" si="109"/>
        <v>#VALUE!</v>
      </c>
      <c r="D856" s="15">
        <f t="shared" si="106"/>
        <v>0</v>
      </c>
      <c r="E856" s="60"/>
    </row>
    <row r="857" spans="1:5">
      <c r="A857" s="13" t="e">
        <f t="shared" si="107"/>
        <v>#VALUE!</v>
      </c>
      <c r="B857" s="14" t="e">
        <f t="shared" si="108"/>
        <v>#VALUE!</v>
      </c>
      <c r="C857" s="13" t="e">
        <f t="shared" si="109"/>
        <v>#VALUE!</v>
      </c>
      <c r="D857" s="15">
        <f t="shared" si="106"/>
        <v>0</v>
      </c>
      <c r="E857" s="60"/>
    </row>
    <row r="858" spans="1:5">
      <c r="A858" s="13" t="e">
        <f t="shared" si="107"/>
        <v>#VALUE!</v>
      </c>
      <c r="B858" s="14" t="e">
        <f t="shared" si="108"/>
        <v>#VALUE!</v>
      </c>
      <c r="C858" s="13" t="e">
        <f t="shared" si="109"/>
        <v>#VALUE!</v>
      </c>
      <c r="D858" s="15">
        <f t="shared" si="106"/>
        <v>0</v>
      </c>
      <c r="E858" s="60"/>
    </row>
    <row r="859" spans="1:5">
      <c r="A859" s="13" t="e">
        <f t="shared" si="107"/>
        <v>#VALUE!</v>
      </c>
      <c r="B859" s="14" t="e">
        <f t="shared" si="108"/>
        <v>#VALUE!</v>
      </c>
      <c r="C859" s="13" t="e">
        <f t="shared" si="109"/>
        <v>#VALUE!</v>
      </c>
      <c r="D859" s="15">
        <f t="shared" si="106"/>
        <v>0</v>
      </c>
      <c r="E859" s="60"/>
    </row>
    <row r="860" spans="1:5">
      <c r="A860" s="13" t="e">
        <f t="shared" si="107"/>
        <v>#VALUE!</v>
      </c>
      <c r="B860" s="14" t="e">
        <f t="shared" si="108"/>
        <v>#VALUE!</v>
      </c>
      <c r="C860" s="13" t="e">
        <f t="shared" si="109"/>
        <v>#VALUE!</v>
      </c>
      <c r="D860" s="15">
        <f t="shared" si="106"/>
        <v>0</v>
      </c>
      <c r="E860" s="60"/>
    </row>
    <row r="861" spans="1:5">
      <c r="A861" s="13" t="e">
        <f t="shared" si="107"/>
        <v>#VALUE!</v>
      </c>
      <c r="B861" s="14" t="e">
        <f t="shared" si="108"/>
        <v>#VALUE!</v>
      </c>
      <c r="C861" s="13" t="e">
        <f t="shared" si="109"/>
        <v>#VALUE!</v>
      </c>
      <c r="D861" s="15">
        <f t="shared" si="106"/>
        <v>0</v>
      </c>
      <c r="E861" s="60"/>
    </row>
    <row r="862" spans="1:5">
      <c r="A862" s="13" t="e">
        <f t="shared" si="107"/>
        <v>#VALUE!</v>
      </c>
      <c r="B862" s="14" t="e">
        <f t="shared" si="108"/>
        <v>#VALUE!</v>
      </c>
      <c r="C862" s="13" t="e">
        <f t="shared" si="109"/>
        <v>#VALUE!</v>
      </c>
      <c r="D862" s="15">
        <f t="shared" si="106"/>
        <v>0</v>
      </c>
      <c r="E862" s="60"/>
    </row>
    <row r="863" spans="1:5">
      <c r="A863" s="13" t="e">
        <f t="shared" si="107"/>
        <v>#VALUE!</v>
      </c>
      <c r="B863" s="14" t="e">
        <f t="shared" si="108"/>
        <v>#VALUE!</v>
      </c>
      <c r="C863" s="13" t="e">
        <f t="shared" si="109"/>
        <v>#VALUE!</v>
      </c>
      <c r="D863" s="15">
        <f t="shared" si="106"/>
        <v>0</v>
      </c>
      <c r="E863" s="60"/>
    </row>
    <row r="864" spans="1:5">
      <c r="A864" s="13" t="e">
        <f t="shared" si="107"/>
        <v>#VALUE!</v>
      </c>
      <c r="B864" s="14" t="e">
        <f t="shared" si="108"/>
        <v>#VALUE!</v>
      </c>
      <c r="C864" s="13" t="e">
        <f t="shared" si="109"/>
        <v>#VALUE!</v>
      </c>
      <c r="D864" s="15">
        <f t="shared" si="106"/>
        <v>0</v>
      </c>
      <c r="E864" s="60"/>
    </row>
    <row r="865" spans="1:5">
      <c r="A865" s="13" t="e">
        <f t="shared" si="107"/>
        <v>#VALUE!</v>
      </c>
      <c r="B865" s="14" t="e">
        <f t="shared" si="108"/>
        <v>#VALUE!</v>
      </c>
      <c r="C865" s="13" t="e">
        <f t="shared" si="109"/>
        <v>#VALUE!</v>
      </c>
      <c r="D865" s="15">
        <f t="shared" si="106"/>
        <v>0</v>
      </c>
      <c r="E865" s="60"/>
    </row>
    <row r="866" spans="1:5">
      <c r="A866" s="13" t="e">
        <f t="shared" si="107"/>
        <v>#VALUE!</v>
      </c>
      <c r="B866" s="14" t="e">
        <f t="shared" si="108"/>
        <v>#VALUE!</v>
      </c>
      <c r="C866" s="13" t="e">
        <f t="shared" si="109"/>
        <v>#VALUE!</v>
      </c>
      <c r="D866" s="15">
        <f t="shared" si="106"/>
        <v>0</v>
      </c>
      <c r="E866" s="60"/>
    </row>
    <row r="867" spans="1:5">
      <c r="A867" s="13" t="e">
        <f t="shared" si="107"/>
        <v>#VALUE!</v>
      </c>
      <c r="B867" s="14" t="e">
        <f t="shared" si="108"/>
        <v>#VALUE!</v>
      </c>
      <c r="C867" s="13" t="e">
        <f t="shared" si="109"/>
        <v>#VALUE!</v>
      </c>
      <c r="D867" s="15">
        <f t="shared" si="106"/>
        <v>0</v>
      </c>
      <c r="E867" s="60"/>
    </row>
    <row r="868" spans="1:5">
      <c r="A868" s="13" t="e">
        <f t="shared" si="107"/>
        <v>#VALUE!</v>
      </c>
      <c r="B868" s="14" t="e">
        <f t="shared" si="108"/>
        <v>#VALUE!</v>
      </c>
      <c r="C868" s="13" t="e">
        <f t="shared" si="109"/>
        <v>#VALUE!</v>
      </c>
      <c r="D868" s="15">
        <f t="shared" si="106"/>
        <v>0</v>
      </c>
      <c r="E868" s="60"/>
    </row>
    <row r="869" spans="1:5">
      <c r="A869" s="13" t="e">
        <f t="shared" si="107"/>
        <v>#VALUE!</v>
      </c>
      <c r="B869" s="14" t="e">
        <f t="shared" si="108"/>
        <v>#VALUE!</v>
      </c>
      <c r="C869" s="13" t="e">
        <f t="shared" si="109"/>
        <v>#VALUE!</v>
      </c>
      <c r="D869" s="15">
        <f t="shared" si="106"/>
        <v>0</v>
      </c>
      <c r="E869" s="60"/>
    </row>
    <row r="870" spans="1:5">
      <c r="A870" s="13" t="e">
        <f t="shared" si="107"/>
        <v>#VALUE!</v>
      </c>
      <c r="B870" s="14" t="e">
        <f t="shared" si="108"/>
        <v>#VALUE!</v>
      </c>
      <c r="C870" s="13" t="e">
        <f t="shared" si="109"/>
        <v>#VALUE!</v>
      </c>
      <c r="D870" s="15">
        <f t="shared" si="106"/>
        <v>0</v>
      </c>
      <c r="E870" s="60"/>
    </row>
    <row r="871" spans="1:5">
      <c r="A871" s="13" t="e">
        <f t="shared" si="107"/>
        <v>#VALUE!</v>
      </c>
      <c r="B871" s="14" t="e">
        <f t="shared" si="108"/>
        <v>#VALUE!</v>
      </c>
      <c r="C871" s="13" t="e">
        <f t="shared" si="109"/>
        <v>#VALUE!</v>
      </c>
      <c r="D871" s="15">
        <f t="shared" si="106"/>
        <v>0</v>
      </c>
      <c r="E871" s="60"/>
    </row>
    <row r="872" spans="1:5">
      <c r="A872" s="13" t="e">
        <f t="shared" si="107"/>
        <v>#VALUE!</v>
      </c>
      <c r="B872" s="14" t="e">
        <f t="shared" si="108"/>
        <v>#VALUE!</v>
      </c>
      <c r="C872" s="13" t="e">
        <f t="shared" si="109"/>
        <v>#VALUE!</v>
      </c>
      <c r="D872" s="15">
        <f t="shared" si="106"/>
        <v>0</v>
      </c>
      <c r="E872" s="60"/>
    </row>
    <row r="873" spans="1:5">
      <c r="A873" s="13" t="e">
        <f t="shared" si="107"/>
        <v>#VALUE!</v>
      </c>
      <c r="B873" s="14" t="e">
        <f t="shared" si="108"/>
        <v>#VALUE!</v>
      </c>
      <c r="C873" s="13" t="e">
        <f t="shared" si="109"/>
        <v>#VALUE!</v>
      </c>
      <c r="D873" s="15">
        <f t="shared" si="106"/>
        <v>0</v>
      </c>
      <c r="E873" s="60"/>
    </row>
    <row r="874" spans="1:5">
      <c r="A874" s="13" t="e">
        <f t="shared" si="107"/>
        <v>#VALUE!</v>
      </c>
      <c r="B874" s="14" t="e">
        <f t="shared" si="108"/>
        <v>#VALUE!</v>
      </c>
      <c r="C874" s="13" t="e">
        <f t="shared" si="109"/>
        <v>#VALUE!</v>
      </c>
      <c r="D874" s="15">
        <f t="shared" si="106"/>
        <v>0</v>
      </c>
      <c r="E874" s="60"/>
    </row>
    <row r="875" spans="1:5">
      <c r="A875" s="13" t="e">
        <f t="shared" si="107"/>
        <v>#VALUE!</v>
      </c>
      <c r="B875" s="14" t="e">
        <f t="shared" si="108"/>
        <v>#VALUE!</v>
      </c>
      <c r="C875" s="13" t="e">
        <f t="shared" si="109"/>
        <v>#VALUE!</v>
      </c>
      <c r="D875" s="15">
        <f t="shared" si="106"/>
        <v>0</v>
      </c>
      <c r="E875" s="60"/>
    </row>
    <row r="876" spans="1:5">
      <c r="A876" s="13" t="e">
        <f t="shared" si="107"/>
        <v>#VALUE!</v>
      </c>
      <c r="B876" s="14" t="e">
        <f t="shared" si="108"/>
        <v>#VALUE!</v>
      </c>
      <c r="C876" s="13" t="e">
        <f t="shared" si="109"/>
        <v>#VALUE!</v>
      </c>
      <c r="D876" s="15">
        <f t="shared" si="106"/>
        <v>0</v>
      </c>
      <c r="E876" s="60"/>
    </row>
    <row r="877" spans="1:5">
      <c r="A877" s="13" t="e">
        <f t="shared" si="107"/>
        <v>#VALUE!</v>
      </c>
      <c r="B877" s="14" t="e">
        <f t="shared" si="108"/>
        <v>#VALUE!</v>
      </c>
      <c r="C877" s="13" t="e">
        <f t="shared" si="109"/>
        <v>#VALUE!</v>
      </c>
      <c r="D877" s="15">
        <f t="shared" si="106"/>
        <v>0</v>
      </c>
      <c r="E877" s="60"/>
    </row>
    <row r="878" spans="1:5">
      <c r="A878" s="13" t="e">
        <f t="shared" si="107"/>
        <v>#VALUE!</v>
      </c>
      <c r="B878" s="14" t="e">
        <f t="shared" si="108"/>
        <v>#VALUE!</v>
      </c>
      <c r="C878" s="13" t="e">
        <f t="shared" si="109"/>
        <v>#VALUE!</v>
      </c>
      <c r="D878" s="15">
        <f t="shared" si="106"/>
        <v>0</v>
      </c>
      <c r="E878" s="60"/>
    </row>
    <row r="879" spans="1:5">
      <c r="A879" s="13" t="e">
        <f t="shared" si="107"/>
        <v>#VALUE!</v>
      </c>
      <c r="B879" s="14" t="e">
        <f t="shared" si="108"/>
        <v>#VALUE!</v>
      </c>
      <c r="C879" s="13" t="e">
        <f t="shared" si="109"/>
        <v>#VALUE!</v>
      </c>
      <c r="D879" s="15">
        <f t="shared" si="106"/>
        <v>0</v>
      </c>
      <c r="E879" s="60"/>
    </row>
    <row r="880" spans="1:5">
      <c r="A880" s="13" t="e">
        <f t="shared" si="107"/>
        <v>#VALUE!</v>
      </c>
      <c r="B880" s="14" t="e">
        <f t="shared" si="108"/>
        <v>#VALUE!</v>
      </c>
      <c r="C880" s="13" t="e">
        <f t="shared" si="109"/>
        <v>#VALUE!</v>
      </c>
      <c r="D880" s="15">
        <f t="shared" si="106"/>
        <v>0</v>
      </c>
      <c r="E880" s="60"/>
    </row>
    <row r="881" spans="1:5">
      <c r="A881" s="13" t="e">
        <f t="shared" si="107"/>
        <v>#VALUE!</v>
      </c>
      <c r="B881" s="14" t="e">
        <f t="shared" si="108"/>
        <v>#VALUE!</v>
      </c>
      <c r="C881" s="13" t="e">
        <f t="shared" si="109"/>
        <v>#VALUE!</v>
      </c>
      <c r="D881" s="15">
        <f t="shared" si="106"/>
        <v>0</v>
      </c>
      <c r="E881" s="60"/>
    </row>
    <row r="882" spans="1:5">
      <c r="A882" s="13" t="e">
        <f t="shared" si="107"/>
        <v>#VALUE!</v>
      </c>
      <c r="B882" s="14" t="e">
        <f t="shared" si="108"/>
        <v>#VALUE!</v>
      </c>
      <c r="C882" s="13" t="e">
        <f t="shared" si="109"/>
        <v>#VALUE!</v>
      </c>
      <c r="D882" s="15">
        <f t="shared" ref="D882:D897" si="110">ROUND((IF(ISERR(C882),0,C882)*H$786)/6,0)</f>
        <v>0</v>
      </c>
      <c r="E882" s="60"/>
    </row>
    <row r="883" spans="1:5">
      <c r="A883" s="13" t="e">
        <f t="shared" si="107"/>
        <v>#VALUE!</v>
      </c>
      <c r="B883" s="14" t="e">
        <f t="shared" si="108"/>
        <v>#VALUE!</v>
      </c>
      <c r="C883" s="13" t="e">
        <f t="shared" si="109"/>
        <v>#VALUE!</v>
      </c>
      <c r="D883" s="15">
        <f t="shared" si="110"/>
        <v>0</v>
      </c>
      <c r="E883" s="60"/>
    </row>
    <row r="884" spans="1:5">
      <c r="A884" s="13" t="e">
        <f t="shared" si="107"/>
        <v>#VALUE!</v>
      </c>
      <c r="B884" s="14" t="e">
        <f t="shared" ref="B884:B897" si="111">IF(B883&gt;=I$786-DAY(I$786)+1,"",DATE(IF(MONTH(B883)=12,YEAR(B883)+1,YEAR(B883)),IF(MONTH(B883)=12,1,MONTH(B883)+1),1))</f>
        <v>#VALUE!</v>
      </c>
      <c r="C884" s="13" t="e">
        <f t="shared" ref="C884:C897" si="112">IF(B884=I$786-DAY(I$786)+1,DAY(I$786),DAYS360(B884,B885))</f>
        <v>#VALUE!</v>
      </c>
      <c r="D884" s="15">
        <f t="shared" si="110"/>
        <v>0</v>
      </c>
      <c r="E884" s="60"/>
    </row>
    <row r="885" spans="1:5">
      <c r="A885" s="13" t="e">
        <f t="shared" si="107"/>
        <v>#VALUE!</v>
      </c>
      <c r="B885" s="14" t="e">
        <f t="shared" si="111"/>
        <v>#VALUE!</v>
      </c>
      <c r="C885" s="13" t="e">
        <f t="shared" si="112"/>
        <v>#VALUE!</v>
      </c>
      <c r="D885" s="15">
        <f t="shared" si="110"/>
        <v>0</v>
      </c>
      <c r="E885" s="60"/>
    </row>
    <row r="886" spans="1:5">
      <c r="A886" s="13" t="e">
        <f t="shared" si="107"/>
        <v>#VALUE!</v>
      </c>
      <c r="B886" s="14" t="e">
        <f t="shared" si="111"/>
        <v>#VALUE!</v>
      </c>
      <c r="C886" s="13" t="e">
        <f t="shared" si="112"/>
        <v>#VALUE!</v>
      </c>
      <c r="D886" s="15">
        <f t="shared" si="110"/>
        <v>0</v>
      </c>
      <c r="E886" s="60"/>
    </row>
    <row r="887" spans="1:5">
      <c r="A887" s="13" t="e">
        <f t="shared" si="107"/>
        <v>#VALUE!</v>
      </c>
      <c r="B887" s="14" t="e">
        <f t="shared" si="111"/>
        <v>#VALUE!</v>
      </c>
      <c r="C887" s="13" t="e">
        <f t="shared" si="112"/>
        <v>#VALUE!</v>
      </c>
      <c r="D887" s="15">
        <f t="shared" si="110"/>
        <v>0</v>
      </c>
      <c r="E887" s="60"/>
    </row>
    <row r="888" spans="1:5">
      <c r="A888" s="13" t="e">
        <f t="shared" si="107"/>
        <v>#VALUE!</v>
      </c>
      <c r="B888" s="14" t="e">
        <f t="shared" si="111"/>
        <v>#VALUE!</v>
      </c>
      <c r="C888" s="13" t="e">
        <f t="shared" si="112"/>
        <v>#VALUE!</v>
      </c>
      <c r="D888" s="15">
        <f t="shared" si="110"/>
        <v>0</v>
      </c>
      <c r="E888" s="60"/>
    </row>
    <row r="889" spans="1:5">
      <c r="A889" s="13" t="e">
        <f t="shared" si="107"/>
        <v>#VALUE!</v>
      </c>
      <c r="B889" s="14" t="e">
        <f t="shared" si="111"/>
        <v>#VALUE!</v>
      </c>
      <c r="C889" s="13" t="e">
        <f t="shared" si="112"/>
        <v>#VALUE!</v>
      </c>
      <c r="D889" s="15">
        <f t="shared" si="110"/>
        <v>0</v>
      </c>
      <c r="E889" s="60"/>
    </row>
    <row r="890" spans="1:5">
      <c r="A890" s="13" t="e">
        <f t="shared" si="107"/>
        <v>#VALUE!</v>
      </c>
      <c r="B890" s="14" t="e">
        <f t="shared" si="111"/>
        <v>#VALUE!</v>
      </c>
      <c r="C890" s="13" t="e">
        <f t="shared" si="112"/>
        <v>#VALUE!</v>
      </c>
      <c r="D890" s="15">
        <f t="shared" si="110"/>
        <v>0</v>
      </c>
      <c r="E890" s="60"/>
    </row>
    <row r="891" spans="1:5">
      <c r="A891" s="13" t="e">
        <f t="shared" si="107"/>
        <v>#VALUE!</v>
      </c>
      <c r="B891" s="14" t="e">
        <f t="shared" si="111"/>
        <v>#VALUE!</v>
      </c>
      <c r="C891" s="13" t="e">
        <f t="shared" si="112"/>
        <v>#VALUE!</v>
      </c>
      <c r="D891" s="15">
        <f t="shared" si="110"/>
        <v>0</v>
      </c>
      <c r="E891" s="60"/>
    </row>
    <row r="892" spans="1:5">
      <c r="A892" s="13" t="e">
        <f t="shared" si="107"/>
        <v>#VALUE!</v>
      </c>
      <c r="B892" s="14" t="e">
        <f t="shared" si="111"/>
        <v>#VALUE!</v>
      </c>
      <c r="C892" s="13" t="e">
        <f t="shared" si="112"/>
        <v>#VALUE!</v>
      </c>
      <c r="D892" s="15">
        <f t="shared" si="110"/>
        <v>0</v>
      </c>
      <c r="E892" s="60"/>
    </row>
    <row r="893" spans="1:5">
      <c r="A893" s="13" t="e">
        <f t="shared" si="107"/>
        <v>#VALUE!</v>
      </c>
      <c r="B893" s="14" t="e">
        <f t="shared" si="111"/>
        <v>#VALUE!</v>
      </c>
      <c r="C893" s="13" t="e">
        <f t="shared" si="112"/>
        <v>#VALUE!</v>
      </c>
      <c r="D893" s="15">
        <f t="shared" si="110"/>
        <v>0</v>
      </c>
      <c r="E893" s="60"/>
    </row>
    <row r="894" spans="1:5">
      <c r="A894" s="13" t="e">
        <f t="shared" si="107"/>
        <v>#VALUE!</v>
      </c>
      <c r="B894" s="14" t="e">
        <f t="shared" si="111"/>
        <v>#VALUE!</v>
      </c>
      <c r="C894" s="13" t="e">
        <f t="shared" si="112"/>
        <v>#VALUE!</v>
      </c>
      <c r="D894" s="15">
        <f t="shared" si="110"/>
        <v>0</v>
      </c>
      <c r="E894" s="60"/>
    </row>
    <row r="895" spans="1:5">
      <c r="A895" s="13" t="e">
        <f t="shared" si="107"/>
        <v>#VALUE!</v>
      </c>
      <c r="B895" s="14" t="e">
        <f t="shared" si="111"/>
        <v>#VALUE!</v>
      </c>
      <c r="C895" s="13" t="e">
        <f t="shared" si="112"/>
        <v>#VALUE!</v>
      </c>
      <c r="D895" s="15">
        <f t="shared" si="110"/>
        <v>0</v>
      </c>
      <c r="E895" s="60"/>
    </row>
    <row r="896" spans="1:5">
      <c r="A896" s="13" t="e">
        <f t="shared" si="107"/>
        <v>#VALUE!</v>
      </c>
      <c r="B896" s="14" t="e">
        <f t="shared" si="111"/>
        <v>#VALUE!</v>
      </c>
      <c r="C896" s="13" t="e">
        <f t="shared" si="112"/>
        <v>#VALUE!</v>
      </c>
      <c r="D896" s="15">
        <f t="shared" si="110"/>
        <v>0</v>
      </c>
      <c r="E896" s="60"/>
    </row>
    <row r="897" spans="1:9">
      <c r="A897" s="13" t="e">
        <f t="shared" si="107"/>
        <v>#VALUE!</v>
      </c>
      <c r="B897" s="14" t="e">
        <f t="shared" si="111"/>
        <v>#VALUE!</v>
      </c>
      <c r="C897" s="13" t="e">
        <f t="shared" si="112"/>
        <v>#VALUE!</v>
      </c>
      <c r="D897" s="15">
        <f t="shared" si="110"/>
        <v>0</v>
      </c>
      <c r="E897" s="60"/>
    </row>
    <row r="898" spans="1:9">
      <c r="A898" s="13" t="str">
        <f>IF(B898="","",MONTH(B898))&amp;"/"&amp;IF(B898="","",YEAR(B898))</f>
        <v>/</v>
      </c>
      <c r="B898" s="14" t="str">
        <f>G898</f>
        <v/>
      </c>
      <c r="C898" s="13" t="e">
        <f>IF((MONTH(G898)&amp;YEAR(G898))=(MONTH(I898)&amp;YEAR(I898)),IF((MONTH(I898))&amp;(MONTH(G898))="22",IF(DAY(I898)&gt;=28,IF(31-(DAY(B898))=0,1,31-(DAY(B898))),(DAY(I898)-DAY(G898))+1),IF(DAY(I898)&gt;=30,IF(31-(DAY(B898))=0,1,31-(DAY(B898))),(DAY(I898)-DAY(G898))+1)),IF(31-(DAY(B898))=0,1,31-(DAY(B898))))</f>
        <v>#VALUE!</v>
      </c>
      <c r="D898" s="15">
        <f t="shared" ref="D898:D929" si="113">ROUND((IF(ISERR(C898),0,C898)*H$898)/6,0)</f>
        <v>0</v>
      </c>
      <c r="E898" s="60">
        <f>E786+1</f>
        <v>9</v>
      </c>
      <c r="G898" s="14" t="str">
        <f>IF('QA GERAL'!AD13="","",'QA GERAL'!AD13)</f>
        <v/>
      </c>
      <c r="H898" s="13">
        <f>'QA GERAL'!AE13</f>
        <v>0</v>
      </c>
      <c r="I898" s="14" t="e">
        <f>IF(DAY(G1010-1)=31,G1010-2,G1010-1)</f>
        <v>#VALUE!</v>
      </c>
    </row>
    <row r="899" spans="1:9">
      <c r="A899" s="13" t="e">
        <f>IF(B899="","",MONTH(B899))&amp;"/"&amp;IF(B899="","",YEAR(B899))</f>
        <v>#VALUE!</v>
      </c>
      <c r="B899" s="14" t="e">
        <f>DATE(IF(MONTH(B898)=12,YEAR(B898)+1,YEAR(B898)),IF(MONTH(B898)=12,1,MONTH(B898)+1),1)</f>
        <v>#VALUE!</v>
      </c>
      <c r="C899" s="13" t="e">
        <f>IF(B899="",0,IF(B899=I$898-DAY(I$898)+1,DAY(I$898),DAYS360(B899,B900)))</f>
        <v>#VALUE!</v>
      </c>
      <c r="D899" s="15">
        <f t="shared" si="113"/>
        <v>0</v>
      </c>
      <c r="E899" s="60"/>
      <c r="G899" s="13"/>
      <c r="I899" s="13"/>
    </row>
    <row r="900" spans="1:9">
      <c r="A900" s="13" t="e">
        <f t="shared" ref="A900:A963" si="114">IF(B900="","",MONTH(B900))&amp;"/"&amp;IF(B900="","",YEAR(B900))</f>
        <v>#VALUE!</v>
      </c>
      <c r="B900" s="14" t="e">
        <f t="shared" ref="B900:B931" si="115">IF(B899&gt;=I$898-DAY(I$898)+1,"",DATE(IF(MONTH(B899)=12,YEAR(B899)+1,YEAR(B899)),IF(MONTH(B899)=12,1,MONTH(B899)+1),1))</f>
        <v>#VALUE!</v>
      </c>
      <c r="C900" s="13" t="e">
        <f t="shared" ref="C900:C931" si="116">IF(B900=I$898-DAY(I$898)+1,DAY(I$898),DAYS360(B900,B901))</f>
        <v>#VALUE!</v>
      </c>
      <c r="D900" s="15">
        <f t="shared" si="113"/>
        <v>0</v>
      </c>
      <c r="E900" s="60"/>
      <c r="G900" s="13"/>
      <c r="I900" s="13"/>
    </row>
    <row r="901" spans="1:9">
      <c r="A901" s="13" t="e">
        <f t="shared" si="114"/>
        <v>#VALUE!</v>
      </c>
      <c r="B901" s="14" t="e">
        <f t="shared" si="115"/>
        <v>#VALUE!</v>
      </c>
      <c r="C901" s="13" t="e">
        <f t="shared" si="116"/>
        <v>#VALUE!</v>
      </c>
      <c r="D901" s="15">
        <f t="shared" si="113"/>
        <v>0</v>
      </c>
      <c r="E901" s="60"/>
      <c r="G901" s="13"/>
      <c r="I901" s="13"/>
    </row>
    <row r="902" spans="1:9">
      <c r="A902" s="13" t="e">
        <f t="shared" si="114"/>
        <v>#VALUE!</v>
      </c>
      <c r="B902" s="14" t="e">
        <f t="shared" si="115"/>
        <v>#VALUE!</v>
      </c>
      <c r="C902" s="13" t="e">
        <f t="shared" si="116"/>
        <v>#VALUE!</v>
      </c>
      <c r="D902" s="15">
        <f t="shared" si="113"/>
        <v>0</v>
      </c>
      <c r="E902" s="60"/>
      <c r="G902" s="13"/>
      <c r="I902" s="13"/>
    </row>
    <row r="903" spans="1:9">
      <c r="A903" s="13" t="e">
        <f t="shared" si="114"/>
        <v>#VALUE!</v>
      </c>
      <c r="B903" s="14" t="e">
        <f t="shared" si="115"/>
        <v>#VALUE!</v>
      </c>
      <c r="C903" s="13" t="e">
        <f t="shared" si="116"/>
        <v>#VALUE!</v>
      </c>
      <c r="D903" s="15">
        <f t="shared" si="113"/>
        <v>0</v>
      </c>
      <c r="E903" s="60"/>
      <c r="G903" s="13"/>
      <c r="I903" s="13"/>
    </row>
    <row r="904" spans="1:9">
      <c r="A904" s="13" t="e">
        <f t="shared" si="114"/>
        <v>#VALUE!</v>
      </c>
      <c r="B904" s="14" t="e">
        <f t="shared" si="115"/>
        <v>#VALUE!</v>
      </c>
      <c r="C904" s="13" t="e">
        <f t="shared" si="116"/>
        <v>#VALUE!</v>
      </c>
      <c r="D904" s="15">
        <f t="shared" si="113"/>
        <v>0</v>
      </c>
      <c r="E904" s="60"/>
      <c r="G904" s="13"/>
      <c r="I904" s="13"/>
    </row>
    <row r="905" spans="1:9">
      <c r="A905" s="13" t="e">
        <f t="shared" si="114"/>
        <v>#VALUE!</v>
      </c>
      <c r="B905" s="14" t="e">
        <f t="shared" si="115"/>
        <v>#VALUE!</v>
      </c>
      <c r="C905" s="13" t="e">
        <f t="shared" si="116"/>
        <v>#VALUE!</v>
      </c>
      <c r="D905" s="15">
        <f t="shared" si="113"/>
        <v>0</v>
      </c>
      <c r="E905" s="60"/>
      <c r="G905" s="13"/>
      <c r="I905" s="13"/>
    </row>
    <row r="906" spans="1:9">
      <c r="A906" s="13" t="e">
        <f t="shared" si="114"/>
        <v>#VALUE!</v>
      </c>
      <c r="B906" s="14" t="e">
        <f t="shared" si="115"/>
        <v>#VALUE!</v>
      </c>
      <c r="C906" s="13" t="e">
        <f t="shared" si="116"/>
        <v>#VALUE!</v>
      </c>
      <c r="D906" s="15">
        <f t="shared" si="113"/>
        <v>0</v>
      </c>
      <c r="E906" s="60"/>
      <c r="G906" s="13"/>
      <c r="I906" s="13"/>
    </row>
    <row r="907" spans="1:9">
      <c r="A907" s="13" t="e">
        <f t="shared" si="114"/>
        <v>#VALUE!</v>
      </c>
      <c r="B907" s="14" t="e">
        <f t="shared" si="115"/>
        <v>#VALUE!</v>
      </c>
      <c r="C907" s="13" t="e">
        <f t="shared" si="116"/>
        <v>#VALUE!</v>
      </c>
      <c r="D907" s="15">
        <f t="shared" si="113"/>
        <v>0</v>
      </c>
      <c r="E907" s="60"/>
      <c r="G907" s="13"/>
      <c r="I907" s="13"/>
    </row>
    <row r="908" spans="1:9">
      <c r="A908" s="13" t="e">
        <f t="shared" si="114"/>
        <v>#VALUE!</v>
      </c>
      <c r="B908" s="14" t="e">
        <f t="shared" si="115"/>
        <v>#VALUE!</v>
      </c>
      <c r="C908" s="13" t="e">
        <f t="shared" si="116"/>
        <v>#VALUE!</v>
      </c>
      <c r="D908" s="15">
        <f t="shared" si="113"/>
        <v>0</v>
      </c>
      <c r="E908" s="60"/>
      <c r="G908" s="13"/>
      <c r="I908" s="13"/>
    </row>
    <row r="909" spans="1:9">
      <c r="A909" s="13" t="e">
        <f t="shared" si="114"/>
        <v>#VALUE!</v>
      </c>
      <c r="B909" s="14" t="e">
        <f t="shared" si="115"/>
        <v>#VALUE!</v>
      </c>
      <c r="C909" s="13" t="e">
        <f t="shared" si="116"/>
        <v>#VALUE!</v>
      </c>
      <c r="D909" s="15">
        <f t="shared" si="113"/>
        <v>0</v>
      </c>
      <c r="E909" s="60"/>
      <c r="G909" s="13"/>
      <c r="I909" s="13"/>
    </row>
    <row r="910" spans="1:9">
      <c r="A910" s="13" t="e">
        <f t="shared" si="114"/>
        <v>#VALUE!</v>
      </c>
      <c r="B910" s="14" t="e">
        <f t="shared" si="115"/>
        <v>#VALUE!</v>
      </c>
      <c r="C910" s="13" t="e">
        <f t="shared" si="116"/>
        <v>#VALUE!</v>
      </c>
      <c r="D910" s="15">
        <f t="shared" si="113"/>
        <v>0</v>
      </c>
      <c r="E910" s="60"/>
      <c r="G910" s="13"/>
      <c r="I910" s="13"/>
    </row>
    <row r="911" spans="1:9">
      <c r="A911" s="13" t="e">
        <f t="shared" si="114"/>
        <v>#VALUE!</v>
      </c>
      <c r="B911" s="14" t="e">
        <f t="shared" si="115"/>
        <v>#VALUE!</v>
      </c>
      <c r="C911" s="13" t="e">
        <f t="shared" si="116"/>
        <v>#VALUE!</v>
      </c>
      <c r="D911" s="15">
        <f t="shared" si="113"/>
        <v>0</v>
      </c>
      <c r="E911" s="60"/>
      <c r="G911" s="13"/>
      <c r="I911" s="13"/>
    </row>
    <row r="912" spans="1:9">
      <c r="A912" s="13" t="e">
        <f t="shared" si="114"/>
        <v>#VALUE!</v>
      </c>
      <c r="B912" s="14" t="e">
        <f t="shared" si="115"/>
        <v>#VALUE!</v>
      </c>
      <c r="C912" s="13" t="e">
        <f t="shared" si="116"/>
        <v>#VALUE!</v>
      </c>
      <c r="D912" s="15">
        <f t="shared" si="113"/>
        <v>0</v>
      </c>
      <c r="E912" s="60"/>
      <c r="G912" s="13"/>
      <c r="I912" s="13"/>
    </row>
    <row r="913" spans="1:9">
      <c r="A913" s="13" t="e">
        <f t="shared" si="114"/>
        <v>#VALUE!</v>
      </c>
      <c r="B913" s="14" t="e">
        <f t="shared" si="115"/>
        <v>#VALUE!</v>
      </c>
      <c r="C913" s="13" t="e">
        <f t="shared" si="116"/>
        <v>#VALUE!</v>
      </c>
      <c r="D913" s="15">
        <f t="shared" si="113"/>
        <v>0</v>
      </c>
      <c r="E913" s="60"/>
      <c r="G913" s="13"/>
      <c r="I913" s="13"/>
    </row>
    <row r="914" spans="1:9">
      <c r="A914" s="13" t="e">
        <f t="shared" si="114"/>
        <v>#VALUE!</v>
      </c>
      <c r="B914" s="14" t="e">
        <f t="shared" si="115"/>
        <v>#VALUE!</v>
      </c>
      <c r="C914" s="13" t="e">
        <f t="shared" si="116"/>
        <v>#VALUE!</v>
      </c>
      <c r="D914" s="15">
        <f t="shared" si="113"/>
        <v>0</v>
      </c>
      <c r="E914" s="60"/>
      <c r="G914" s="13"/>
      <c r="I914" s="13"/>
    </row>
    <row r="915" spans="1:9">
      <c r="A915" s="13" t="e">
        <f t="shared" si="114"/>
        <v>#VALUE!</v>
      </c>
      <c r="B915" s="14" t="e">
        <f t="shared" si="115"/>
        <v>#VALUE!</v>
      </c>
      <c r="C915" s="13" t="e">
        <f t="shared" si="116"/>
        <v>#VALUE!</v>
      </c>
      <c r="D915" s="15">
        <f t="shared" si="113"/>
        <v>0</v>
      </c>
      <c r="E915" s="60"/>
      <c r="G915" s="13"/>
      <c r="I915" s="13"/>
    </row>
    <row r="916" spans="1:9">
      <c r="A916" s="13" t="e">
        <f t="shared" si="114"/>
        <v>#VALUE!</v>
      </c>
      <c r="B916" s="14" t="e">
        <f t="shared" si="115"/>
        <v>#VALUE!</v>
      </c>
      <c r="C916" s="13" t="e">
        <f t="shared" si="116"/>
        <v>#VALUE!</v>
      </c>
      <c r="D916" s="15">
        <f t="shared" si="113"/>
        <v>0</v>
      </c>
      <c r="E916" s="60"/>
      <c r="G916" s="13"/>
      <c r="I916" s="13"/>
    </row>
    <row r="917" spans="1:9">
      <c r="A917" s="13" t="e">
        <f t="shared" si="114"/>
        <v>#VALUE!</v>
      </c>
      <c r="B917" s="14" t="e">
        <f t="shared" si="115"/>
        <v>#VALUE!</v>
      </c>
      <c r="C917" s="13" t="e">
        <f t="shared" si="116"/>
        <v>#VALUE!</v>
      </c>
      <c r="D917" s="15">
        <f t="shared" si="113"/>
        <v>0</v>
      </c>
      <c r="E917" s="60"/>
      <c r="G917" s="13"/>
      <c r="I917" s="13"/>
    </row>
    <row r="918" spans="1:9">
      <c r="A918" s="13" t="e">
        <f t="shared" si="114"/>
        <v>#VALUE!</v>
      </c>
      <c r="B918" s="14" t="e">
        <f t="shared" si="115"/>
        <v>#VALUE!</v>
      </c>
      <c r="C918" s="13" t="e">
        <f t="shared" si="116"/>
        <v>#VALUE!</v>
      </c>
      <c r="D918" s="15">
        <f t="shared" si="113"/>
        <v>0</v>
      </c>
      <c r="E918" s="60"/>
      <c r="G918" s="13"/>
      <c r="I918" s="13"/>
    </row>
    <row r="919" spans="1:9">
      <c r="A919" s="13" t="e">
        <f t="shared" si="114"/>
        <v>#VALUE!</v>
      </c>
      <c r="B919" s="14" t="e">
        <f t="shared" si="115"/>
        <v>#VALUE!</v>
      </c>
      <c r="C919" s="13" t="e">
        <f t="shared" si="116"/>
        <v>#VALUE!</v>
      </c>
      <c r="D919" s="15">
        <f t="shared" si="113"/>
        <v>0</v>
      </c>
      <c r="E919" s="60"/>
      <c r="G919" s="13"/>
      <c r="I919" s="13"/>
    </row>
    <row r="920" spans="1:9">
      <c r="A920" s="13" t="e">
        <f t="shared" si="114"/>
        <v>#VALUE!</v>
      </c>
      <c r="B920" s="14" t="e">
        <f t="shared" si="115"/>
        <v>#VALUE!</v>
      </c>
      <c r="C920" s="13" t="e">
        <f t="shared" si="116"/>
        <v>#VALUE!</v>
      </c>
      <c r="D920" s="15">
        <f t="shared" si="113"/>
        <v>0</v>
      </c>
      <c r="E920" s="60"/>
    </row>
    <row r="921" spans="1:9">
      <c r="A921" s="13" t="e">
        <f t="shared" si="114"/>
        <v>#VALUE!</v>
      </c>
      <c r="B921" s="14" t="e">
        <f t="shared" si="115"/>
        <v>#VALUE!</v>
      </c>
      <c r="C921" s="13" t="e">
        <f t="shared" si="116"/>
        <v>#VALUE!</v>
      </c>
      <c r="D921" s="15">
        <f t="shared" si="113"/>
        <v>0</v>
      </c>
      <c r="E921" s="60"/>
    </row>
    <row r="922" spans="1:9">
      <c r="A922" s="13" t="e">
        <f t="shared" si="114"/>
        <v>#VALUE!</v>
      </c>
      <c r="B922" s="14" t="e">
        <f t="shared" si="115"/>
        <v>#VALUE!</v>
      </c>
      <c r="C922" s="13" t="e">
        <f t="shared" si="116"/>
        <v>#VALUE!</v>
      </c>
      <c r="D922" s="15">
        <f t="shared" si="113"/>
        <v>0</v>
      </c>
      <c r="E922" s="60"/>
    </row>
    <row r="923" spans="1:9">
      <c r="A923" s="13" t="e">
        <f t="shared" si="114"/>
        <v>#VALUE!</v>
      </c>
      <c r="B923" s="14" t="e">
        <f t="shared" si="115"/>
        <v>#VALUE!</v>
      </c>
      <c r="C923" s="13" t="e">
        <f t="shared" si="116"/>
        <v>#VALUE!</v>
      </c>
      <c r="D923" s="15">
        <f t="shared" si="113"/>
        <v>0</v>
      </c>
      <c r="E923" s="60"/>
    </row>
    <row r="924" spans="1:9">
      <c r="A924" s="13" t="e">
        <f t="shared" si="114"/>
        <v>#VALUE!</v>
      </c>
      <c r="B924" s="14" t="e">
        <f t="shared" si="115"/>
        <v>#VALUE!</v>
      </c>
      <c r="C924" s="13" t="e">
        <f t="shared" si="116"/>
        <v>#VALUE!</v>
      </c>
      <c r="D924" s="15">
        <f t="shared" si="113"/>
        <v>0</v>
      </c>
      <c r="E924" s="60"/>
    </row>
    <row r="925" spans="1:9">
      <c r="A925" s="13" t="e">
        <f t="shared" si="114"/>
        <v>#VALUE!</v>
      </c>
      <c r="B925" s="14" t="e">
        <f t="shared" si="115"/>
        <v>#VALUE!</v>
      </c>
      <c r="C925" s="13" t="e">
        <f t="shared" si="116"/>
        <v>#VALUE!</v>
      </c>
      <c r="D925" s="15">
        <f t="shared" si="113"/>
        <v>0</v>
      </c>
      <c r="E925" s="60"/>
    </row>
    <row r="926" spans="1:9">
      <c r="A926" s="13" t="e">
        <f t="shared" si="114"/>
        <v>#VALUE!</v>
      </c>
      <c r="B926" s="14" t="e">
        <f t="shared" si="115"/>
        <v>#VALUE!</v>
      </c>
      <c r="C926" s="13" t="e">
        <f t="shared" si="116"/>
        <v>#VALUE!</v>
      </c>
      <c r="D926" s="15">
        <f t="shared" si="113"/>
        <v>0</v>
      </c>
      <c r="E926" s="60"/>
    </row>
    <row r="927" spans="1:9">
      <c r="A927" s="13" t="e">
        <f t="shared" si="114"/>
        <v>#VALUE!</v>
      </c>
      <c r="B927" s="14" t="e">
        <f t="shared" si="115"/>
        <v>#VALUE!</v>
      </c>
      <c r="C927" s="13" t="e">
        <f t="shared" si="116"/>
        <v>#VALUE!</v>
      </c>
      <c r="D927" s="15">
        <f t="shared" si="113"/>
        <v>0</v>
      </c>
      <c r="E927" s="60"/>
    </row>
    <row r="928" spans="1:9">
      <c r="A928" s="13" t="e">
        <f t="shared" si="114"/>
        <v>#VALUE!</v>
      </c>
      <c r="B928" s="14" t="e">
        <f t="shared" si="115"/>
        <v>#VALUE!</v>
      </c>
      <c r="C928" s="13" t="e">
        <f t="shared" si="116"/>
        <v>#VALUE!</v>
      </c>
      <c r="D928" s="15">
        <f t="shared" si="113"/>
        <v>0</v>
      </c>
      <c r="E928" s="60"/>
    </row>
    <row r="929" spans="1:5">
      <c r="A929" s="13" t="e">
        <f t="shared" si="114"/>
        <v>#VALUE!</v>
      </c>
      <c r="B929" s="14" t="e">
        <f t="shared" si="115"/>
        <v>#VALUE!</v>
      </c>
      <c r="C929" s="13" t="e">
        <f t="shared" si="116"/>
        <v>#VALUE!</v>
      </c>
      <c r="D929" s="15">
        <f t="shared" si="113"/>
        <v>0</v>
      </c>
      <c r="E929" s="60"/>
    </row>
    <row r="930" spans="1:5">
      <c r="A930" s="13" t="e">
        <f t="shared" si="114"/>
        <v>#VALUE!</v>
      </c>
      <c r="B930" s="14" t="e">
        <f t="shared" si="115"/>
        <v>#VALUE!</v>
      </c>
      <c r="C930" s="13" t="e">
        <f t="shared" si="116"/>
        <v>#VALUE!</v>
      </c>
      <c r="D930" s="15">
        <f t="shared" ref="D930:D961" si="117">ROUND((IF(ISERR(C930),0,C930)*H$898)/6,0)</f>
        <v>0</v>
      </c>
      <c r="E930" s="60"/>
    </row>
    <row r="931" spans="1:5">
      <c r="A931" s="13" t="e">
        <f t="shared" si="114"/>
        <v>#VALUE!</v>
      </c>
      <c r="B931" s="14" t="e">
        <f t="shared" si="115"/>
        <v>#VALUE!</v>
      </c>
      <c r="C931" s="13" t="e">
        <f t="shared" si="116"/>
        <v>#VALUE!</v>
      </c>
      <c r="D931" s="15">
        <f t="shared" si="117"/>
        <v>0</v>
      </c>
      <c r="E931" s="60"/>
    </row>
    <row r="932" spans="1:5">
      <c r="A932" s="13" t="e">
        <f t="shared" si="114"/>
        <v>#VALUE!</v>
      </c>
      <c r="B932" s="14" t="e">
        <f t="shared" ref="B932:B963" si="118">IF(B931&gt;=I$898-DAY(I$898)+1,"",DATE(IF(MONTH(B931)=12,YEAR(B931)+1,YEAR(B931)),IF(MONTH(B931)=12,1,MONTH(B931)+1),1))</f>
        <v>#VALUE!</v>
      </c>
      <c r="C932" s="13" t="e">
        <f t="shared" ref="C932:C963" si="119">IF(B932=I$898-DAY(I$898)+1,DAY(I$898),DAYS360(B932,B933))</f>
        <v>#VALUE!</v>
      </c>
      <c r="D932" s="15">
        <f t="shared" si="117"/>
        <v>0</v>
      </c>
      <c r="E932" s="60"/>
    </row>
    <row r="933" spans="1:5">
      <c r="A933" s="13" t="e">
        <f t="shared" si="114"/>
        <v>#VALUE!</v>
      </c>
      <c r="B933" s="14" t="e">
        <f t="shared" si="118"/>
        <v>#VALUE!</v>
      </c>
      <c r="C933" s="13" t="e">
        <f t="shared" si="119"/>
        <v>#VALUE!</v>
      </c>
      <c r="D933" s="15">
        <f t="shared" si="117"/>
        <v>0</v>
      </c>
      <c r="E933" s="60"/>
    </row>
    <row r="934" spans="1:5">
      <c r="A934" s="13" t="e">
        <f t="shared" si="114"/>
        <v>#VALUE!</v>
      </c>
      <c r="B934" s="14" t="e">
        <f t="shared" si="118"/>
        <v>#VALUE!</v>
      </c>
      <c r="C934" s="13" t="e">
        <f t="shared" si="119"/>
        <v>#VALUE!</v>
      </c>
      <c r="D934" s="15">
        <f t="shared" si="117"/>
        <v>0</v>
      </c>
      <c r="E934" s="60"/>
    </row>
    <row r="935" spans="1:5">
      <c r="A935" s="13" t="e">
        <f t="shared" si="114"/>
        <v>#VALUE!</v>
      </c>
      <c r="B935" s="14" t="e">
        <f t="shared" si="118"/>
        <v>#VALUE!</v>
      </c>
      <c r="C935" s="13" t="e">
        <f t="shared" si="119"/>
        <v>#VALUE!</v>
      </c>
      <c r="D935" s="15">
        <f t="shared" si="117"/>
        <v>0</v>
      </c>
      <c r="E935" s="60"/>
    </row>
    <row r="936" spans="1:5">
      <c r="A936" s="13" t="e">
        <f t="shared" si="114"/>
        <v>#VALUE!</v>
      </c>
      <c r="B936" s="14" t="e">
        <f t="shared" si="118"/>
        <v>#VALUE!</v>
      </c>
      <c r="C936" s="13" t="e">
        <f t="shared" si="119"/>
        <v>#VALUE!</v>
      </c>
      <c r="D936" s="15">
        <f t="shared" si="117"/>
        <v>0</v>
      </c>
      <c r="E936" s="60"/>
    </row>
    <row r="937" spans="1:5">
      <c r="A937" s="13" t="e">
        <f t="shared" si="114"/>
        <v>#VALUE!</v>
      </c>
      <c r="B937" s="14" t="e">
        <f t="shared" si="118"/>
        <v>#VALUE!</v>
      </c>
      <c r="C937" s="13" t="e">
        <f t="shared" si="119"/>
        <v>#VALUE!</v>
      </c>
      <c r="D937" s="15">
        <f t="shared" si="117"/>
        <v>0</v>
      </c>
      <c r="E937" s="60"/>
    </row>
    <row r="938" spans="1:5">
      <c r="A938" s="13" t="e">
        <f t="shared" si="114"/>
        <v>#VALUE!</v>
      </c>
      <c r="B938" s="14" t="e">
        <f t="shared" si="118"/>
        <v>#VALUE!</v>
      </c>
      <c r="C938" s="13" t="e">
        <f t="shared" si="119"/>
        <v>#VALUE!</v>
      </c>
      <c r="D938" s="15">
        <f t="shared" si="117"/>
        <v>0</v>
      </c>
      <c r="E938" s="60"/>
    </row>
    <row r="939" spans="1:5">
      <c r="A939" s="13" t="e">
        <f t="shared" si="114"/>
        <v>#VALUE!</v>
      </c>
      <c r="B939" s="14" t="e">
        <f t="shared" si="118"/>
        <v>#VALUE!</v>
      </c>
      <c r="C939" s="13" t="e">
        <f t="shared" si="119"/>
        <v>#VALUE!</v>
      </c>
      <c r="D939" s="15">
        <f t="shared" si="117"/>
        <v>0</v>
      </c>
      <c r="E939" s="60"/>
    </row>
    <row r="940" spans="1:5">
      <c r="A940" s="13" t="e">
        <f t="shared" si="114"/>
        <v>#VALUE!</v>
      </c>
      <c r="B940" s="14" t="e">
        <f t="shared" si="118"/>
        <v>#VALUE!</v>
      </c>
      <c r="C940" s="13" t="e">
        <f t="shared" si="119"/>
        <v>#VALUE!</v>
      </c>
      <c r="D940" s="15">
        <f t="shared" si="117"/>
        <v>0</v>
      </c>
      <c r="E940" s="60"/>
    </row>
    <row r="941" spans="1:5">
      <c r="A941" s="13" t="e">
        <f t="shared" si="114"/>
        <v>#VALUE!</v>
      </c>
      <c r="B941" s="14" t="e">
        <f t="shared" si="118"/>
        <v>#VALUE!</v>
      </c>
      <c r="C941" s="13" t="e">
        <f t="shared" si="119"/>
        <v>#VALUE!</v>
      </c>
      <c r="D941" s="15">
        <f t="shared" si="117"/>
        <v>0</v>
      </c>
      <c r="E941" s="60"/>
    </row>
    <row r="942" spans="1:5">
      <c r="A942" s="13" t="e">
        <f t="shared" si="114"/>
        <v>#VALUE!</v>
      </c>
      <c r="B942" s="14" t="e">
        <f t="shared" si="118"/>
        <v>#VALUE!</v>
      </c>
      <c r="C942" s="13" t="e">
        <f t="shared" si="119"/>
        <v>#VALUE!</v>
      </c>
      <c r="D942" s="15">
        <f t="shared" si="117"/>
        <v>0</v>
      </c>
      <c r="E942" s="60"/>
    </row>
    <row r="943" spans="1:5">
      <c r="A943" s="13" t="e">
        <f t="shared" si="114"/>
        <v>#VALUE!</v>
      </c>
      <c r="B943" s="14" t="e">
        <f t="shared" si="118"/>
        <v>#VALUE!</v>
      </c>
      <c r="C943" s="13" t="e">
        <f t="shared" si="119"/>
        <v>#VALUE!</v>
      </c>
      <c r="D943" s="15">
        <f t="shared" si="117"/>
        <v>0</v>
      </c>
      <c r="E943" s="60"/>
    </row>
    <row r="944" spans="1:5">
      <c r="A944" s="13" t="e">
        <f t="shared" si="114"/>
        <v>#VALUE!</v>
      </c>
      <c r="B944" s="14" t="e">
        <f t="shared" si="118"/>
        <v>#VALUE!</v>
      </c>
      <c r="C944" s="13" t="e">
        <f t="shared" si="119"/>
        <v>#VALUE!</v>
      </c>
      <c r="D944" s="15">
        <f t="shared" si="117"/>
        <v>0</v>
      </c>
      <c r="E944" s="60"/>
    </row>
    <row r="945" spans="1:5">
      <c r="A945" s="13" t="e">
        <f t="shared" si="114"/>
        <v>#VALUE!</v>
      </c>
      <c r="B945" s="14" t="e">
        <f t="shared" si="118"/>
        <v>#VALUE!</v>
      </c>
      <c r="C945" s="13" t="e">
        <f t="shared" si="119"/>
        <v>#VALUE!</v>
      </c>
      <c r="D945" s="15">
        <f t="shared" si="117"/>
        <v>0</v>
      </c>
      <c r="E945" s="60"/>
    </row>
    <row r="946" spans="1:5">
      <c r="A946" s="13" t="e">
        <f t="shared" si="114"/>
        <v>#VALUE!</v>
      </c>
      <c r="B946" s="14" t="e">
        <f t="shared" si="118"/>
        <v>#VALUE!</v>
      </c>
      <c r="C946" s="13" t="e">
        <f t="shared" si="119"/>
        <v>#VALUE!</v>
      </c>
      <c r="D946" s="15">
        <f t="shared" si="117"/>
        <v>0</v>
      </c>
      <c r="E946" s="60"/>
    </row>
    <row r="947" spans="1:5">
      <c r="A947" s="13" t="e">
        <f t="shared" si="114"/>
        <v>#VALUE!</v>
      </c>
      <c r="B947" s="14" t="e">
        <f t="shared" si="118"/>
        <v>#VALUE!</v>
      </c>
      <c r="C947" s="13" t="e">
        <f t="shared" si="119"/>
        <v>#VALUE!</v>
      </c>
      <c r="D947" s="15">
        <f t="shared" si="117"/>
        <v>0</v>
      </c>
      <c r="E947" s="60"/>
    </row>
    <row r="948" spans="1:5">
      <c r="A948" s="13" t="e">
        <f t="shared" si="114"/>
        <v>#VALUE!</v>
      </c>
      <c r="B948" s="14" t="e">
        <f t="shared" si="118"/>
        <v>#VALUE!</v>
      </c>
      <c r="C948" s="13" t="e">
        <f t="shared" si="119"/>
        <v>#VALUE!</v>
      </c>
      <c r="D948" s="15">
        <f t="shared" si="117"/>
        <v>0</v>
      </c>
      <c r="E948" s="60"/>
    </row>
    <row r="949" spans="1:5">
      <c r="A949" s="13" t="e">
        <f t="shared" si="114"/>
        <v>#VALUE!</v>
      </c>
      <c r="B949" s="14" t="e">
        <f t="shared" si="118"/>
        <v>#VALUE!</v>
      </c>
      <c r="C949" s="13" t="e">
        <f t="shared" si="119"/>
        <v>#VALUE!</v>
      </c>
      <c r="D949" s="15">
        <f t="shared" si="117"/>
        <v>0</v>
      </c>
      <c r="E949" s="60"/>
    </row>
    <row r="950" spans="1:5">
      <c r="A950" s="13" t="e">
        <f t="shared" si="114"/>
        <v>#VALUE!</v>
      </c>
      <c r="B950" s="14" t="e">
        <f t="shared" si="118"/>
        <v>#VALUE!</v>
      </c>
      <c r="C950" s="13" t="e">
        <f t="shared" si="119"/>
        <v>#VALUE!</v>
      </c>
      <c r="D950" s="15">
        <f t="shared" si="117"/>
        <v>0</v>
      </c>
      <c r="E950" s="60"/>
    </row>
    <row r="951" spans="1:5">
      <c r="A951" s="13" t="e">
        <f t="shared" si="114"/>
        <v>#VALUE!</v>
      </c>
      <c r="B951" s="14" t="e">
        <f t="shared" si="118"/>
        <v>#VALUE!</v>
      </c>
      <c r="C951" s="13" t="e">
        <f t="shared" si="119"/>
        <v>#VALUE!</v>
      </c>
      <c r="D951" s="15">
        <f t="shared" si="117"/>
        <v>0</v>
      </c>
      <c r="E951" s="60"/>
    </row>
    <row r="952" spans="1:5">
      <c r="A952" s="13" t="e">
        <f t="shared" si="114"/>
        <v>#VALUE!</v>
      </c>
      <c r="B952" s="14" t="e">
        <f t="shared" si="118"/>
        <v>#VALUE!</v>
      </c>
      <c r="C952" s="13" t="e">
        <f t="shared" si="119"/>
        <v>#VALUE!</v>
      </c>
      <c r="D952" s="15">
        <f t="shared" si="117"/>
        <v>0</v>
      </c>
      <c r="E952" s="60"/>
    </row>
    <row r="953" spans="1:5">
      <c r="A953" s="13" t="e">
        <f t="shared" si="114"/>
        <v>#VALUE!</v>
      </c>
      <c r="B953" s="14" t="e">
        <f t="shared" si="118"/>
        <v>#VALUE!</v>
      </c>
      <c r="C953" s="13" t="e">
        <f t="shared" si="119"/>
        <v>#VALUE!</v>
      </c>
      <c r="D953" s="15">
        <f t="shared" si="117"/>
        <v>0</v>
      </c>
      <c r="E953" s="60"/>
    </row>
    <row r="954" spans="1:5">
      <c r="A954" s="13" t="e">
        <f t="shared" si="114"/>
        <v>#VALUE!</v>
      </c>
      <c r="B954" s="14" t="e">
        <f t="shared" si="118"/>
        <v>#VALUE!</v>
      </c>
      <c r="C954" s="13" t="e">
        <f t="shared" si="119"/>
        <v>#VALUE!</v>
      </c>
      <c r="D954" s="15">
        <f t="shared" si="117"/>
        <v>0</v>
      </c>
      <c r="E954" s="60"/>
    </row>
    <row r="955" spans="1:5">
      <c r="A955" s="13" t="e">
        <f t="shared" si="114"/>
        <v>#VALUE!</v>
      </c>
      <c r="B955" s="14" t="e">
        <f t="shared" si="118"/>
        <v>#VALUE!</v>
      </c>
      <c r="C955" s="13" t="e">
        <f t="shared" si="119"/>
        <v>#VALUE!</v>
      </c>
      <c r="D955" s="15">
        <f t="shared" si="117"/>
        <v>0</v>
      </c>
      <c r="E955" s="60"/>
    </row>
    <row r="956" spans="1:5">
      <c r="A956" s="13" t="e">
        <f t="shared" si="114"/>
        <v>#VALUE!</v>
      </c>
      <c r="B956" s="14" t="e">
        <f t="shared" si="118"/>
        <v>#VALUE!</v>
      </c>
      <c r="C956" s="13" t="e">
        <f t="shared" si="119"/>
        <v>#VALUE!</v>
      </c>
      <c r="D956" s="15">
        <f t="shared" si="117"/>
        <v>0</v>
      </c>
      <c r="E956" s="60"/>
    </row>
    <row r="957" spans="1:5">
      <c r="A957" s="13" t="e">
        <f t="shared" si="114"/>
        <v>#VALUE!</v>
      </c>
      <c r="B957" s="14" t="e">
        <f t="shared" si="118"/>
        <v>#VALUE!</v>
      </c>
      <c r="C957" s="13" t="e">
        <f t="shared" si="119"/>
        <v>#VALUE!</v>
      </c>
      <c r="D957" s="15">
        <f t="shared" si="117"/>
        <v>0</v>
      </c>
      <c r="E957" s="60"/>
    </row>
    <row r="958" spans="1:5">
      <c r="A958" s="13" t="e">
        <f t="shared" si="114"/>
        <v>#VALUE!</v>
      </c>
      <c r="B958" s="14" t="e">
        <f t="shared" si="118"/>
        <v>#VALUE!</v>
      </c>
      <c r="C958" s="13" t="e">
        <f t="shared" si="119"/>
        <v>#VALUE!</v>
      </c>
      <c r="D958" s="15">
        <f t="shared" si="117"/>
        <v>0</v>
      </c>
      <c r="E958" s="60"/>
    </row>
    <row r="959" spans="1:5">
      <c r="A959" s="13" t="e">
        <f t="shared" si="114"/>
        <v>#VALUE!</v>
      </c>
      <c r="B959" s="14" t="e">
        <f t="shared" si="118"/>
        <v>#VALUE!</v>
      </c>
      <c r="C959" s="13" t="e">
        <f t="shared" si="119"/>
        <v>#VALUE!</v>
      </c>
      <c r="D959" s="15">
        <f t="shared" si="117"/>
        <v>0</v>
      </c>
      <c r="E959" s="60"/>
    </row>
    <row r="960" spans="1:5">
      <c r="A960" s="13" t="e">
        <f t="shared" si="114"/>
        <v>#VALUE!</v>
      </c>
      <c r="B960" s="14" t="e">
        <f t="shared" si="118"/>
        <v>#VALUE!</v>
      </c>
      <c r="C960" s="13" t="e">
        <f t="shared" si="119"/>
        <v>#VALUE!</v>
      </c>
      <c r="D960" s="15">
        <f t="shared" si="117"/>
        <v>0</v>
      </c>
      <c r="E960" s="60"/>
    </row>
    <row r="961" spans="1:5">
      <c r="A961" s="13" t="e">
        <f t="shared" si="114"/>
        <v>#VALUE!</v>
      </c>
      <c r="B961" s="14" t="e">
        <f t="shared" si="118"/>
        <v>#VALUE!</v>
      </c>
      <c r="C961" s="13" t="e">
        <f t="shared" si="119"/>
        <v>#VALUE!</v>
      </c>
      <c r="D961" s="15">
        <f t="shared" si="117"/>
        <v>0</v>
      </c>
      <c r="E961" s="60"/>
    </row>
    <row r="962" spans="1:5">
      <c r="A962" s="13" t="e">
        <f t="shared" si="114"/>
        <v>#VALUE!</v>
      </c>
      <c r="B962" s="14" t="e">
        <f t="shared" si="118"/>
        <v>#VALUE!</v>
      </c>
      <c r="C962" s="13" t="e">
        <f t="shared" si="119"/>
        <v>#VALUE!</v>
      </c>
      <c r="D962" s="15">
        <f t="shared" ref="D962:D993" si="120">ROUND((IF(ISERR(C962),0,C962)*H$898)/6,0)</f>
        <v>0</v>
      </c>
      <c r="E962" s="60"/>
    </row>
    <row r="963" spans="1:5">
      <c r="A963" s="13" t="e">
        <f t="shared" si="114"/>
        <v>#VALUE!</v>
      </c>
      <c r="B963" s="14" t="e">
        <f t="shared" si="118"/>
        <v>#VALUE!</v>
      </c>
      <c r="C963" s="13" t="e">
        <f t="shared" si="119"/>
        <v>#VALUE!</v>
      </c>
      <c r="D963" s="15">
        <f t="shared" si="120"/>
        <v>0</v>
      </c>
      <c r="E963" s="60"/>
    </row>
    <row r="964" spans="1:5">
      <c r="A964" s="13" t="e">
        <f t="shared" ref="A964:A1009" si="121">IF(B964="","",MONTH(B964))&amp;"/"&amp;IF(B964="","",YEAR(B964))</f>
        <v>#VALUE!</v>
      </c>
      <c r="B964" s="14" t="e">
        <f t="shared" ref="B964:B995" si="122">IF(B963&gt;=I$898-DAY(I$898)+1,"",DATE(IF(MONTH(B963)=12,YEAR(B963)+1,YEAR(B963)),IF(MONTH(B963)=12,1,MONTH(B963)+1),1))</f>
        <v>#VALUE!</v>
      </c>
      <c r="C964" s="13" t="e">
        <f t="shared" ref="C964:C995" si="123">IF(B964=I$898-DAY(I$898)+1,DAY(I$898),DAYS360(B964,B965))</f>
        <v>#VALUE!</v>
      </c>
      <c r="D964" s="15">
        <f t="shared" si="120"/>
        <v>0</v>
      </c>
      <c r="E964" s="60"/>
    </row>
    <row r="965" spans="1:5">
      <c r="A965" s="13" t="e">
        <f t="shared" si="121"/>
        <v>#VALUE!</v>
      </c>
      <c r="B965" s="14" t="e">
        <f t="shared" si="122"/>
        <v>#VALUE!</v>
      </c>
      <c r="C965" s="13" t="e">
        <f t="shared" si="123"/>
        <v>#VALUE!</v>
      </c>
      <c r="D965" s="15">
        <f t="shared" si="120"/>
        <v>0</v>
      </c>
      <c r="E965" s="60"/>
    </row>
    <row r="966" spans="1:5">
      <c r="A966" s="13" t="e">
        <f t="shared" si="121"/>
        <v>#VALUE!</v>
      </c>
      <c r="B966" s="14" t="e">
        <f t="shared" si="122"/>
        <v>#VALUE!</v>
      </c>
      <c r="C966" s="13" t="e">
        <f t="shared" si="123"/>
        <v>#VALUE!</v>
      </c>
      <c r="D966" s="15">
        <f t="shared" si="120"/>
        <v>0</v>
      </c>
      <c r="E966" s="60"/>
    </row>
    <row r="967" spans="1:5">
      <c r="A967" s="13" t="e">
        <f t="shared" si="121"/>
        <v>#VALUE!</v>
      </c>
      <c r="B967" s="14" t="e">
        <f t="shared" si="122"/>
        <v>#VALUE!</v>
      </c>
      <c r="C967" s="13" t="e">
        <f t="shared" si="123"/>
        <v>#VALUE!</v>
      </c>
      <c r="D967" s="15">
        <f t="shared" si="120"/>
        <v>0</v>
      </c>
      <c r="E967" s="60"/>
    </row>
    <row r="968" spans="1:5">
      <c r="A968" s="13" t="e">
        <f t="shared" si="121"/>
        <v>#VALUE!</v>
      </c>
      <c r="B968" s="14" t="e">
        <f t="shared" si="122"/>
        <v>#VALUE!</v>
      </c>
      <c r="C968" s="13" t="e">
        <f t="shared" si="123"/>
        <v>#VALUE!</v>
      </c>
      <c r="D968" s="15">
        <f t="shared" si="120"/>
        <v>0</v>
      </c>
      <c r="E968" s="60"/>
    </row>
    <row r="969" spans="1:5">
      <c r="A969" s="13" t="e">
        <f t="shared" si="121"/>
        <v>#VALUE!</v>
      </c>
      <c r="B969" s="14" t="e">
        <f t="shared" si="122"/>
        <v>#VALUE!</v>
      </c>
      <c r="C969" s="13" t="e">
        <f t="shared" si="123"/>
        <v>#VALUE!</v>
      </c>
      <c r="D969" s="15">
        <f t="shared" si="120"/>
        <v>0</v>
      </c>
      <c r="E969" s="60"/>
    </row>
    <row r="970" spans="1:5">
      <c r="A970" s="13" t="e">
        <f t="shared" si="121"/>
        <v>#VALUE!</v>
      </c>
      <c r="B970" s="14" t="e">
        <f t="shared" si="122"/>
        <v>#VALUE!</v>
      </c>
      <c r="C970" s="13" t="e">
        <f t="shared" si="123"/>
        <v>#VALUE!</v>
      </c>
      <c r="D970" s="15">
        <f t="shared" si="120"/>
        <v>0</v>
      </c>
      <c r="E970" s="60"/>
    </row>
    <row r="971" spans="1:5">
      <c r="A971" s="13" t="e">
        <f t="shared" si="121"/>
        <v>#VALUE!</v>
      </c>
      <c r="B971" s="14" t="e">
        <f t="shared" si="122"/>
        <v>#VALUE!</v>
      </c>
      <c r="C971" s="13" t="e">
        <f t="shared" si="123"/>
        <v>#VALUE!</v>
      </c>
      <c r="D971" s="15">
        <f t="shared" si="120"/>
        <v>0</v>
      </c>
      <c r="E971" s="60"/>
    </row>
    <row r="972" spans="1:5">
      <c r="A972" s="13" t="e">
        <f t="shared" si="121"/>
        <v>#VALUE!</v>
      </c>
      <c r="B972" s="14" t="e">
        <f t="shared" si="122"/>
        <v>#VALUE!</v>
      </c>
      <c r="C972" s="13" t="e">
        <f t="shared" si="123"/>
        <v>#VALUE!</v>
      </c>
      <c r="D972" s="15">
        <f t="shared" si="120"/>
        <v>0</v>
      </c>
      <c r="E972" s="60"/>
    </row>
    <row r="973" spans="1:5">
      <c r="A973" s="13" t="e">
        <f t="shared" si="121"/>
        <v>#VALUE!</v>
      </c>
      <c r="B973" s="14" t="e">
        <f t="shared" si="122"/>
        <v>#VALUE!</v>
      </c>
      <c r="C973" s="13" t="e">
        <f t="shared" si="123"/>
        <v>#VALUE!</v>
      </c>
      <c r="D973" s="15">
        <f t="shared" si="120"/>
        <v>0</v>
      </c>
      <c r="E973" s="60"/>
    </row>
    <row r="974" spans="1:5">
      <c r="A974" s="13" t="e">
        <f t="shared" si="121"/>
        <v>#VALUE!</v>
      </c>
      <c r="B974" s="14" t="e">
        <f t="shared" si="122"/>
        <v>#VALUE!</v>
      </c>
      <c r="C974" s="13" t="e">
        <f t="shared" si="123"/>
        <v>#VALUE!</v>
      </c>
      <c r="D974" s="15">
        <f t="shared" si="120"/>
        <v>0</v>
      </c>
      <c r="E974" s="60"/>
    </row>
    <row r="975" spans="1:5">
      <c r="A975" s="13" t="e">
        <f t="shared" si="121"/>
        <v>#VALUE!</v>
      </c>
      <c r="B975" s="14" t="e">
        <f t="shared" si="122"/>
        <v>#VALUE!</v>
      </c>
      <c r="C975" s="13" t="e">
        <f t="shared" si="123"/>
        <v>#VALUE!</v>
      </c>
      <c r="D975" s="15">
        <f t="shared" si="120"/>
        <v>0</v>
      </c>
      <c r="E975" s="60"/>
    </row>
    <row r="976" spans="1:5">
      <c r="A976" s="13" t="e">
        <f t="shared" si="121"/>
        <v>#VALUE!</v>
      </c>
      <c r="B976" s="14" t="e">
        <f t="shared" si="122"/>
        <v>#VALUE!</v>
      </c>
      <c r="C976" s="13" t="e">
        <f t="shared" si="123"/>
        <v>#VALUE!</v>
      </c>
      <c r="D976" s="15">
        <f t="shared" si="120"/>
        <v>0</v>
      </c>
      <c r="E976" s="60"/>
    </row>
    <row r="977" spans="1:5">
      <c r="A977" s="13" t="e">
        <f t="shared" si="121"/>
        <v>#VALUE!</v>
      </c>
      <c r="B977" s="14" t="e">
        <f t="shared" si="122"/>
        <v>#VALUE!</v>
      </c>
      <c r="C977" s="13" t="e">
        <f t="shared" si="123"/>
        <v>#VALUE!</v>
      </c>
      <c r="D977" s="15">
        <f t="shared" si="120"/>
        <v>0</v>
      </c>
      <c r="E977" s="60"/>
    </row>
    <row r="978" spans="1:5">
      <c r="A978" s="13" t="e">
        <f t="shared" si="121"/>
        <v>#VALUE!</v>
      </c>
      <c r="B978" s="14" t="e">
        <f t="shared" si="122"/>
        <v>#VALUE!</v>
      </c>
      <c r="C978" s="13" t="e">
        <f t="shared" si="123"/>
        <v>#VALUE!</v>
      </c>
      <c r="D978" s="15">
        <f t="shared" si="120"/>
        <v>0</v>
      </c>
      <c r="E978" s="60"/>
    </row>
    <row r="979" spans="1:5">
      <c r="A979" s="13" t="e">
        <f t="shared" si="121"/>
        <v>#VALUE!</v>
      </c>
      <c r="B979" s="14" t="e">
        <f t="shared" si="122"/>
        <v>#VALUE!</v>
      </c>
      <c r="C979" s="13" t="e">
        <f t="shared" si="123"/>
        <v>#VALUE!</v>
      </c>
      <c r="D979" s="15">
        <f t="shared" si="120"/>
        <v>0</v>
      </c>
      <c r="E979" s="60"/>
    </row>
    <row r="980" spans="1:5">
      <c r="A980" s="13" t="e">
        <f t="shared" si="121"/>
        <v>#VALUE!</v>
      </c>
      <c r="B980" s="14" t="e">
        <f t="shared" si="122"/>
        <v>#VALUE!</v>
      </c>
      <c r="C980" s="13" t="e">
        <f t="shared" si="123"/>
        <v>#VALUE!</v>
      </c>
      <c r="D980" s="15">
        <f t="shared" si="120"/>
        <v>0</v>
      </c>
      <c r="E980" s="60"/>
    </row>
    <row r="981" spans="1:5">
      <c r="A981" s="13" t="e">
        <f t="shared" si="121"/>
        <v>#VALUE!</v>
      </c>
      <c r="B981" s="14" t="e">
        <f t="shared" si="122"/>
        <v>#VALUE!</v>
      </c>
      <c r="C981" s="13" t="e">
        <f t="shared" si="123"/>
        <v>#VALUE!</v>
      </c>
      <c r="D981" s="15">
        <f t="shared" si="120"/>
        <v>0</v>
      </c>
      <c r="E981" s="60"/>
    </row>
    <row r="982" spans="1:5">
      <c r="A982" s="13" t="e">
        <f t="shared" si="121"/>
        <v>#VALUE!</v>
      </c>
      <c r="B982" s="14" t="e">
        <f t="shared" si="122"/>
        <v>#VALUE!</v>
      </c>
      <c r="C982" s="13" t="e">
        <f t="shared" si="123"/>
        <v>#VALUE!</v>
      </c>
      <c r="D982" s="15">
        <f t="shared" si="120"/>
        <v>0</v>
      </c>
      <c r="E982" s="60"/>
    </row>
    <row r="983" spans="1:5">
      <c r="A983" s="13" t="e">
        <f t="shared" si="121"/>
        <v>#VALUE!</v>
      </c>
      <c r="B983" s="14" t="e">
        <f t="shared" si="122"/>
        <v>#VALUE!</v>
      </c>
      <c r="C983" s="13" t="e">
        <f t="shared" si="123"/>
        <v>#VALUE!</v>
      </c>
      <c r="D983" s="15">
        <f t="shared" si="120"/>
        <v>0</v>
      </c>
      <c r="E983" s="60"/>
    </row>
    <row r="984" spans="1:5">
      <c r="A984" s="13" t="e">
        <f t="shared" si="121"/>
        <v>#VALUE!</v>
      </c>
      <c r="B984" s="14" t="e">
        <f t="shared" si="122"/>
        <v>#VALUE!</v>
      </c>
      <c r="C984" s="13" t="e">
        <f t="shared" si="123"/>
        <v>#VALUE!</v>
      </c>
      <c r="D984" s="15">
        <f t="shared" si="120"/>
        <v>0</v>
      </c>
      <c r="E984" s="60"/>
    </row>
    <row r="985" spans="1:5">
      <c r="A985" s="13" t="e">
        <f t="shared" si="121"/>
        <v>#VALUE!</v>
      </c>
      <c r="B985" s="14" t="e">
        <f t="shared" si="122"/>
        <v>#VALUE!</v>
      </c>
      <c r="C985" s="13" t="e">
        <f t="shared" si="123"/>
        <v>#VALUE!</v>
      </c>
      <c r="D985" s="15">
        <f t="shared" si="120"/>
        <v>0</v>
      </c>
      <c r="E985" s="60"/>
    </row>
    <row r="986" spans="1:5">
      <c r="A986" s="13" t="e">
        <f t="shared" si="121"/>
        <v>#VALUE!</v>
      </c>
      <c r="B986" s="14" t="e">
        <f t="shared" si="122"/>
        <v>#VALUE!</v>
      </c>
      <c r="C986" s="13" t="e">
        <f t="shared" si="123"/>
        <v>#VALUE!</v>
      </c>
      <c r="D986" s="15">
        <f t="shared" si="120"/>
        <v>0</v>
      </c>
      <c r="E986" s="60"/>
    </row>
    <row r="987" spans="1:5">
      <c r="A987" s="13" t="e">
        <f t="shared" si="121"/>
        <v>#VALUE!</v>
      </c>
      <c r="B987" s="14" t="e">
        <f t="shared" si="122"/>
        <v>#VALUE!</v>
      </c>
      <c r="C987" s="13" t="e">
        <f t="shared" si="123"/>
        <v>#VALUE!</v>
      </c>
      <c r="D987" s="15">
        <f t="shared" si="120"/>
        <v>0</v>
      </c>
      <c r="E987" s="60"/>
    </row>
    <row r="988" spans="1:5">
      <c r="A988" s="13" t="e">
        <f t="shared" si="121"/>
        <v>#VALUE!</v>
      </c>
      <c r="B988" s="14" t="e">
        <f t="shared" si="122"/>
        <v>#VALUE!</v>
      </c>
      <c r="C988" s="13" t="e">
        <f t="shared" si="123"/>
        <v>#VALUE!</v>
      </c>
      <c r="D988" s="15">
        <f t="shared" si="120"/>
        <v>0</v>
      </c>
      <c r="E988" s="60"/>
    </row>
    <row r="989" spans="1:5">
      <c r="A989" s="13" t="e">
        <f t="shared" si="121"/>
        <v>#VALUE!</v>
      </c>
      <c r="B989" s="14" t="e">
        <f t="shared" si="122"/>
        <v>#VALUE!</v>
      </c>
      <c r="C989" s="13" t="e">
        <f t="shared" si="123"/>
        <v>#VALUE!</v>
      </c>
      <c r="D989" s="15">
        <f t="shared" si="120"/>
        <v>0</v>
      </c>
      <c r="E989" s="60"/>
    </row>
    <row r="990" spans="1:5">
      <c r="A990" s="13" t="e">
        <f t="shared" si="121"/>
        <v>#VALUE!</v>
      </c>
      <c r="B990" s="14" t="e">
        <f t="shared" si="122"/>
        <v>#VALUE!</v>
      </c>
      <c r="C990" s="13" t="e">
        <f t="shared" si="123"/>
        <v>#VALUE!</v>
      </c>
      <c r="D990" s="15">
        <f t="shared" si="120"/>
        <v>0</v>
      </c>
      <c r="E990" s="60"/>
    </row>
    <row r="991" spans="1:5">
      <c r="A991" s="13" t="e">
        <f t="shared" si="121"/>
        <v>#VALUE!</v>
      </c>
      <c r="B991" s="14" t="e">
        <f t="shared" si="122"/>
        <v>#VALUE!</v>
      </c>
      <c r="C991" s="13" t="e">
        <f t="shared" si="123"/>
        <v>#VALUE!</v>
      </c>
      <c r="D991" s="15">
        <f t="shared" si="120"/>
        <v>0</v>
      </c>
      <c r="E991" s="60"/>
    </row>
    <row r="992" spans="1:5">
      <c r="A992" s="13" t="e">
        <f t="shared" si="121"/>
        <v>#VALUE!</v>
      </c>
      <c r="B992" s="14" t="e">
        <f t="shared" si="122"/>
        <v>#VALUE!</v>
      </c>
      <c r="C992" s="13" t="e">
        <f t="shared" si="123"/>
        <v>#VALUE!</v>
      </c>
      <c r="D992" s="15">
        <f t="shared" si="120"/>
        <v>0</v>
      </c>
      <c r="E992" s="60"/>
    </row>
    <row r="993" spans="1:5">
      <c r="A993" s="13" t="e">
        <f t="shared" si="121"/>
        <v>#VALUE!</v>
      </c>
      <c r="B993" s="14" t="e">
        <f t="shared" si="122"/>
        <v>#VALUE!</v>
      </c>
      <c r="C993" s="13" t="e">
        <f t="shared" si="123"/>
        <v>#VALUE!</v>
      </c>
      <c r="D993" s="15">
        <f t="shared" si="120"/>
        <v>0</v>
      </c>
      <c r="E993" s="60"/>
    </row>
    <row r="994" spans="1:5">
      <c r="A994" s="13" t="e">
        <f t="shared" si="121"/>
        <v>#VALUE!</v>
      </c>
      <c r="B994" s="14" t="e">
        <f t="shared" si="122"/>
        <v>#VALUE!</v>
      </c>
      <c r="C994" s="13" t="e">
        <f t="shared" si="123"/>
        <v>#VALUE!</v>
      </c>
      <c r="D994" s="15">
        <f t="shared" ref="D994:D1009" si="124">ROUND((IF(ISERR(C994),0,C994)*H$898)/6,0)</f>
        <v>0</v>
      </c>
      <c r="E994" s="60"/>
    </row>
    <row r="995" spans="1:5">
      <c r="A995" s="13" t="e">
        <f t="shared" si="121"/>
        <v>#VALUE!</v>
      </c>
      <c r="B995" s="14" t="e">
        <f t="shared" si="122"/>
        <v>#VALUE!</v>
      </c>
      <c r="C995" s="13" t="e">
        <f t="shared" si="123"/>
        <v>#VALUE!</v>
      </c>
      <c r="D995" s="15">
        <f t="shared" si="124"/>
        <v>0</v>
      </c>
      <c r="E995" s="60"/>
    </row>
    <row r="996" spans="1:5">
      <c r="A996" s="13" t="e">
        <f t="shared" si="121"/>
        <v>#VALUE!</v>
      </c>
      <c r="B996" s="14" t="e">
        <f t="shared" ref="B996:B1009" si="125">IF(B995&gt;=I$898-DAY(I$898)+1,"",DATE(IF(MONTH(B995)=12,YEAR(B995)+1,YEAR(B995)),IF(MONTH(B995)=12,1,MONTH(B995)+1),1))</f>
        <v>#VALUE!</v>
      </c>
      <c r="C996" s="13" t="e">
        <f t="shared" ref="C996:C1009" si="126">IF(B996=I$898-DAY(I$898)+1,DAY(I$898),DAYS360(B996,B997))</f>
        <v>#VALUE!</v>
      </c>
      <c r="D996" s="15">
        <f t="shared" si="124"/>
        <v>0</v>
      </c>
      <c r="E996" s="60"/>
    </row>
    <row r="997" spans="1:5">
      <c r="A997" s="13" t="e">
        <f t="shared" si="121"/>
        <v>#VALUE!</v>
      </c>
      <c r="B997" s="14" t="e">
        <f t="shared" si="125"/>
        <v>#VALUE!</v>
      </c>
      <c r="C997" s="13" t="e">
        <f t="shared" si="126"/>
        <v>#VALUE!</v>
      </c>
      <c r="D997" s="15">
        <f t="shared" si="124"/>
        <v>0</v>
      </c>
      <c r="E997" s="60"/>
    </row>
    <row r="998" spans="1:5">
      <c r="A998" s="13" t="e">
        <f t="shared" si="121"/>
        <v>#VALUE!</v>
      </c>
      <c r="B998" s="14" t="e">
        <f t="shared" si="125"/>
        <v>#VALUE!</v>
      </c>
      <c r="C998" s="13" t="e">
        <f t="shared" si="126"/>
        <v>#VALUE!</v>
      </c>
      <c r="D998" s="15">
        <f t="shared" si="124"/>
        <v>0</v>
      </c>
      <c r="E998" s="60"/>
    </row>
    <row r="999" spans="1:5">
      <c r="A999" s="13" t="e">
        <f t="shared" si="121"/>
        <v>#VALUE!</v>
      </c>
      <c r="B999" s="14" t="e">
        <f t="shared" si="125"/>
        <v>#VALUE!</v>
      </c>
      <c r="C999" s="13" t="e">
        <f t="shared" si="126"/>
        <v>#VALUE!</v>
      </c>
      <c r="D999" s="15">
        <f t="shared" si="124"/>
        <v>0</v>
      </c>
      <c r="E999" s="60"/>
    </row>
    <row r="1000" spans="1:5">
      <c r="A1000" s="13" t="e">
        <f t="shared" si="121"/>
        <v>#VALUE!</v>
      </c>
      <c r="B1000" s="14" t="e">
        <f t="shared" si="125"/>
        <v>#VALUE!</v>
      </c>
      <c r="C1000" s="13" t="e">
        <f t="shared" si="126"/>
        <v>#VALUE!</v>
      </c>
      <c r="D1000" s="15">
        <f t="shared" si="124"/>
        <v>0</v>
      </c>
      <c r="E1000" s="60"/>
    </row>
    <row r="1001" spans="1:5">
      <c r="A1001" s="13" t="e">
        <f t="shared" si="121"/>
        <v>#VALUE!</v>
      </c>
      <c r="B1001" s="14" t="e">
        <f t="shared" si="125"/>
        <v>#VALUE!</v>
      </c>
      <c r="C1001" s="13" t="e">
        <f t="shared" si="126"/>
        <v>#VALUE!</v>
      </c>
      <c r="D1001" s="15">
        <f t="shared" si="124"/>
        <v>0</v>
      </c>
      <c r="E1001" s="60"/>
    </row>
    <row r="1002" spans="1:5">
      <c r="A1002" s="13" t="e">
        <f t="shared" si="121"/>
        <v>#VALUE!</v>
      </c>
      <c r="B1002" s="14" t="e">
        <f t="shared" si="125"/>
        <v>#VALUE!</v>
      </c>
      <c r="C1002" s="13" t="e">
        <f t="shared" si="126"/>
        <v>#VALUE!</v>
      </c>
      <c r="D1002" s="15">
        <f t="shared" si="124"/>
        <v>0</v>
      </c>
      <c r="E1002" s="60"/>
    </row>
    <row r="1003" spans="1:5">
      <c r="A1003" s="13" t="e">
        <f t="shared" si="121"/>
        <v>#VALUE!</v>
      </c>
      <c r="B1003" s="14" t="e">
        <f t="shared" si="125"/>
        <v>#VALUE!</v>
      </c>
      <c r="C1003" s="13" t="e">
        <f t="shared" si="126"/>
        <v>#VALUE!</v>
      </c>
      <c r="D1003" s="15">
        <f t="shared" si="124"/>
        <v>0</v>
      </c>
      <c r="E1003" s="60"/>
    </row>
    <row r="1004" spans="1:5">
      <c r="A1004" s="13" t="e">
        <f t="shared" si="121"/>
        <v>#VALUE!</v>
      </c>
      <c r="B1004" s="14" t="e">
        <f t="shared" si="125"/>
        <v>#VALUE!</v>
      </c>
      <c r="C1004" s="13" t="e">
        <f t="shared" si="126"/>
        <v>#VALUE!</v>
      </c>
      <c r="D1004" s="15">
        <f t="shared" si="124"/>
        <v>0</v>
      </c>
      <c r="E1004" s="60"/>
    </row>
    <row r="1005" spans="1:5">
      <c r="A1005" s="13" t="e">
        <f t="shared" si="121"/>
        <v>#VALUE!</v>
      </c>
      <c r="B1005" s="14" t="e">
        <f t="shared" si="125"/>
        <v>#VALUE!</v>
      </c>
      <c r="C1005" s="13" t="e">
        <f t="shared" si="126"/>
        <v>#VALUE!</v>
      </c>
      <c r="D1005" s="15">
        <f t="shared" si="124"/>
        <v>0</v>
      </c>
      <c r="E1005" s="60"/>
    </row>
    <row r="1006" spans="1:5">
      <c r="A1006" s="13" t="e">
        <f t="shared" si="121"/>
        <v>#VALUE!</v>
      </c>
      <c r="B1006" s="14" t="e">
        <f t="shared" si="125"/>
        <v>#VALUE!</v>
      </c>
      <c r="C1006" s="13" t="e">
        <f t="shared" si="126"/>
        <v>#VALUE!</v>
      </c>
      <c r="D1006" s="15">
        <f t="shared" si="124"/>
        <v>0</v>
      </c>
      <c r="E1006" s="60"/>
    </row>
    <row r="1007" spans="1:5">
      <c r="A1007" s="13" t="e">
        <f t="shared" si="121"/>
        <v>#VALUE!</v>
      </c>
      <c r="B1007" s="14" t="e">
        <f t="shared" si="125"/>
        <v>#VALUE!</v>
      </c>
      <c r="C1007" s="13" t="e">
        <f t="shared" si="126"/>
        <v>#VALUE!</v>
      </c>
      <c r="D1007" s="15">
        <f t="shared" si="124"/>
        <v>0</v>
      </c>
      <c r="E1007" s="60"/>
    </row>
    <row r="1008" spans="1:5">
      <c r="A1008" s="13" t="e">
        <f t="shared" si="121"/>
        <v>#VALUE!</v>
      </c>
      <c r="B1008" s="14" t="e">
        <f t="shared" si="125"/>
        <v>#VALUE!</v>
      </c>
      <c r="C1008" s="13" t="e">
        <f t="shared" si="126"/>
        <v>#VALUE!</v>
      </c>
      <c r="D1008" s="15">
        <f t="shared" si="124"/>
        <v>0</v>
      </c>
      <c r="E1008" s="60"/>
    </row>
    <row r="1009" spans="1:9">
      <c r="A1009" s="13" t="e">
        <f t="shared" si="121"/>
        <v>#VALUE!</v>
      </c>
      <c r="B1009" s="14" t="e">
        <f t="shared" si="125"/>
        <v>#VALUE!</v>
      </c>
      <c r="C1009" s="13" t="e">
        <f t="shared" si="126"/>
        <v>#VALUE!</v>
      </c>
      <c r="D1009" s="15">
        <f t="shared" si="124"/>
        <v>0</v>
      </c>
      <c r="E1009" s="60"/>
    </row>
    <row r="1010" spans="1:9">
      <c r="A1010" s="13" t="str">
        <f>IF(B1010="","",MONTH(B1010))&amp;"/"&amp;IF(B1010="","",YEAR(B1010))</f>
        <v>/</v>
      </c>
      <c r="B1010" s="14" t="str">
        <f>G1010</f>
        <v/>
      </c>
      <c r="C1010" s="13" t="e">
        <f>IF((MONTH(G1010)&amp;YEAR(G1010))=(MONTH(I1010)&amp;YEAR(I1010)),IF((MONTH(I1010))&amp;(MONTH(G1010))="22",IF(DAY(I1010)&gt;=28,IF(31-(DAY(B1010))=0,1,31-(DAY(B1010))),(DAY(I1010)-DAY(G1010))+1),IF(DAY(I1010)&gt;=30,IF(31-(DAY(B1010))=0,1,31-(DAY(B1010))),(DAY(I1010)-DAY(G1010))+1)),IF(31-(DAY(B1010))=0,1,31-(DAY(B1010))))</f>
        <v>#VALUE!</v>
      </c>
      <c r="D1010" s="15">
        <f t="shared" ref="D1010:D1041" si="127">ROUND((IF(ISERR(C1010),0,C1010)*H$1010)/6,0)</f>
        <v>0</v>
      </c>
      <c r="E1010" s="60">
        <f>E898+1</f>
        <v>10</v>
      </c>
      <c r="G1010" s="14" t="str">
        <f>IF('QA GERAL'!AD14="","",'QA GERAL'!AD14)</f>
        <v/>
      </c>
      <c r="H1010" s="13">
        <f>'QA GERAL'!AE14</f>
        <v>0</v>
      </c>
      <c r="I1010" s="14" t="e">
        <f>IF(DAY(G1122-1)=31,G1122-2,G1122-1)</f>
        <v>#VALUE!</v>
      </c>
    </row>
    <row r="1011" spans="1:9">
      <c r="A1011" s="13" t="e">
        <f>IF(B1011="","",MONTH(B1011))&amp;"/"&amp;IF(B1011="","",YEAR(B1011))</f>
        <v>#VALUE!</v>
      </c>
      <c r="B1011" s="14" t="e">
        <f>DATE(IF(MONTH(B1010)=12,YEAR(B1010)+1,YEAR(B1010)),IF(MONTH(B1010)=12,1,MONTH(B1010)+1),1)</f>
        <v>#VALUE!</v>
      </c>
      <c r="C1011" s="13" t="e">
        <f>IF(B1011="",0,IF(B1011=I$1010-DAY(I$1010)+1,DAY(I$1010),DAYS360(B1011,B1012)))</f>
        <v>#VALUE!</v>
      </c>
      <c r="D1011" s="15">
        <f t="shared" si="127"/>
        <v>0</v>
      </c>
      <c r="E1011" s="60"/>
      <c r="G1011" s="13"/>
      <c r="I1011" s="13"/>
    </row>
    <row r="1012" spans="1:9">
      <c r="A1012" s="13" t="e">
        <f t="shared" ref="A1012:A1075" si="128">IF(B1012="","",MONTH(B1012))&amp;"/"&amp;IF(B1012="","",YEAR(B1012))</f>
        <v>#VALUE!</v>
      </c>
      <c r="B1012" s="14" t="e">
        <f t="shared" ref="B1012:B1043" si="129">IF(B1011&gt;=I$1010-DAY(I$1010)+1,"",DATE(IF(MONTH(B1011)=12,YEAR(B1011)+1,YEAR(B1011)),IF(MONTH(B1011)=12,1,MONTH(B1011)+1),1))</f>
        <v>#VALUE!</v>
      </c>
      <c r="C1012" s="13" t="e">
        <f t="shared" ref="C1012:C1043" si="130">IF(B1012=I$1010-DAY(I$1010)+1,DAY(I$1010),DAYS360(B1012,B1013))</f>
        <v>#VALUE!</v>
      </c>
      <c r="D1012" s="15">
        <f t="shared" si="127"/>
        <v>0</v>
      </c>
      <c r="E1012" s="60"/>
      <c r="G1012" s="13"/>
      <c r="I1012" s="13"/>
    </row>
    <row r="1013" spans="1:9">
      <c r="A1013" s="13" t="e">
        <f t="shared" si="128"/>
        <v>#VALUE!</v>
      </c>
      <c r="B1013" s="14" t="e">
        <f t="shared" si="129"/>
        <v>#VALUE!</v>
      </c>
      <c r="C1013" s="13" t="e">
        <f t="shared" si="130"/>
        <v>#VALUE!</v>
      </c>
      <c r="D1013" s="15">
        <f t="shared" si="127"/>
        <v>0</v>
      </c>
      <c r="E1013" s="60"/>
      <c r="G1013" s="13"/>
      <c r="I1013" s="13"/>
    </row>
    <row r="1014" spans="1:9">
      <c r="A1014" s="13" t="e">
        <f t="shared" si="128"/>
        <v>#VALUE!</v>
      </c>
      <c r="B1014" s="14" t="e">
        <f t="shared" si="129"/>
        <v>#VALUE!</v>
      </c>
      <c r="C1014" s="13" t="e">
        <f t="shared" si="130"/>
        <v>#VALUE!</v>
      </c>
      <c r="D1014" s="15">
        <f t="shared" si="127"/>
        <v>0</v>
      </c>
      <c r="E1014" s="60"/>
      <c r="G1014" s="13"/>
      <c r="I1014" s="13"/>
    </row>
    <row r="1015" spans="1:9">
      <c r="A1015" s="13" t="e">
        <f t="shared" si="128"/>
        <v>#VALUE!</v>
      </c>
      <c r="B1015" s="14" t="e">
        <f t="shared" si="129"/>
        <v>#VALUE!</v>
      </c>
      <c r="C1015" s="13" t="e">
        <f t="shared" si="130"/>
        <v>#VALUE!</v>
      </c>
      <c r="D1015" s="15">
        <f t="shared" si="127"/>
        <v>0</v>
      </c>
      <c r="E1015" s="60"/>
      <c r="G1015" s="13"/>
      <c r="I1015" s="13"/>
    </row>
    <row r="1016" spans="1:9">
      <c r="A1016" s="13" t="e">
        <f t="shared" si="128"/>
        <v>#VALUE!</v>
      </c>
      <c r="B1016" s="14" t="e">
        <f t="shared" si="129"/>
        <v>#VALUE!</v>
      </c>
      <c r="C1016" s="13" t="e">
        <f t="shared" si="130"/>
        <v>#VALUE!</v>
      </c>
      <c r="D1016" s="15">
        <f t="shared" si="127"/>
        <v>0</v>
      </c>
      <c r="E1016" s="60"/>
      <c r="G1016" s="13"/>
      <c r="I1016" s="13"/>
    </row>
    <row r="1017" spans="1:9">
      <c r="A1017" s="13" t="e">
        <f t="shared" si="128"/>
        <v>#VALUE!</v>
      </c>
      <c r="B1017" s="14" t="e">
        <f t="shared" si="129"/>
        <v>#VALUE!</v>
      </c>
      <c r="C1017" s="13" t="e">
        <f t="shared" si="130"/>
        <v>#VALUE!</v>
      </c>
      <c r="D1017" s="15">
        <f t="shared" si="127"/>
        <v>0</v>
      </c>
      <c r="E1017" s="60"/>
      <c r="G1017" s="13"/>
      <c r="I1017" s="13"/>
    </row>
    <row r="1018" spans="1:9">
      <c r="A1018" s="13" t="e">
        <f t="shared" si="128"/>
        <v>#VALUE!</v>
      </c>
      <c r="B1018" s="14" t="e">
        <f t="shared" si="129"/>
        <v>#VALUE!</v>
      </c>
      <c r="C1018" s="13" t="e">
        <f t="shared" si="130"/>
        <v>#VALUE!</v>
      </c>
      <c r="D1018" s="15">
        <f t="shared" si="127"/>
        <v>0</v>
      </c>
      <c r="E1018" s="60"/>
      <c r="G1018" s="13"/>
      <c r="I1018" s="13"/>
    </row>
    <row r="1019" spans="1:9">
      <c r="A1019" s="13" t="e">
        <f t="shared" si="128"/>
        <v>#VALUE!</v>
      </c>
      <c r="B1019" s="14" t="e">
        <f t="shared" si="129"/>
        <v>#VALUE!</v>
      </c>
      <c r="C1019" s="13" t="e">
        <f t="shared" si="130"/>
        <v>#VALUE!</v>
      </c>
      <c r="D1019" s="15">
        <f t="shared" si="127"/>
        <v>0</v>
      </c>
      <c r="E1019" s="60"/>
      <c r="G1019" s="13"/>
      <c r="I1019" s="13"/>
    </row>
    <row r="1020" spans="1:9">
      <c r="A1020" s="13" t="e">
        <f t="shared" si="128"/>
        <v>#VALUE!</v>
      </c>
      <c r="B1020" s="14" t="e">
        <f t="shared" si="129"/>
        <v>#VALUE!</v>
      </c>
      <c r="C1020" s="13" t="e">
        <f t="shared" si="130"/>
        <v>#VALUE!</v>
      </c>
      <c r="D1020" s="15">
        <f t="shared" si="127"/>
        <v>0</v>
      </c>
      <c r="E1020" s="60"/>
      <c r="G1020" s="13"/>
      <c r="I1020" s="13"/>
    </row>
    <row r="1021" spans="1:9">
      <c r="A1021" s="13" t="e">
        <f t="shared" si="128"/>
        <v>#VALUE!</v>
      </c>
      <c r="B1021" s="14" t="e">
        <f t="shared" si="129"/>
        <v>#VALUE!</v>
      </c>
      <c r="C1021" s="13" t="e">
        <f t="shared" si="130"/>
        <v>#VALUE!</v>
      </c>
      <c r="D1021" s="15">
        <f t="shared" si="127"/>
        <v>0</v>
      </c>
      <c r="E1021" s="60"/>
      <c r="G1021" s="13"/>
      <c r="I1021" s="13"/>
    </row>
    <row r="1022" spans="1:9">
      <c r="A1022" s="13" t="e">
        <f t="shared" si="128"/>
        <v>#VALUE!</v>
      </c>
      <c r="B1022" s="14" t="e">
        <f t="shared" si="129"/>
        <v>#VALUE!</v>
      </c>
      <c r="C1022" s="13" t="e">
        <f t="shared" si="130"/>
        <v>#VALUE!</v>
      </c>
      <c r="D1022" s="15">
        <f t="shared" si="127"/>
        <v>0</v>
      </c>
      <c r="E1022" s="60"/>
      <c r="G1022" s="13"/>
      <c r="I1022" s="13"/>
    </row>
    <row r="1023" spans="1:9">
      <c r="A1023" s="13" t="e">
        <f t="shared" si="128"/>
        <v>#VALUE!</v>
      </c>
      <c r="B1023" s="14" t="e">
        <f t="shared" si="129"/>
        <v>#VALUE!</v>
      </c>
      <c r="C1023" s="13" t="e">
        <f t="shared" si="130"/>
        <v>#VALUE!</v>
      </c>
      <c r="D1023" s="15">
        <f t="shared" si="127"/>
        <v>0</v>
      </c>
      <c r="E1023" s="60"/>
      <c r="G1023" s="13"/>
      <c r="I1023" s="13"/>
    </row>
    <row r="1024" spans="1:9">
      <c r="A1024" s="13" t="e">
        <f t="shared" si="128"/>
        <v>#VALUE!</v>
      </c>
      <c r="B1024" s="14" t="e">
        <f t="shared" si="129"/>
        <v>#VALUE!</v>
      </c>
      <c r="C1024" s="13" t="e">
        <f t="shared" si="130"/>
        <v>#VALUE!</v>
      </c>
      <c r="D1024" s="15">
        <f t="shared" si="127"/>
        <v>0</v>
      </c>
      <c r="E1024" s="60"/>
      <c r="G1024" s="13"/>
      <c r="I1024" s="13"/>
    </row>
    <row r="1025" spans="1:9">
      <c r="A1025" s="13" t="e">
        <f t="shared" si="128"/>
        <v>#VALUE!</v>
      </c>
      <c r="B1025" s="14" t="e">
        <f t="shared" si="129"/>
        <v>#VALUE!</v>
      </c>
      <c r="C1025" s="13" t="e">
        <f t="shared" si="130"/>
        <v>#VALUE!</v>
      </c>
      <c r="D1025" s="15">
        <f t="shared" si="127"/>
        <v>0</v>
      </c>
      <c r="E1025" s="60"/>
      <c r="G1025" s="13"/>
      <c r="I1025" s="13"/>
    </row>
    <row r="1026" spans="1:9">
      <c r="A1026" s="13" t="e">
        <f t="shared" si="128"/>
        <v>#VALUE!</v>
      </c>
      <c r="B1026" s="14" t="e">
        <f t="shared" si="129"/>
        <v>#VALUE!</v>
      </c>
      <c r="C1026" s="13" t="e">
        <f t="shared" si="130"/>
        <v>#VALUE!</v>
      </c>
      <c r="D1026" s="15">
        <f t="shared" si="127"/>
        <v>0</v>
      </c>
      <c r="E1026" s="60"/>
      <c r="G1026" s="13"/>
      <c r="I1026" s="13"/>
    </row>
    <row r="1027" spans="1:9">
      <c r="A1027" s="13" t="e">
        <f t="shared" si="128"/>
        <v>#VALUE!</v>
      </c>
      <c r="B1027" s="14" t="e">
        <f t="shared" si="129"/>
        <v>#VALUE!</v>
      </c>
      <c r="C1027" s="13" t="e">
        <f t="shared" si="130"/>
        <v>#VALUE!</v>
      </c>
      <c r="D1027" s="15">
        <f t="shared" si="127"/>
        <v>0</v>
      </c>
      <c r="E1027" s="60"/>
      <c r="G1027" s="13"/>
      <c r="I1027" s="13"/>
    </row>
    <row r="1028" spans="1:9">
      <c r="A1028" s="13" t="e">
        <f t="shared" si="128"/>
        <v>#VALUE!</v>
      </c>
      <c r="B1028" s="14" t="e">
        <f t="shared" si="129"/>
        <v>#VALUE!</v>
      </c>
      <c r="C1028" s="13" t="e">
        <f t="shared" si="130"/>
        <v>#VALUE!</v>
      </c>
      <c r="D1028" s="15">
        <f t="shared" si="127"/>
        <v>0</v>
      </c>
      <c r="E1028" s="60"/>
      <c r="G1028" s="13"/>
      <c r="I1028" s="13"/>
    </row>
    <row r="1029" spans="1:9">
      <c r="A1029" s="13" t="e">
        <f t="shared" si="128"/>
        <v>#VALUE!</v>
      </c>
      <c r="B1029" s="14" t="e">
        <f t="shared" si="129"/>
        <v>#VALUE!</v>
      </c>
      <c r="C1029" s="13" t="e">
        <f t="shared" si="130"/>
        <v>#VALUE!</v>
      </c>
      <c r="D1029" s="15">
        <f t="shared" si="127"/>
        <v>0</v>
      </c>
      <c r="E1029" s="60"/>
      <c r="G1029" s="13"/>
      <c r="I1029" s="13"/>
    </row>
    <row r="1030" spans="1:9">
      <c r="A1030" s="13" t="e">
        <f t="shared" si="128"/>
        <v>#VALUE!</v>
      </c>
      <c r="B1030" s="14" t="e">
        <f t="shared" si="129"/>
        <v>#VALUE!</v>
      </c>
      <c r="C1030" s="13" t="e">
        <f t="shared" si="130"/>
        <v>#VALUE!</v>
      </c>
      <c r="D1030" s="15">
        <f t="shared" si="127"/>
        <v>0</v>
      </c>
      <c r="E1030" s="60"/>
      <c r="G1030" s="13"/>
      <c r="I1030" s="13"/>
    </row>
    <row r="1031" spans="1:9">
      <c r="A1031" s="13" t="e">
        <f t="shared" si="128"/>
        <v>#VALUE!</v>
      </c>
      <c r="B1031" s="14" t="e">
        <f t="shared" si="129"/>
        <v>#VALUE!</v>
      </c>
      <c r="C1031" s="13" t="e">
        <f t="shared" si="130"/>
        <v>#VALUE!</v>
      </c>
      <c r="D1031" s="15">
        <f t="shared" si="127"/>
        <v>0</v>
      </c>
      <c r="E1031" s="60"/>
      <c r="G1031" s="13"/>
      <c r="I1031" s="13"/>
    </row>
    <row r="1032" spans="1:9">
      <c r="A1032" s="13" t="e">
        <f t="shared" si="128"/>
        <v>#VALUE!</v>
      </c>
      <c r="B1032" s="14" t="e">
        <f t="shared" si="129"/>
        <v>#VALUE!</v>
      </c>
      <c r="C1032" s="13" t="e">
        <f t="shared" si="130"/>
        <v>#VALUE!</v>
      </c>
      <c r="D1032" s="15">
        <f t="shared" si="127"/>
        <v>0</v>
      </c>
      <c r="E1032" s="60"/>
    </row>
    <row r="1033" spans="1:9">
      <c r="A1033" s="13" t="e">
        <f t="shared" si="128"/>
        <v>#VALUE!</v>
      </c>
      <c r="B1033" s="14" t="e">
        <f t="shared" si="129"/>
        <v>#VALUE!</v>
      </c>
      <c r="C1033" s="13" t="e">
        <f t="shared" si="130"/>
        <v>#VALUE!</v>
      </c>
      <c r="D1033" s="15">
        <f t="shared" si="127"/>
        <v>0</v>
      </c>
      <c r="E1033" s="60"/>
    </row>
    <row r="1034" spans="1:9">
      <c r="A1034" s="13" t="e">
        <f t="shared" si="128"/>
        <v>#VALUE!</v>
      </c>
      <c r="B1034" s="14" t="e">
        <f t="shared" si="129"/>
        <v>#VALUE!</v>
      </c>
      <c r="C1034" s="13" t="e">
        <f t="shared" si="130"/>
        <v>#VALUE!</v>
      </c>
      <c r="D1034" s="15">
        <f t="shared" si="127"/>
        <v>0</v>
      </c>
      <c r="E1034" s="60"/>
    </row>
    <row r="1035" spans="1:9">
      <c r="A1035" s="13" t="e">
        <f t="shared" si="128"/>
        <v>#VALUE!</v>
      </c>
      <c r="B1035" s="14" t="e">
        <f t="shared" si="129"/>
        <v>#VALUE!</v>
      </c>
      <c r="C1035" s="13" t="e">
        <f t="shared" si="130"/>
        <v>#VALUE!</v>
      </c>
      <c r="D1035" s="15">
        <f t="shared" si="127"/>
        <v>0</v>
      </c>
      <c r="E1035" s="60"/>
    </row>
    <row r="1036" spans="1:9">
      <c r="A1036" s="13" t="e">
        <f t="shared" si="128"/>
        <v>#VALUE!</v>
      </c>
      <c r="B1036" s="14" t="e">
        <f t="shared" si="129"/>
        <v>#VALUE!</v>
      </c>
      <c r="C1036" s="13" t="e">
        <f t="shared" si="130"/>
        <v>#VALUE!</v>
      </c>
      <c r="D1036" s="15">
        <f t="shared" si="127"/>
        <v>0</v>
      </c>
      <c r="E1036" s="60"/>
    </row>
    <row r="1037" spans="1:9">
      <c r="A1037" s="13" t="e">
        <f t="shared" si="128"/>
        <v>#VALUE!</v>
      </c>
      <c r="B1037" s="14" t="e">
        <f t="shared" si="129"/>
        <v>#VALUE!</v>
      </c>
      <c r="C1037" s="13" t="e">
        <f t="shared" si="130"/>
        <v>#VALUE!</v>
      </c>
      <c r="D1037" s="15">
        <f t="shared" si="127"/>
        <v>0</v>
      </c>
      <c r="E1037" s="60"/>
    </row>
    <row r="1038" spans="1:9">
      <c r="A1038" s="13" t="e">
        <f t="shared" si="128"/>
        <v>#VALUE!</v>
      </c>
      <c r="B1038" s="14" t="e">
        <f t="shared" si="129"/>
        <v>#VALUE!</v>
      </c>
      <c r="C1038" s="13" t="e">
        <f t="shared" si="130"/>
        <v>#VALUE!</v>
      </c>
      <c r="D1038" s="15">
        <f t="shared" si="127"/>
        <v>0</v>
      </c>
      <c r="E1038" s="60"/>
    </row>
    <row r="1039" spans="1:9">
      <c r="A1039" s="13" t="e">
        <f t="shared" si="128"/>
        <v>#VALUE!</v>
      </c>
      <c r="B1039" s="14" t="e">
        <f t="shared" si="129"/>
        <v>#VALUE!</v>
      </c>
      <c r="C1039" s="13" t="e">
        <f t="shared" si="130"/>
        <v>#VALUE!</v>
      </c>
      <c r="D1039" s="15">
        <f t="shared" si="127"/>
        <v>0</v>
      </c>
      <c r="E1039" s="60"/>
    </row>
    <row r="1040" spans="1:9">
      <c r="A1040" s="13" t="e">
        <f t="shared" si="128"/>
        <v>#VALUE!</v>
      </c>
      <c r="B1040" s="14" t="e">
        <f t="shared" si="129"/>
        <v>#VALUE!</v>
      </c>
      <c r="C1040" s="13" t="e">
        <f t="shared" si="130"/>
        <v>#VALUE!</v>
      </c>
      <c r="D1040" s="15">
        <f t="shared" si="127"/>
        <v>0</v>
      </c>
      <c r="E1040" s="60"/>
    </row>
    <row r="1041" spans="1:5">
      <c r="A1041" s="13" t="e">
        <f t="shared" si="128"/>
        <v>#VALUE!</v>
      </c>
      <c r="B1041" s="14" t="e">
        <f t="shared" si="129"/>
        <v>#VALUE!</v>
      </c>
      <c r="C1041" s="13" t="e">
        <f t="shared" si="130"/>
        <v>#VALUE!</v>
      </c>
      <c r="D1041" s="15">
        <f t="shared" si="127"/>
        <v>0</v>
      </c>
      <c r="E1041" s="60"/>
    </row>
    <row r="1042" spans="1:5">
      <c r="A1042" s="13" t="e">
        <f t="shared" si="128"/>
        <v>#VALUE!</v>
      </c>
      <c r="B1042" s="14" t="e">
        <f t="shared" si="129"/>
        <v>#VALUE!</v>
      </c>
      <c r="C1042" s="13" t="e">
        <f t="shared" si="130"/>
        <v>#VALUE!</v>
      </c>
      <c r="D1042" s="15">
        <f t="shared" ref="D1042:D1073" si="131">ROUND((IF(ISERR(C1042),0,C1042)*H$1010)/6,0)</f>
        <v>0</v>
      </c>
      <c r="E1042" s="60"/>
    </row>
    <row r="1043" spans="1:5">
      <c r="A1043" s="13" t="e">
        <f t="shared" si="128"/>
        <v>#VALUE!</v>
      </c>
      <c r="B1043" s="14" t="e">
        <f t="shared" si="129"/>
        <v>#VALUE!</v>
      </c>
      <c r="C1043" s="13" t="e">
        <f t="shared" si="130"/>
        <v>#VALUE!</v>
      </c>
      <c r="D1043" s="15">
        <f t="shared" si="131"/>
        <v>0</v>
      </c>
      <c r="E1043" s="60"/>
    </row>
    <row r="1044" spans="1:5">
      <c r="A1044" s="13" t="e">
        <f t="shared" si="128"/>
        <v>#VALUE!</v>
      </c>
      <c r="B1044" s="14" t="e">
        <f t="shared" ref="B1044:B1075" si="132">IF(B1043&gt;=I$1010-DAY(I$1010)+1,"",DATE(IF(MONTH(B1043)=12,YEAR(B1043)+1,YEAR(B1043)),IF(MONTH(B1043)=12,1,MONTH(B1043)+1),1))</f>
        <v>#VALUE!</v>
      </c>
      <c r="C1044" s="13" t="e">
        <f t="shared" ref="C1044:C1075" si="133">IF(B1044=I$1010-DAY(I$1010)+1,DAY(I$1010),DAYS360(B1044,B1045))</f>
        <v>#VALUE!</v>
      </c>
      <c r="D1044" s="15">
        <f t="shared" si="131"/>
        <v>0</v>
      </c>
      <c r="E1044" s="60"/>
    </row>
    <row r="1045" spans="1:5">
      <c r="A1045" s="13" t="e">
        <f t="shared" si="128"/>
        <v>#VALUE!</v>
      </c>
      <c r="B1045" s="14" t="e">
        <f t="shared" si="132"/>
        <v>#VALUE!</v>
      </c>
      <c r="C1045" s="13" t="e">
        <f t="shared" si="133"/>
        <v>#VALUE!</v>
      </c>
      <c r="D1045" s="15">
        <f t="shared" si="131"/>
        <v>0</v>
      </c>
      <c r="E1045" s="60"/>
    </row>
    <row r="1046" spans="1:5">
      <c r="A1046" s="13" t="e">
        <f t="shared" si="128"/>
        <v>#VALUE!</v>
      </c>
      <c r="B1046" s="14" t="e">
        <f t="shared" si="132"/>
        <v>#VALUE!</v>
      </c>
      <c r="C1046" s="13" t="e">
        <f t="shared" si="133"/>
        <v>#VALUE!</v>
      </c>
      <c r="D1046" s="15">
        <f t="shared" si="131"/>
        <v>0</v>
      </c>
      <c r="E1046" s="60"/>
    </row>
    <row r="1047" spans="1:5">
      <c r="A1047" s="13" t="e">
        <f t="shared" si="128"/>
        <v>#VALUE!</v>
      </c>
      <c r="B1047" s="14" t="e">
        <f t="shared" si="132"/>
        <v>#VALUE!</v>
      </c>
      <c r="C1047" s="13" t="e">
        <f t="shared" si="133"/>
        <v>#VALUE!</v>
      </c>
      <c r="D1047" s="15">
        <f t="shared" si="131"/>
        <v>0</v>
      </c>
      <c r="E1047" s="60"/>
    </row>
    <row r="1048" spans="1:5">
      <c r="A1048" s="13" t="e">
        <f t="shared" si="128"/>
        <v>#VALUE!</v>
      </c>
      <c r="B1048" s="14" t="e">
        <f t="shared" si="132"/>
        <v>#VALUE!</v>
      </c>
      <c r="C1048" s="13" t="e">
        <f t="shared" si="133"/>
        <v>#VALUE!</v>
      </c>
      <c r="D1048" s="15">
        <f t="shared" si="131"/>
        <v>0</v>
      </c>
      <c r="E1048" s="60"/>
    </row>
    <row r="1049" spans="1:5">
      <c r="A1049" s="13" t="e">
        <f t="shared" si="128"/>
        <v>#VALUE!</v>
      </c>
      <c r="B1049" s="14" t="e">
        <f t="shared" si="132"/>
        <v>#VALUE!</v>
      </c>
      <c r="C1049" s="13" t="e">
        <f t="shared" si="133"/>
        <v>#VALUE!</v>
      </c>
      <c r="D1049" s="15">
        <f t="shared" si="131"/>
        <v>0</v>
      </c>
      <c r="E1049" s="60"/>
    </row>
    <row r="1050" spans="1:5">
      <c r="A1050" s="13" t="e">
        <f t="shared" si="128"/>
        <v>#VALUE!</v>
      </c>
      <c r="B1050" s="14" t="e">
        <f t="shared" si="132"/>
        <v>#VALUE!</v>
      </c>
      <c r="C1050" s="13" t="e">
        <f t="shared" si="133"/>
        <v>#VALUE!</v>
      </c>
      <c r="D1050" s="15">
        <f t="shared" si="131"/>
        <v>0</v>
      </c>
      <c r="E1050" s="60"/>
    </row>
    <row r="1051" spans="1:5">
      <c r="A1051" s="13" t="e">
        <f t="shared" si="128"/>
        <v>#VALUE!</v>
      </c>
      <c r="B1051" s="14" t="e">
        <f t="shared" si="132"/>
        <v>#VALUE!</v>
      </c>
      <c r="C1051" s="13" t="e">
        <f t="shared" si="133"/>
        <v>#VALUE!</v>
      </c>
      <c r="D1051" s="15">
        <f t="shared" si="131"/>
        <v>0</v>
      </c>
      <c r="E1051" s="60"/>
    </row>
    <row r="1052" spans="1:5">
      <c r="A1052" s="13" t="e">
        <f t="shared" si="128"/>
        <v>#VALUE!</v>
      </c>
      <c r="B1052" s="14" t="e">
        <f t="shared" si="132"/>
        <v>#VALUE!</v>
      </c>
      <c r="C1052" s="13" t="e">
        <f t="shared" si="133"/>
        <v>#VALUE!</v>
      </c>
      <c r="D1052" s="15">
        <f t="shared" si="131"/>
        <v>0</v>
      </c>
      <c r="E1052" s="60"/>
    </row>
    <row r="1053" spans="1:5">
      <c r="A1053" s="13" t="e">
        <f t="shared" si="128"/>
        <v>#VALUE!</v>
      </c>
      <c r="B1053" s="14" t="e">
        <f t="shared" si="132"/>
        <v>#VALUE!</v>
      </c>
      <c r="C1053" s="13" t="e">
        <f t="shared" si="133"/>
        <v>#VALUE!</v>
      </c>
      <c r="D1053" s="15">
        <f t="shared" si="131"/>
        <v>0</v>
      </c>
      <c r="E1053" s="60"/>
    </row>
    <row r="1054" spans="1:5">
      <c r="A1054" s="13" t="e">
        <f t="shared" si="128"/>
        <v>#VALUE!</v>
      </c>
      <c r="B1054" s="14" t="e">
        <f t="shared" si="132"/>
        <v>#VALUE!</v>
      </c>
      <c r="C1054" s="13" t="e">
        <f t="shared" si="133"/>
        <v>#VALUE!</v>
      </c>
      <c r="D1054" s="15">
        <f t="shared" si="131"/>
        <v>0</v>
      </c>
      <c r="E1054" s="60"/>
    </row>
    <row r="1055" spans="1:5">
      <c r="A1055" s="13" t="e">
        <f t="shared" si="128"/>
        <v>#VALUE!</v>
      </c>
      <c r="B1055" s="14" t="e">
        <f t="shared" si="132"/>
        <v>#VALUE!</v>
      </c>
      <c r="C1055" s="13" t="e">
        <f t="shared" si="133"/>
        <v>#VALUE!</v>
      </c>
      <c r="D1055" s="15">
        <f t="shared" si="131"/>
        <v>0</v>
      </c>
      <c r="E1055" s="60"/>
    </row>
    <row r="1056" spans="1:5">
      <c r="A1056" s="13" t="e">
        <f t="shared" si="128"/>
        <v>#VALUE!</v>
      </c>
      <c r="B1056" s="14" t="e">
        <f t="shared" si="132"/>
        <v>#VALUE!</v>
      </c>
      <c r="C1056" s="13" t="e">
        <f t="shared" si="133"/>
        <v>#VALUE!</v>
      </c>
      <c r="D1056" s="15">
        <f t="shared" si="131"/>
        <v>0</v>
      </c>
      <c r="E1056" s="60"/>
    </row>
    <row r="1057" spans="1:5">
      <c r="A1057" s="13" t="e">
        <f t="shared" si="128"/>
        <v>#VALUE!</v>
      </c>
      <c r="B1057" s="14" t="e">
        <f t="shared" si="132"/>
        <v>#VALUE!</v>
      </c>
      <c r="C1057" s="13" t="e">
        <f t="shared" si="133"/>
        <v>#VALUE!</v>
      </c>
      <c r="D1057" s="15">
        <f t="shared" si="131"/>
        <v>0</v>
      </c>
      <c r="E1057" s="60"/>
    </row>
    <row r="1058" spans="1:5">
      <c r="A1058" s="13" t="e">
        <f t="shared" si="128"/>
        <v>#VALUE!</v>
      </c>
      <c r="B1058" s="14" t="e">
        <f t="shared" si="132"/>
        <v>#VALUE!</v>
      </c>
      <c r="C1058" s="13" t="e">
        <f t="shared" si="133"/>
        <v>#VALUE!</v>
      </c>
      <c r="D1058" s="15">
        <f t="shared" si="131"/>
        <v>0</v>
      </c>
      <c r="E1058" s="60"/>
    </row>
    <row r="1059" spans="1:5">
      <c r="A1059" s="13" t="e">
        <f t="shared" si="128"/>
        <v>#VALUE!</v>
      </c>
      <c r="B1059" s="14" t="e">
        <f t="shared" si="132"/>
        <v>#VALUE!</v>
      </c>
      <c r="C1059" s="13" t="e">
        <f t="shared" si="133"/>
        <v>#VALUE!</v>
      </c>
      <c r="D1059" s="15">
        <f t="shared" si="131"/>
        <v>0</v>
      </c>
      <c r="E1059" s="60"/>
    </row>
    <row r="1060" spans="1:5">
      <c r="A1060" s="13" t="e">
        <f t="shared" si="128"/>
        <v>#VALUE!</v>
      </c>
      <c r="B1060" s="14" t="e">
        <f t="shared" si="132"/>
        <v>#VALUE!</v>
      </c>
      <c r="C1060" s="13" t="e">
        <f t="shared" si="133"/>
        <v>#VALUE!</v>
      </c>
      <c r="D1060" s="15">
        <f t="shared" si="131"/>
        <v>0</v>
      </c>
      <c r="E1060" s="60"/>
    </row>
    <row r="1061" spans="1:5">
      <c r="A1061" s="13" t="e">
        <f t="shared" si="128"/>
        <v>#VALUE!</v>
      </c>
      <c r="B1061" s="14" t="e">
        <f t="shared" si="132"/>
        <v>#VALUE!</v>
      </c>
      <c r="C1061" s="13" t="e">
        <f t="shared" si="133"/>
        <v>#VALUE!</v>
      </c>
      <c r="D1061" s="15">
        <f t="shared" si="131"/>
        <v>0</v>
      </c>
      <c r="E1061" s="60"/>
    </row>
    <row r="1062" spans="1:5">
      <c r="A1062" s="13" t="e">
        <f t="shared" si="128"/>
        <v>#VALUE!</v>
      </c>
      <c r="B1062" s="14" t="e">
        <f t="shared" si="132"/>
        <v>#VALUE!</v>
      </c>
      <c r="C1062" s="13" t="e">
        <f t="shared" si="133"/>
        <v>#VALUE!</v>
      </c>
      <c r="D1062" s="15">
        <f t="shared" si="131"/>
        <v>0</v>
      </c>
      <c r="E1062" s="60"/>
    </row>
    <row r="1063" spans="1:5">
      <c r="A1063" s="13" t="e">
        <f t="shared" si="128"/>
        <v>#VALUE!</v>
      </c>
      <c r="B1063" s="14" t="e">
        <f t="shared" si="132"/>
        <v>#VALUE!</v>
      </c>
      <c r="C1063" s="13" t="e">
        <f t="shared" si="133"/>
        <v>#VALUE!</v>
      </c>
      <c r="D1063" s="15">
        <f t="shared" si="131"/>
        <v>0</v>
      </c>
      <c r="E1063" s="60"/>
    </row>
    <row r="1064" spans="1:5">
      <c r="A1064" s="13" t="e">
        <f t="shared" si="128"/>
        <v>#VALUE!</v>
      </c>
      <c r="B1064" s="14" t="e">
        <f t="shared" si="132"/>
        <v>#VALUE!</v>
      </c>
      <c r="C1064" s="13" t="e">
        <f t="shared" si="133"/>
        <v>#VALUE!</v>
      </c>
      <c r="D1064" s="15">
        <f t="shared" si="131"/>
        <v>0</v>
      </c>
      <c r="E1064" s="60"/>
    </row>
    <row r="1065" spans="1:5">
      <c r="A1065" s="13" t="e">
        <f t="shared" si="128"/>
        <v>#VALUE!</v>
      </c>
      <c r="B1065" s="14" t="e">
        <f t="shared" si="132"/>
        <v>#VALUE!</v>
      </c>
      <c r="C1065" s="13" t="e">
        <f t="shared" si="133"/>
        <v>#VALUE!</v>
      </c>
      <c r="D1065" s="15">
        <f t="shared" si="131"/>
        <v>0</v>
      </c>
      <c r="E1065" s="60"/>
    </row>
    <row r="1066" spans="1:5">
      <c r="A1066" s="13" t="e">
        <f t="shared" si="128"/>
        <v>#VALUE!</v>
      </c>
      <c r="B1066" s="14" t="e">
        <f t="shared" si="132"/>
        <v>#VALUE!</v>
      </c>
      <c r="C1066" s="13" t="e">
        <f t="shared" si="133"/>
        <v>#VALUE!</v>
      </c>
      <c r="D1066" s="15">
        <f t="shared" si="131"/>
        <v>0</v>
      </c>
      <c r="E1066" s="60"/>
    </row>
    <row r="1067" spans="1:5">
      <c r="A1067" s="13" t="e">
        <f t="shared" si="128"/>
        <v>#VALUE!</v>
      </c>
      <c r="B1067" s="14" t="e">
        <f t="shared" si="132"/>
        <v>#VALUE!</v>
      </c>
      <c r="C1067" s="13" t="e">
        <f t="shared" si="133"/>
        <v>#VALUE!</v>
      </c>
      <c r="D1067" s="15">
        <f t="shared" si="131"/>
        <v>0</v>
      </c>
      <c r="E1067" s="60"/>
    </row>
    <row r="1068" spans="1:5">
      <c r="A1068" s="13" t="e">
        <f t="shared" si="128"/>
        <v>#VALUE!</v>
      </c>
      <c r="B1068" s="14" t="e">
        <f t="shared" si="132"/>
        <v>#VALUE!</v>
      </c>
      <c r="C1068" s="13" t="e">
        <f t="shared" si="133"/>
        <v>#VALUE!</v>
      </c>
      <c r="D1068" s="15">
        <f t="shared" si="131"/>
        <v>0</v>
      </c>
      <c r="E1068" s="60"/>
    </row>
    <row r="1069" spans="1:5">
      <c r="A1069" s="13" t="e">
        <f t="shared" si="128"/>
        <v>#VALUE!</v>
      </c>
      <c r="B1069" s="14" t="e">
        <f t="shared" si="132"/>
        <v>#VALUE!</v>
      </c>
      <c r="C1069" s="13" t="e">
        <f t="shared" si="133"/>
        <v>#VALUE!</v>
      </c>
      <c r="D1069" s="15">
        <f t="shared" si="131"/>
        <v>0</v>
      </c>
      <c r="E1069" s="60"/>
    </row>
    <row r="1070" spans="1:5">
      <c r="A1070" s="13" t="e">
        <f t="shared" si="128"/>
        <v>#VALUE!</v>
      </c>
      <c r="B1070" s="14" t="e">
        <f t="shared" si="132"/>
        <v>#VALUE!</v>
      </c>
      <c r="C1070" s="13" t="e">
        <f t="shared" si="133"/>
        <v>#VALUE!</v>
      </c>
      <c r="D1070" s="15">
        <f t="shared" si="131"/>
        <v>0</v>
      </c>
      <c r="E1070" s="60"/>
    </row>
    <row r="1071" spans="1:5">
      <c r="A1071" s="13" t="e">
        <f t="shared" si="128"/>
        <v>#VALUE!</v>
      </c>
      <c r="B1071" s="14" t="e">
        <f t="shared" si="132"/>
        <v>#VALUE!</v>
      </c>
      <c r="C1071" s="13" t="e">
        <f t="shared" si="133"/>
        <v>#VALUE!</v>
      </c>
      <c r="D1071" s="15">
        <f t="shared" si="131"/>
        <v>0</v>
      </c>
      <c r="E1071" s="60"/>
    </row>
    <row r="1072" spans="1:5">
      <c r="A1072" s="13" t="e">
        <f t="shared" si="128"/>
        <v>#VALUE!</v>
      </c>
      <c r="B1072" s="14" t="e">
        <f t="shared" si="132"/>
        <v>#VALUE!</v>
      </c>
      <c r="C1072" s="13" t="e">
        <f t="shared" si="133"/>
        <v>#VALUE!</v>
      </c>
      <c r="D1072" s="15">
        <f t="shared" si="131"/>
        <v>0</v>
      </c>
      <c r="E1072" s="60"/>
    </row>
    <row r="1073" spans="1:5">
      <c r="A1073" s="13" t="e">
        <f t="shared" si="128"/>
        <v>#VALUE!</v>
      </c>
      <c r="B1073" s="14" t="e">
        <f t="shared" si="132"/>
        <v>#VALUE!</v>
      </c>
      <c r="C1073" s="13" t="e">
        <f t="shared" si="133"/>
        <v>#VALUE!</v>
      </c>
      <c r="D1073" s="15">
        <f t="shared" si="131"/>
        <v>0</v>
      </c>
      <c r="E1073" s="60"/>
    </row>
    <row r="1074" spans="1:5">
      <c r="A1074" s="13" t="e">
        <f t="shared" si="128"/>
        <v>#VALUE!</v>
      </c>
      <c r="B1074" s="14" t="e">
        <f t="shared" si="132"/>
        <v>#VALUE!</v>
      </c>
      <c r="C1074" s="13" t="e">
        <f t="shared" si="133"/>
        <v>#VALUE!</v>
      </c>
      <c r="D1074" s="15">
        <f t="shared" ref="D1074:D1105" si="134">ROUND((IF(ISERR(C1074),0,C1074)*H$1010)/6,0)</f>
        <v>0</v>
      </c>
      <c r="E1074" s="60"/>
    </row>
    <row r="1075" spans="1:5">
      <c r="A1075" s="13" t="e">
        <f t="shared" si="128"/>
        <v>#VALUE!</v>
      </c>
      <c r="B1075" s="14" t="e">
        <f t="shared" si="132"/>
        <v>#VALUE!</v>
      </c>
      <c r="C1075" s="13" t="e">
        <f t="shared" si="133"/>
        <v>#VALUE!</v>
      </c>
      <c r="D1075" s="15">
        <f t="shared" si="134"/>
        <v>0</v>
      </c>
      <c r="E1075" s="60"/>
    </row>
    <row r="1076" spans="1:5">
      <c r="A1076" s="13" t="e">
        <f t="shared" ref="A1076:A1121" si="135">IF(B1076="","",MONTH(B1076))&amp;"/"&amp;IF(B1076="","",YEAR(B1076))</f>
        <v>#VALUE!</v>
      </c>
      <c r="B1076" s="14" t="e">
        <f t="shared" ref="B1076:B1107" si="136">IF(B1075&gt;=I$1010-DAY(I$1010)+1,"",DATE(IF(MONTH(B1075)=12,YEAR(B1075)+1,YEAR(B1075)),IF(MONTH(B1075)=12,1,MONTH(B1075)+1),1))</f>
        <v>#VALUE!</v>
      </c>
      <c r="C1076" s="13" t="e">
        <f t="shared" ref="C1076:C1107" si="137">IF(B1076=I$1010-DAY(I$1010)+1,DAY(I$1010),DAYS360(B1076,B1077))</f>
        <v>#VALUE!</v>
      </c>
      <c r="D1076" s="15">
        <f t="shared" si="134"/>
        <v>0</v>
      </c>
      <c r="E1076" s="60"/>
    </row>
    <row r="1077" spans="1:5">
      <c r="A1077" s="13" t="e">
        <f t="shared" si="135"/>
        <v>#VALUE!</v>
      </c>
      <c r="B1077" s="14" t="e">
        <f t="shared" si="136"/>
        <v>#VALUE!</v>
      </c>
      <c r="C1077" s="13" t="e">
        <f t="shared" si="137"/>
        <v>#VALUE!</v>
      </c>
      <c r="D1077" s="15">
        <f t="shared" si="134"/>
        <v>0</v>
      </c>
      <c r="E1077" s="60"/>
    </row>
    <row r="1078" spans="1:5">
      <c r="A1078" s="13" t="e">
        <f t="shared" si="135"/>
        <v>#VALUE!</v>
      </c>
      <c r="B1078" s="14" t="e">
        <f t="shared" si="136"/>
        <v>#VALUE!</v>
      </c>
      <c r="C1078" s="13" t="e">
        <f t="shared" si="137"/>
        <v>#VALUE!</v>
      </c>
      <c r="D1078" s="15">
        <f t="shared" si="134"/>
        <v>0</v>
      </c>
      <c r="E1078" s="60"/>
    </row>
    <row r="1079" spans="1:5">
      <c r="A1079" s="13" t="e">
        <f t="shared" si="135"/>
        <v>#VALUE!</v>
      </c>
      <c r="B1079" s="14" t="e">
        <f t="shared" si="136"/>
        <v>#VALUE!</v>
      </c>
      <c r="C1079" s="13" t="e">
        <f t="shared" si="137"/>
        <v>#VALUE!</v>
      </c>
      <c r="D1079" s="15">
        <f t="shared" si="134"/>
        <v>0</v>
      </c>
      <c r="E1079" s="60"/>
    </row>
    <row r="1080" spans="1:5">
      <c r="A1080" s="13" t="e">
        <f t="shared" si="135"/>
        <v>#VALUE!</v>
      </c>
      <c r="B1080" s="14" t="e">
        <f t="shared" si="136"/>
        <v>#VALUE!</v>
      </c>
      <c r="C1080" s="13" t="e">
        <f t="shared" si="137"/>
        <v>#VALUE!</v>
      </c>
      <c r="D1080" s="15">
        <f t="shared" si="134"/>
        <v>0</v>
      </c>
      <c r="E1080" s="60"/>
    </row>
    <row r="1081" spans="1:5">
      <c r="A1081" s="13" t="e">
        <f t="shared" si="135"/>
        <v>#VALUE!</v>
      </c>
      <c r="B1081" s="14" t="e">
        <f t="shared" si="136"/>
        <v>#VALUE!</v>
      </c>
      <c r="C1081" s="13" t="e">
        <f t="shared" si="137"/>
        <v>#VALUE!</v>
      </c>
      <c r="D1081" s="15">
        <f t="shared" si="134"/>
        <v>0</v>
      </c>
      <c r="E1081" s="60"/>
    </row>
    <row r="1082" spans="1:5">
      <c r="A1082" s="13" t="e">
        <f t="shared" si="135"/>
        <v>#VALUE!</v>
      </c>
      <c r="B1082" s="14" t="e">
        <f t="shared" si="136"/>
        <v>#VALUE!</v>
      </c>
      <c r="C1082" s="13" t="e">
        <f t="shared" si="137"/>
        <v>#VALUE!</v>
      </c>
      <c r="D1082" s="15">
        <f t="shared" si="134"/>
        <v>0</v>
      </c>
      <c r="E1082" s="60"/>
    </row>
    <row r="1083" spans="1:5">
      <c r="A1083" s="13" t="e">
        <f t="shared" si="135"/>
        <v>#VALUE!</v>
      </c>
      <c r="B1083" s="14" t="e">
        <f t="shared" si="136"/>
        <v>#VALUE!</v>
      </c>
      <c r="C1083" s="13" t="e">
        <f t="shared" si="137"/>
        <v>#VALUE!</v>
      </c>
      <c r="D1083" s="15">
        <f t="shared" si="134"/>
        <v>0</v>
      </c>
      <c r="E1083" s="60"/>
    </row>
    <row r="1084" spans="1:5">
      <c r="A1084" s="13" t="e">
        <f t="shared" si="135"/>
        <v>#VALUE!</v>
      </c>
      <c r="B1084" s="14" t="e">
        <f t="shared" si="136"/>
        <v>#VALUE!</v>
      </c>
      <c r="C1084" s="13" t="e">
        <f t="shared" si="137"/>
        <v>#VALUE!</v>
      </c>
      <c r="D1084" s="15">
        <f t="shared" si="134"/>
        <v>0</v>
      </c>
      <c r="E1084" s="60"/>
    </row>
    <row r="1085" spans="1:5">
      <c r="A1085" s="13" t="e">
        <f t="shared" si="135"/>
        <v>#VALUE!</v>
      </c>
      <c r="B1085" s="14" t="e">
        <f t="shared" si="136"/>
        <v>#VALUE!</v>
      </c>
      <c r="C1085" s="13" t="e">
        <f t="shared" si="137"/>
        <v>#VALUE!</v>
      </c>
      <c r="D1085" s="15">
        <f t="shared" si="134"/>
        <v>0</v>
      </c>
      <c r="E1085" s="60"/>
    </row>
    <row r="1086" spans="1:5">
      <c r="A1086" s="13" t="e">
        <f t="shared" si="135"/>
        <v>#VALUE!</v>
      </c>
      <c r="B1086" s="14" t="e">
        <f t="shared" si="136"/>
        <v>#VALUE!</v>
      </c>
      <c r="C1086" s="13" t="e">
        <f t="shared" si="137"/>
        <v>#VALUE!</v>
      </c>
      <c r="D1086" s="15">
        <f t="shared" si="134"/>
        <v>0</v>
      </c>
      <c r="E1086" s="60"/>
    </row>
    <row r="1087" spans="1:5">
      <c r="A1087" s="13" t="e">
        <f t="shared" si="135"/>
        <v>#VALUE!</v>
      </c>
      <c r="B1087" s="14" t="e">
        <f t="shared" si="136"/>
        <v>#VALUE!</v>
      </c>
      <c r="C1087" s="13" t="e">
        <f t="shared" si="137"/>
        <v>#VALUE!</v>
      </c>
      <c r="D1087" s="15">
        <f t="shared" si="134"/>
        <v>0</v>
      </c>
      <c r="E1087" s="60"/>
    </row>
    <row r="1088" spans="1:5">
      <c r="A1088" s="13" t="e">
        <f t="shared" si="135"/>
        <v>#VALUE!</v>
      </c>
      <c r="B1088" s="14" t="e">
        <f t="shared" si="136"/>
        <v>#VALUE!</v>
      </c>
      <c r="C1088" s="13" t="e">
        <f t="shared" si="137"/>
        <v>#VALUE!</v>
      </c>
      <c r="D1088" s="15">
        <f t="shared" si="134"/>
        <v>0</v>
      </c>
      <c r="E1088" s="60"/>
    </row>
    <row r="1089" spans="1:5">
      <c r="A1089" s="13" t="e">
        <f t="shared" si="135"/>
        <v>#VALUE!</v>
      </c>
      <c r="B1089" s="14" t="e">
        <f t="shared" si="136"/>
        <v>#VALUE!</v>
      </c>
      <c r="C1089" s="13" t="e">
        <f t="shared" si="137"/>
        <v>#VALUE!</v>
      </c>
      <c r="D1089" s="15">
        <f t="shared" si="134"/>
        <v>0</v>
      </c>
      <c r="E1089" s="60"/>
    </row>
    <row r="1090" spans="1:5">
      <c r="A1090" s="13" t="e">
        <f t="shared" si="135"/>
        <v>#VALUE!</v>
      </c>
      <c r="B1090" s="14" t="e">
        <f t="shared" si="136"/>
        <v>#VALUE!</v>
      </c>
      <c r="C1090" s="13" t="e">
        <f t="shared" si="137"/>
        <v>#VALUE!</v>
      </c>
      <c r="D1090" s="15">
        <f t="shared" si="134"/>
        <v>0</v>
      </c>
      <c r="E1090" s="60"/>
    </row>
    <row r="1091" spans="1:5">
      <c r="A1091" s="13" t="e">
        <f t="shared" si="135"/>
        <v>#VALUE!</v>
      </c>
      <c r="B1091" s="14" t="e">
        <f t="shared" si="136"/>
        <v>#VALUE!</v>
      </c>
      <c r="C1091" s="13" t="e">
        <f t="shared" si="137"/>
        <v>#VALUE!</v>
      </c>
      <c r="D1091" s="15">
        <f t="shared" si="134"/>
        <v>0</v>
      </c>
      <c r="E1091" s="60"/>
    </row>
    <row r="1092" spans="1:5">
      <c r="A1092" s="13" t="e">
        <f t="shared" si="135"/>
        <v>#VALUE!</v>
      </c>
      <c r="B1092" s="14" t="e">
        <f t="shared" si="136"/>
        <v>#VALUE!</v>
      </c>
      <c r="C1092" s="13" t="e">
        <f t="shared" si="137"/>
        <v>#VALUE!</v>
      </c>
      <c r="D1092" s="15">
        <f t="shared" si="134"/>
        <v>0</v>
      </c>
      <c r="E1092" s="60"/>
    </row>
    <row r="1093" spans="1:5">
      <c r="A1093" s="13" t="e">
        <f t="shared" si="135"/>
        <v>#VALUE!</v>
      </c>
      <c r="B1093" s="14" t="e">
        <f t="shared" si="136"/>
        <v>#VALUE!</v>
      </c>
      <c r="C1093" s="13" t="e">
        <f t="shared" si="137"/>
        <v>#VALUE!</v>
      </c>
      <c r="D1093" s="15">
        <f t="shared" si="134"/>
        <v>0</v>
      </c>
      <c r="E1093" s="60"/>
    </row>
    <row r="1094" spans="1:5">
      <c r="A1094" s="13" t="e">
        <f t="shared" si="135"/>
        <v>#VALUE!</v>
      </c>
      <c r="B1094" s="14" t="e">
        <f t="shared" si="136"/>
        <v>#VALUE!</v>
      </c>
      <c r="C1094" s="13" t="e">
        <f t="shared" si="137"/>
        <v>#VALUE!</v>
      </c>
      <c r="D1094" s="15">
        <f t="shared" si="134"/>
        <v>0</v>
      </c>
      <c r="E1094" s="60"/>
    </row>
    <row r="1095" spans="1:5">
      <c r="A1095" s="13" t="e">
        <f t="shared" si="135"/>
        <v>#VALUE!</v>
      </c>
      <c r="B1095" s="14" t="e">
        <f t="shared" si="136"/>
        <v>#VALUE!</v>
      </c>
      <c r="C1095" s="13" t="e">
        <f t="shared" si="137"/>
        <v>#VALUE!</v>
      </c>
      <c r="D1095" s="15">
        <f t="shared" si="134"/>
        <v>0</v>
      </c>
      <c r="E1095" s="60"/>
    </row>
    <row r="1096" spans="1:5">
      <c r="A1096" s="13" t="e">
        <f t="shared" si="135"/>
        <v>#VALUE!</v>
      </c>
      <c r="B1096" s="14" t="e">
        <f t="shared" si="136"/>
        <v>#VALUE!</v>
      </c>
      <c r="C1096" s="13" t="e">
        <f t="shared" si="137"/>
        <v>#VALUE!</v>
      </c>
      <c r="D1096" s="15">
        <f t="shared" si="134"/>
        <v>0</v>
      </c>
      <c r="E1096" s="60"/>
    </row>
    <row r="1097" spans="1:5">
      <c r="A1097" s="13" t="e">
        <f t="shared" si="135"/>
        <v>#VALUE!</v>
      </c>
      <c r="B1097" s="14" t="e">
        <f t="shared" si="136"/>
        <v>#VALUE!</v>
      </c>
      <c r="C1097" s="13" t="e">
        <f t="shared" si="137"/>
        <v>#VALUE!</v>
      </c>
      <c r="D1097" s="15">
        <f t="shared" si="134"/>
        <v>0</v>
      </c>
      <c r="E1097" s="60"/>
    </row>
    <row r="1098" spans="1:5">
      <c r="A1098" s="13" t="e">
        <f t="shared" si="135"/>
        <v>#VALUE!</v>
      </c>
      <c r="B1098" s="14" t="e">
        <f t="shared" si="136"/>
        <v>#VALUE!</v>
      </c>
      <c r="C1098" s="13" t="e">
        <f t="shared" si="137"/>
        <v>#VALUE!</v>
      </c>
      <c r="D1098" s="15">
        <f t="shared" si="134"/>
        <v>0</v>
      </c>
      <c r="E1098" s="60"/>
    </row>
    <row r="1099" spans="1:5">
      <c r="A1099" s="13" t="e">
        <f t="shared" si="135"/>
        <v>#VALUE!</v>
      </c>
      <c r="B1099" s="14" t="e">
        <f t="shared" si="136"/>
        <v>#VALUE!</v>
      </c>
      <c r="C1099" s="13" t="e">
        <f t="shared" si="137"/>
        <v>#VALUE!</v>
      </c>
      <c r="D1099" s="15">
        <f t="shared" si="134"/>
        <v>0</v>
      </c>
      <c r="E1099" s="60"/>
    </row>
    <row r="1100" spans="1:5">
      <c r="A1100" s="13" t="e">
        <f t="shared" si="135"/>
        <v>#VALUE!</v>
      </c>
      <c r="B1100" s="14" t="e">
        <f t="shared" si="136"/>
        <v>#VALUE!</v>
      </c>
      <c r="C1100" s="13" t="e">
        <f t="shared" si="137"/>
        <v>#VALUE!</v>
      </c>
      <c r="D1100" s="15">
        <f t="shared" si="134"/>
        <v>0</v>
      </c>
      <c r="E1100" s="60"/>
    </row>
    <row r="1101" spans="1:5">
      <c r="A1101" s="13" t="e">
        <f t="shared" si="135"/>
        <v>#VALUE!</v>
      </c>
      <c r="B1101" s="14" t="e">
        <f t="shared" si="136"/>
        <v>#VALUE!</v>
      </c>
      <c r="C1101" s="13" t="e">
        <f t="shared" si="137"/>
        <v>#VALUE!</v>
      </c>
      <c r="D1101" s="15">
        <f t="shared" si="134"/>
        <v>0</v>
      </c>
      <c r="E1101" s="60"/>
    </row>
    <row r="1102" spans="1:5">
      <c r="A1102" s="13" t="e">
        <f t="shared" si="135"/>
        <v>#VALUE!</v>
      </c>
      <c r="B1102" s="14" t="e">
        <f t="shared" si="136"/>
        <v>#VALUE!</v>
      </c>
      <c r="C1102" s="13" t="e">
        <f t="shared" si="137"/>
        <v>#VALUE!</v>
      </c>
      <c r="D1102" s="15">
        <f t="shared" si="134"/>
        <v>0</v>
      </c>
      <c r="E1102" s="60"/>
    </row>
    <row r="1103" spans="1:5">
      <c r="A1103" s="13" t="e">
        <f t="shared" si="135"/>
        <v>#VALUE!</v>
      </c>
      <c r="B1103" s="14" t="e">
        <f t="shared" si="136"/>
        <v>#VALUE!</v>
      </c>
      <c r="C1103" s="13" t="e">
        <f t="shared" si="137"/>
        <v>#VALUE!</v>
      </c>
      <c r="D1103" s="15">
        <f t="shared" si="134"/>
        <v>0</v>
      </c>
      <c r="E1103" s="60"/>
    </row>
    <row r="1104" spans="1:5">
      <c r="A1104" s="13" t="e">
        <f t="shared" si="135"/>
        <v>#VALUE!</v>
      </c>
      <c r="B1104" s="14" t="e">
        <f t="shared" si="136"/>
        <v>#VALUE!</v>
      </c>
      <c r="C1104" s="13" t="e">
        <f t="shared" si="137"/>
        <v>#VALUE!</v>
      </c>
      <c r="D1104" s="15">
        <f t="shared" si="134"/>
        <v>0</v>
      </c>
      <c r="E1104" s="60"/>
    </row>
    <row r="1105" spans="1:5">
      <c r="A1105" s="13" t="e">
        <f t="shared" si="135"/>
        <v>#VALUE!</v>
      </c>
      <c r="B1105" s="14" t="e">
        <f t="shared" si="136"/>
        <v>#VALUE!</v>
      </c>
      <c r="C1105" s="13" t="e">
        <f t="shared" si="137"/>
        <v>#VALUE!</v>
      </c>
      <c r="D1105" s="15">
        <f t="shared" si="134"/>
        <v>0</v>
      </c>
      <c r="E1105" s="60"/>
    </row>
    <row r="1106" spans="1:5">
      <c r="A1106" s="13" t="e">
        <f t="shared" si="135"/>
        <v>#VALUE!</v>
      </c>
      <c r="B1106" s="14" t="e">
        <f t="shared" si="136"/>
        <v>#VALUE!</v>
      </c>
      <c r="C1106" s="13" t="e">
        <f t="shared" si="137"/>
        <v>#VALUE!</v>
      </c>
      <c r="D1106" s="15">
        <f t="shared" ref="D1106:D1121" si="138">ROUND((IF(ISERR(C1106),0,C1106)*H$1010)/6,0)</f>
        <v>0</v>
      </c>
      <c r="E1106" s="60"/>
    </row>
    <row r="1107" spans="1:5">
      <c r="A1107" s="13" t="e">
        <f t="shared" si="135"/>
        <v>#VALUE!</v>
      </c>
      <c r="B1107" s="14" t="e">
        <f t="shared" si="136"/>
        <v>#VALUE!</v>
      </c>
      <c r="C1107" s="13" t="e">
        <f t="shared" si="137"/>
        <v>#VALUE!</v>
      </c>
      <c r="D1107" s="15">
        <f t="shared" si="138"/>
        <v>0</v>
      </c>
      <c r="E1107" s="60"/>
    </row>
    <row r="1108" spans="1:5">
      <c r="A1108" s="13" t="e">
        <f t="shared" si="135"/>
        <v>#VALUE!</v>
      </c>
      <c r="B1108" s="14" t="e">
        <f t="shared" ref="B1108:B1121" si="139">IF(B1107&gt;=I$1010-DAY(I$1010)+1,"",DATE(IF(MONTH(B1107)=12,YEAR(B1107)+1,YEAR(B1107)),IF(MONTH(B1107)=12,1,MONTH(B1107)+1),1))</f>
        <v>#VALUE!</v>
      </c>
      <c r="C1108" s="13" t="e">
        <f t="shared" ref="C1108:C1121" si="140">IF(B1108=I$1010-DAY(I$1010)+1,DAY(I$1010),DAYS360(B1108,B1109))</f>
        <v>#VALUE!</v>
      </c>
      <c r="D1108" s="15">
        <f t="shared" si="138"/>
        <v>0</v>
      </c>
      <c r="E1108" s="60"/>
    </row>
    <row r="1109" spans="1:5">
      <c r="A1109" s="13" t="e">
        <f t="shared" si="135"/>
        <v>#VALUE!</v>
      </c>
      <c r="B1109" s="14" t="e">
        <f t="shared" si="139"/>
        <v>#VALUE!</v>
      </c>
      <c r="C1109" s="13" t="e">
        <f t="shared" si="140"/>
        <v>#VALUE!</v>
      </c>
      <c r="D1109" s="15">
        <f t="shared" si="138"/>
        <v>0</v>
      </c>
      <c r="E1109" s="60"/>
    </row>
    <row r="1110" spans="1:5">
      <c r="A1110" s="13" t="e">
        <f t="shared" si="135"/>
        <v>#VALUE!</v>
      </c>
      <c r="B1110" s="14" t="e">
        <f t="shared" si="139"/>
        <v>#VALUE!</v>
      </c>
      <c r="C1110" s="13" t="e">
        <f t="shared" si="140"/>
        <v>#VALUE!</v>
      </c>
      <c r="D1110" s="15">
        <f t="shared" si="138"/>
        <v>0</v>
      </c>
      <c r="E1110" s="60"/>
    </row>
    <row r="1111" spans="1:5">
      <c r="A1111" s="13" t="e">
        <f t="shared" si="135"/>
        <v>#VALUE!</v>
      </c>
      <c r="B1111" s="14" t="e">
        <f t="shared" si="139"/>
        <v>#VALUE!</v>
      </c>
      <c r="C1111" s="13" t="e">
        <f t="shared" si="140"/>
        <v>#VALUE!</v>
      </c>
      <c r="D1111" s="15">
        <f t="shared" si="138"/>
        <v>0</v>
      </c>
      <c r="E1111" s="60"/>
    </row>
    <row r="1112" spans="1:5">
      <c r="A1112" s="13" t="e">
        <f t="shared" si="135"/>
        <v>#VALUE!</v>
      </c>
      <c r="B1112" s="14" t="e">
        <f t="shared" si="139"/>
        <v>#VALUE!</v>
      </c>
      <c r="C1112" s="13" t="e">
        <f t="shared" si="140"/>
        <v>#VALUE!</v>
      </c>
      <c r="D1112" s="15">
        <f t="shared" si="138"/>
        <v>0</v>
      </c>
      <c r="E1112" s="60"/>
    </row>
    <row r="1113" spans="1:5">
      <c r="A1113" s="13" t="e">
        <f t="shared" si="135"/>
        <v>#VALUE!</v>
      </c>
      <c r="B1113" s="14" t="e">
        <f t="shared" si="139"/>
        <v>#VALUE!</v>
      </c>
      <c r="C1113" s="13" t="e">
        <f t="shared" si="140"/>
        <v>#VALUE!</v>
      </c>
      <c r="D1113" s="15">
        <f t="shared" si="138"/>
        <v>0</v>
      </c>
      <c r="E1113" s="60"/>
    </row>
    <row r="1114" spans="1:5">
      <c r="A1114" s="13" t="e">
        <f t="shared" si="135"/>
        <v>#VALUE!</v>
      </c>
      <c r="B1114" s="14" t="e">
        <f t="shared" si="139"/>
        <v>#VALUE!</v>
      </c>
      <c r="C1114" s="13" t="e">
        <f t="shared" si="140"/>
        <v>#VALUE!</v>
      </c>
      <c r="D1114" s="15">
        <f t="shared" si="138"/>
        <v>0</v>
      </c>
      <c r="E1114" s="60"/>
    </row>
    <row r="1115" spans="1:5">
      <c r="A1115" s="13" t="e">
        <f t="shared" si="135"/>
        <v>#VALUE!</v>
      </c>
      <c r="B1115" s="14" t="e">
        <f t="shared" si="139"/>
        <v>#VALUE!</v>
      </c>
      <c r="C1115" s="13" t="e">
        <f t="shared" si="140"/>
        <v>#VALUE!</v>
      </c>
      <c r="D1115" s="15">
        <f t="shared" si="138"/>
        <v>0</v>
      </c>
      <c r="E1115" s="60"/>
    </row>
    <row r="1116" spans="1:5">
      <c r="A1116" s="13" t="e">
        <f t="shared" si="135"/>
        <v>#VALUE!</v>
      </c>
      <c r="B1116" s="14" t="e">
        <f t="shared" si="139"/>
        <v>#VALUE!</v>
      </c>
      <c r="C1116" s="13" t="e">
        <f t="shared" si="140"/>
        <v>#VALUE!</v>
      </c>
      <c r="D1116" s="15">
        <f t="shared" si="138"/>
        <v>0</v>
      </c>
      <c r="E1116" s="60"/>
    </row>
    <row r="1117" spans="1:5">
      <c r="A1117" s="13" t="e">
        <f t="shared" si="135"/>
        <v>#VALUE!</v>
      </c>
      <c r="B1117" s="14" t="e">
        <f t="shared" si="139"/>
        <v>#VALUE!</v>
      </c>
      <c r="C1117" s="13" t="e">
        <f t="shared" si="140"/>
        <v>#VALUE!</v>
      </c>
      <c r="D1117" s="15">
        <f t="shared" si="138"/>
        <v>0</v>
      </c>
      <c r="E1117" s="60"/>
    </row>
    <row r="1118" spans="1:5">
      <c r="A1118" s="13" t="e">
        <f t="shared" si="135"/>
        <v>#VALUE!</v>
      </c>
      <c r="B1118" s="14" t="e">
        <f t="shared" si="139"/>
        <v>#VALUE!</v>
      </c>
      <c r="C1118" s="13" t="e">
        <f t="shared" si="140"/>
        <v>#VALUE!</v>
      </c>
      <c r="D1118" s="15">
        <f t="shared" si="138"/>
        <v>0</v>
      </c>
      <c r="E1118" s="60"/>
    </row>
    <row r="1119" spans="1:5">
      <c r="A1119" s="13" t="e">
        <f t="shared" si="135"/>
        <v>#VALUE!</v>
      </c>
      <c r="B1119" s="14" t="e">
        <f t="shared" si="139"/>
        <v>#VALUE!</v>
      </c>
      <c r="C1119" s="13" t="e">
        <f t="shared" si="140"/>
        <v>#VALUE!</v>
      </c>
      <c r="D1119" s="15">
        <f t="shared" si="138"/>
        <v>0</v>
      </c>
      <c r="E1119" s="60"/>
    </row>
    <row r="1120" spans="1:5">
      <c r="A1120" s="13" t="e">
        <f t="shared" si="135"/>
        <v>#VALUE!</v>
      </c>
      <c r="B1120" s="14" t="e">
        <f t="shared" si="139"/>
        <v>#VALUE!</v>
      </c>
      <c r="C1120" s="13" t="e">
        <f t="shared" si="140"/>
        <v>#VALUE!</v>
      </c>
      <c r="D1120" s="15">
        <f t="shared" si="138"/>
        <v>0</v>
      </c>
      <c r="E1120" s="60"/>
    </row>
    <row r="1121" spans="1:9">
      <c r="A1121" s="13" t="e">
        <f t="shared" si="135"/>
        <v>#VALUE!</v>
      </c>
      <c r="B1121" s="14" t="e">
        <f t="shared" si="139"/>
        <v>#VALUE!</v>
      </c>
      <c r="C1121" s="13" t="e">
        <f t="shared" si="140"/>
        <v>#VALUE!</v>
      </c>
      <c r="D1121" s="15">
        <f t="shared" si="138"/>
        <v>0</v>
      </c>
      <c r="E1121" s="60"/>
    </row>
    <row r="1122" spans="1:9">
      <c r="A1122" s="13" t="str">
        <f>IF(B1122="","",MONTH(B1122))&amp;"/"&amp;IF(B1122="","",YEAR(B1122))</f>
        <v>/</v>
      </c>
      <c r="B1122" s="14" t="str">
        <f>G1122</f>
        <v/>
      </c>
      <c r="C1122" s="13" t="e">
        <f>IF((MONTH(G1122)&amp;YEAR(G1122))=(MONTH(I1122)&amp;YEAR(I1122)),IF((MONTH(I1122))&amp;(MONTH(G1122))="22",IF(DAY(I1122)&gt;=28,IF(31-(DAY(B1122))=0,1,31-(DAY(B1122))),(DAY(I1122)-DAY(G1122))+1),IF(DAY(I1122)&gt;=30,IF(31-(DAY(B1122))=0,1,31-(DAY(B1122))),(DAY(I1122)-DAY(G1122))+1)),IF(31-(DAY(B1122))=0,1,31-(DAY(B1122))))</f>
        <v>#VALUE!</v>
      </c>
      <c r="D1122" s="15">
        <f t="shared" ref="D1122:D1153" si="141">ROUND((IF(ISERR(C1122),0,C1122)*H$1122)/6,0)</f>
        <v>0</v>
      </c>
      <c r="E1122" s="60">
        <f>E1010+1</f>
        <v>11</v>
      </c>
      <c r="G1122" s="14" t="str">
        <f>IF('QA GERAL'!AD15="","",'QA GERAL'!AD15)</f>
        <v/>
      </c>
      <c r="H1122" s="13">
        <f>'QA GERAL'!AE15</f>
        <v>0</v>
      </c>
      <c r="I1122" s="14" t="e">
        <f>IF(DAY(G1234-1)=31,G1234-2,G1234-1)</f>
        <v>#VALUE!</v>
      </c>
    </row>
    <row r="1123" spans="1:9">
      <c r="A1123" s="13" t="e">
        <f>IF(B1123="","",MONTH(B1123))&amp;"/"&amp;IF(B1123="","",YEAR(B1123))</f>
        <v>#VALUE!</v>
      </c>
      <c r="B1123" s="14" t="e">
        <f>DATE(IF(MONTH(B1122)=12,YEAR(B1122)+1,YEAR(B1122)),IF(MONTH(B1122)=12,1,MONTH(B1122)+1),1)</f>
        <v>#VALUE!</v>
      </c>
      <c r="C1123" s="13" t="e">
        <f>IF(B1123="",0,IF(B1123=I$1122-DAY(I$1122)+1,DAY(I$1122),DAYS360(B1123,B1124)))</f>
        <v>#VALUE!</v>
      </c>
      <c r="D1123" s="15">
        <f t="shared" si="141"/>
        <v>0</v>
      </c>
      <c r="E1123" s="60"/>
      <c r="G1123" s="13"/>
      <c r="I1123" s="13"/>
    </row>
    <row r="1124" spans="1:9">
      <c r="A1124" s="13" t="e">
        <f t="shared" ref="A1124:A1187" si="142">IF(B1124="","",MONTH(B1124))&amp;"/"&amp;IF(B1124="","",YEAR(B1124))</f>
        <v>#VALUE!</v>
      </c>
      <c r="B1124" s="14" t="e">
        <f t="shared" ref="B1124:B1155" si="143">IF(B1123&gt;=I$1122-DAY(I$1122)+1,"",DATE(IF(MONTH(B1123)=12,YEAR(B1123)+1,YEAR(B1123)),IF(MONTH(B1123)=12,1,MONTH(B1123)+1),1))</f>
        <v>#VALUE!</v>
      </c>
      <c r="C1124" s="13" t="e">
        <f t="shared" ref="C1124:C1155" si="144">IF(B1124=I$1122-DAY(I$1122)+1,DAY(I$1122),DAYS360(B1124,B1125))</f>
        <v>#VALUE!</v>
      </c>
      <c r="D1124" s="15">
        <f t="shared" si="141"/>
        <v>0</v>
      </c>
      <c r="E1124" s="60"/>
      <c r="G1124" s="13"/>
      <c r="I1124" s="13"/>
    </row>
    <row r="1125" spans="1:9">
      <c r="A1125" s="13" t="e">
        <f t="shared" si="142"/>
        <v>#VALUE!</v>
      </c>
      <c r="B1125" s="14" t="e">
        <f t="shared" si="143"/>
        <v>#VALUE!</v>
      </c>
      <c r="C1125" s="13" t="e">
        <f t="shared" si="144"/>
        <v>#VALUE!</v>
      </c>
      <c r="D1125" s="15">
        <f t="shared" si="141"/>
        <v>0</v>
      </c>
      <c r="E1125" s="60"/>
      <c r="G1125" s="13"/>
      <c r="I1125" s="13"/>
    </row>
    <row r="1126" spans="1:9">
      <c r="A1126" s="13" t="e">
        <f t="shared" si="142"/>
        <v>#VALUE!</v>
      </c>
      <c r="B1126" s="14" t="e">
        <f t="shared" si="143"/>
        <v>#VALUE!</v>
      </c>
      <c r="C1126" s="13" t="e">
        <f t="shared" si="144"/>
        <v>#VALUE!</v>
      </c>
      <c r="D1126" s="15">
        <f t="shared" si="141"/>
        <v>0</v>
      </c>
      <c r="E1126" s="60"/>
      <c r="G1126" s="13"/>
      <c r="I1126" s="13"/>
    </row>
    <row r="1127" spans="1:9">
      <c r="A1127" s="13" t="e">
        <f t="shared" si="142"/>
        <v>#VALUE!</v>
      </c>
      <c r="B1127" s="14" t="e">
        <f t="shared" si="143"/>
        <v>#VALUE!</v>
      </c>
      <c r="C1127" s="13" t="e">
        <f t="shared" si="144"/>
        <v>#VALUE!</v>
      </c>
      <c r="D1127" s="15">
        <f t="shared" si="141"/>
        <v>0</v>
      </c>
      <c r="E1127" s="60"/>
      <c r="G1127" s="13"/>
      <c r="I1127" s="13"/>
    </row>
    <row r="1128" spans="1:9">
      <c r="A1128" s="13" t="e">
        <f t="shared" si="142"/>
        <v>#VALUE!</v>
      </c>
      <c r="B1128" s="14" t="e">
        <f t="shared" si="143"/>
        <v>#VALUE!</v>
      </c>
      <c r="C1128" s="13" t="e">
        <f t="shared" si="144"/>
        <v>#VALUE!</v>
      </c>
      <c r="D1128" s="15">
        <f t="shared" si="141"/>
        <v>0</v>
      </c>
      <c r="E1128" s="60"/>
      <c r="G1128" s="13"/>
      <c r="I1128" s="13"/>
    </row>
    <row r="1129" spans="1:9">
      <c r="A1129" s="13" t="e">
        <f t="shared" si="142"/>
        <v>#VALUE!</v>
      </c>
      <c r="B1129" s="14" t="e">
        <f t="shared" si="143"/>
        <v>#VALUE!</v>
      </c>
      <c r="C1129" s="13" t="e">
        <f t="shared" si="144"/>
        <v>#VALUE!</v>
      </c>
      <c r="D1129" s="15">
        <f t="shared" si="141"/>
        <v>0</v>
      </c>
      <c r="E1129" s="60"/>
      <c r="G1129" s="13"/>
      <c r="I1129" s="13"/>
    </row>
    <row r="1130" spans="1:9">
      <c r="A1130" s="13" t="e">
        <f t="shared" si="142"/>
        <v>#VALUE!</v>
      </c>
      <c r="B1130" s="14" t="e">
        <f t="shared" si="143"/>
        <v>#VALUE!</v>
      </c>
      <c r="C1130" s="13" t="e">
        <f t="shared" si="144"/>
        <v>#VALUE!</v>
      </c>
      <c r="D1130" s="15">
        <f t="shared" si="141"/>
        <v>0</v>
      </c>
      <c r="E1130" s="60"/>
      <c r="G1130" s="13"/>
      <c r="I1130" s="13"/>
    </row>
    <row r="1131" spans="1:9">
      <c r="A1131" s="13" t="e">
        <f t="shared" si="142"/>
        <v>#VALUE!</v>
      </c>
      <c r="B1131" s="14" t="e">
        <f t="shared" si="143"/>
        <v>#VALUE!</v>
      </c>
      <c r="C1131" s="13" t="e">
        <f t="shared" si="144"/>
        <v>#VALUE!</v>
      </c>
      <c r="D1131" s="15">
        <f t="shared" si="141"/>
        <v>0</v>
      </c>
      <c r="E1131" s="60"/>
      <c r="G1131" s="13"/>
      <c r="I1131" s="13"/>
    </row>
    <row r="1132" spans="1:9">
      <c r="A1132" s="13" t="e">
        <f t="shared" si="142"/>
        <v>#VALUE!</v>
      </c>
      <c r="B1132" s="14" t="e">
        <f t="shared" si="143"/>
        <v>#VALUE!</v>
      </c>
      <c r="C1132" s="13" t="e">
        <f t="shared" si="144"/>
        <v>#VALUE!</v>
      </c>
      <c r="D1132" s="15">
        <f t="shared" si="141"/>
        <v>0</v>
      </c>
      <c r="E1132" s="60"/>
      <c r="G1132" s="13"/>
      <c r="I1132" s="13"/>
    </row>
    <row r="1133" spans="1:9">
      <c r="A1133" s="13" t="e">
        <f t="shared" si="142"/>
        <v>#VALUE!</v>
      </c>
      <c r="B1133" s="14" t="e">
        <f t="shared" si="143"/>
        <v>#VALUE!</v>
      </c>
      <c r="C1133" s="13" t="e">
        <f t="shared" si="144"/>
        <v>#VALUE!</v>
      </c>
      <c r="D1133" s="15">
        <f t="shared" si="141"/>
        <v>0</v>
      </c>
      <c r="E1133" s="60"/>
      <c r="G1133" s="13"/>
      <c r="I1133" s="13"/>
    </row>
    <row r="1134" spans="1:9">
      <c r="A1134" s="13" t="e">
        <f t="shared" si="142"/>
        <v>#VALUE!</v>
      </c>
      <c r="B1134" s="14" t="e">
        <f t="shared" si="143"/>
        <v>#VALUE!</v>
      </c>
      <c r="C1134" s="13" t="e">
        <f t="shared" si="144"/>
        <v>#VALUE!</v>
      </c>
      <c r="D1134" s="15">
        <f t="shared" si="141"/>
        <v>0</v>
      </c>
      <c r="E1134" s="60"/>
      <c r="G1134" s="13"/>
      <c r="I1134" s="13"/>
    </row>
    <row r="1135" spans="1:9">
      <c r="A1135" s="13" t="e">
        <f t="shared" si="142"/>
        <v>#VALUE!</v>
      </c>
      <c r="B1135" s="14" t="e">
        <f t="shared" si="143"/>
        <v>#VALUE!</v>
      </c>
      <c r="C1135" s="13" t="e">
        <f t="shared" si="144"/>
        <v>#VALUE!</v>
      </c>
      <c r="D1135" s="15">
        <f t="shared" si="141"/>
        <v>0</v>
      </c>
      <c r="E1135" s="60"/>
      <c r="G1135" s="13"/>
      <c r="I1135" s="13"/>
    </row>
    <row r="1136" spans="1:9">
      <c r="A1136" s="13" t="e">
        <f t="shared" si="142"/>
        <v>#VALUE!</v>
      </c>
      <c r="B1136" s="14" t="e">
        <f t="shared" si="143"/>
        <v>#VALUE!</v>
      </c>
      <c r="C1136" s="13" t="e">
        <f t="shared" si="144"/>
        <v>#VALUE!</v>
      </c>
      <c r="D1136" s="15">
        <f t="shared" si="141"/>
        <v>0</v>
      </c>
      <c r="E1136" s="60"/>
      <c r="G1136" s="13"/>
      <c r="I1136" s="13"/>
    </row>
    <row r="1137" spans="1:9">
      <c r="A1137" s="13" t="e">
        <f t="shared" si="142"/>
        <v>#VALUE!</v>
      </c>
      <c r="B1137" s="14" t="e">
        <f t="shared" si="143"/>
        <v>#VALUE!</v>
      </c>
      <c r="C1137" s="13" t="e">
        <f t="shared" si="144"/>
        <v>#VALUE!</v>
      </c>
      <c r="D1137" s="15">
        <f t="shared" si="141"/>
        <v>0</v>
      </c>
      <c r="E1137" s="60"/>
      <c r="G1137" s="13"/>
      <c r="I1137" s="13"/>
    </row>
    <row r="1138" spans="1:9">
      <c r="A1138" s="13" t="e">
        <f t="shared" si="142"/>
        <v>#VALUE!</v>
      </c>
      <c r="B1138" s="14" t="e">
        <f t="shared" si="143"/>
        <v>#VALUE!</v>
      </c>
      <c r="C1138" s="13" t="e">
        <f t="shared" si="144"/>
        <v>#VALUE!</v>
      </c>
      <c r="D1138" s="15">
        <f t="shared" si="141"/>
        <v>0</v>
      </c>
      <c r="E1138" s="60"/>
      <c r="G1138" s="13"/>
      <c r="I1138" s="13"/>
    </row>
    <row r="1139" spans="1:9">
      <c r="A1139" s="13" t="e">
        <f t="shared" si="142"/>
        <v>#VALUE!</v>
      </c>
      <c r="B1139" s="14" t="e">
        <f t="shared" si="143"/>
        <v>#VALUE!</v>
      </c>
      <c r="C1139" s="13" t="e">
        <f t="shared" si="144"/>
        <v>#VALUE!</v>
      </c>
      <c r="D1139" s="15">
        <f t="shared" si="141"/>
        <v>0</v>
      </c>
      <c r="E1139" s="60"/>
      <c r="G1139" s="13"/>
      <c r="I1139" s="13"/>
    </row>
    <row r="1140" spans="1:9">
      <c r="A1140" s="13" t="e">
        <f t="shared" si="142"/>
        <v>#VALUE!</v>
      </c>
      <c r="B1140" s="14" t="e">
        <f t="shared" si="143"/>
        <v>#VALUE!</v>
      </c>
      <c r="C1140" s="13" t="e">
        <f t="shared" si="144"/>
        <v>#VALUE!</v>
      </c>
      <c r="D1140" s="15">
        <f t="shared" si="141"/>
        <v>0</v>
      </c>
      <c r="E1140" s="60"/>
      <c r="G1140" s="13"/>
      <c r="I1140" s="13"/>
    </row>
    <row r="1141" spans="1:9">
      <c r="A1141" s="13" t="e">
        <f t="shared" si="142"/>
        <v>#VALUE!</v>
      </c>
      <c r="B1141" s="14" t="e">
        <f t="shared" si="143"/>
        <v>#VALUE!</v>
      </c>
      <c r="C1141" s="13" t="e">
        <f t="shared" si="144"/>
        <v>#VALUE!</v>
      </c>
      <c r="D1141" s="15">
        <f t="shared" si="141"/>
        <v>0</v>
      </c>
      <c r="E1141" s="60"/>
      <c r="G1141" s="13"/>
      <c r="I1141" s="13"/>
    </row>
    <row r="1142" spans="1:9">
      <c r="A1142" s="13" t="e">
        <f t="shared" si="142"/>
        <v>#VALUE!</v>
      </c>
      <c r="B1142" s="14" t="e">
        <f t="shared" si="143"/>
        <v>#VALUE!</v>
      </c>
      <c r="C1142" s="13" t="e">
        <f t="shared" si="144"/>
        <v>#VALUE!</v>
      </c>
      <c r="D1142" s="15">
        <f t="shared" si="141"/>
        <v>0</v>
      </c>
      <c r="E1142" s="60"/>
    </row>
    <row r="1143" spans="1:9">
      <c r="A1143" s="13" t="e">
        <f t="shared" si="142"/>
        <v>#VALUE!</v>
      </c>
      <c r="B1143" s="14" t="e">
        <f t="shared" si="143"/>
        <v>#VALUE!</v>
      </c>
      <c r="C1143" s="13" t="e">
        <f t="shared" si="144"/>
        <v>#VALUE!</v>
      </c>
      <c r="D1143" s="15">
        <f t="shared" si="141"/>
        <v>0</v>
      </c>
      <c r="E1143" s="60"/>
    </row>
    <row r="1144" spans="1:9">
      <c r="A1144" s="13" t="e">
        <f t="shared" si="142"/>
        <v>#VALUE!</v>
      </c>
      <c r="B1144" s="14" t="e">
        <f t="shared" si="143"/>
        <v>#VALUE!</v>
      </c>
      <c r="C1144" s="13" t="e">
        <f t="shared" si="144"/>
        <v>#VALUE!</v>
      </c>
      <c r="D1144" s="15">
        <f t="shared" si="141"/>
        <v>0</v>
      </c>
      <c r="E1144" s="60"/>
    </row>
    <row r="1145" spans="1:9">
      <c r="A1145" s="13" t="e">
        <f t="shared" si="142"/>
        <v>#VALUE!</v>
      </c>
      <c r="B1145" s="14" t="e">
        <f t="shared" si="143"/>
        <v>#VALUE!</v>
      </c>
      <c r="C1145" s="13" t="e">
        <f t="shared" si="144"/>
        <v>#VALUE!</v>
      </c>
      <c r="D1145" s="15">
        <f t="shared" si="141"/>
        <v>0</v>
      </c>
      <c r="E1145" s="60"/>
    </row>
    <row r="1146" spans="1:9">
      <c r="A1146" s="13" t="e">
        <f t="shared" si="142"/>
        <v>#VALUE!</v>
      </c>
      <c r="B1146" s="14" t="e">
        <f t="shared" si="143"/>
        <v>#VALUE!</v>
      </c>
      <c r="C1146" s="13" t="e">
        <f t="shared" si="144"/>
        <v>#VALUE!</v>
      </c>
      <c r="D1146" s="15">
        <f t="shared" si="141"/>
        <v>0</v>
      </c>
      <c r="E1146" s="60"/>
    </row>
    <row r="1147" spans="1:9">
      <c r="A1147" s="13" t="e">
        <f t="shared" si="142"/>
        <v>#VALUE!</v>
      </c>
      <c r="B1147" s="14" t="e">
        <f t="shared" si="143"/>
        <v>#VALUE!</v>
      </c>
      <c r="C1147" s="13" t="e">
        <f t="shared" si="144"/>
        <v>#VALUE!</v>
      </c>
      <c r="D1147" s="15">
        <f t="shared" si="141"/>
        <v>0</v>
      </c>
      <c r="E1147" s="60"/>
    </row>
    <row r="1148" spans="1:9">
      <c r="A1148" s="13" t="e">
        <f t="shared" si="142"/>
        <v>#VALUE!</v>
      </c>
      <c r="B1148" s="14" t="e">
        <f t="shared" si="143"/>
        <v>#VALUE!</v>
      </c>
      <c r="C1148" s="13" t="e">
        <f t="shared" si="144"/>
        <v>#VALUE!</v>
      </c>
      <c r="D1148" s="15">
        <f t="shared" si="141"/>
        <v>0</v>
      </c>
      <c r="E1148" s="60"/>
    </row>
    <row r="1149" spans="1:9">
      <c r="A1149" s="13" t="e">
        <f t="shared" si="142"/>
        <v>#VALUE!</v>
      </c>
      <c r="B1149" s="14" t="e">
        <f t="shared" si="143"/>
        <v>#VALUE!</v>
      </c>
      <c r="C1149" s="13" t="e">
        <f t="shared" si="144"/>
        <v>#VALUE!</v>
      </c>
      <c r="D1149" s="15">
        <f t="shared" si="141"/>
        <v>0</v>
      </c>
      <c r="E1149" s="60"/>
    </row>
    <row r="1150" spans="1:9">
      <c r="A1150" s="13" t="e">
        <f t="shared" si="142"/>
        <v>#VALUE!</v>
      </c>
      <c r="B1150" s="14" t="e">
        <f t="shared" si="143"/>
        <v>#VALUE!</v>
      </c>
      <c r="C1150" s="13" t="e">
        <f t="shared" si="144"/>
        <v>#VALUE!</v>
      </c>
      <c r="D1150" s="15">
        <f t="shared" si="141"/>
        <v>0</v>
      </c>
      <c r="E1150" s="60"/>
    </row>
    <row r="1151" spans="1:9">
      <c r="A1151" s="13" t="e">
        <f t="shared" si="142"/>
        <v>#VALUE!</v>
      </c>
      <c r="B1151" s="14" t="e">
        <f t="shared" si="143"/>
        <v>#VALUE!</v>
      </c>
      <c r="C1151" s="13" t="e">
        <f t="shared" si="144"/>
        <v>#VALUE!</v>
      </c>
      <c r="D1151" s="15">
        <f t="shared" si="141"/>
        <v>0</v>
      </c>
      <c r="E1151" s="60"/>
    </row>
    <row r="1152" spans="1:9">
      <c r="A1152" s="13" t="e">
        <f t="shared" si="142"/>
        <v>#VALUE!</v>
      </c>
      <c r="B1152" s="14" t="e">
        <f t="shared" si="143"/>
        <v>#VALUE!</v>
      </c>
      <c r="C1152" s="13" t="e">
        <f t="shared" si="144"/>
        <v>#VALUE!</v>
      </c>
      <c r="D1152" s="15">
        <f t="shared" si="141"/>
        <v>0</v>
      </c>
      <c r="E1152" s="60"/>
    </row>
    <row r="1153" spans="1:5">
      <c r="A1153" s="13" t="e">
        <f t="shared" si="142"/>
        <v>#VALUE!</v>
      </c>
      <c r="B1153" s="14" t="e">
        <f t="shared" si="143"/>
        <v>#VALUE!</v>
      </c>
      <c r="C1153" s="13" t="e">
        <f t="shared" si="144"/>
        <v>#VALUE!</v>
      </c>
      <c r="D1153" s="15">
        <f t="shared" si="141"/>
        <v>0</v>
      </c>
      <c r="E1153" s="60"/>
    </row>
    <row r="1154" spans="1:5">
      <c r="A1154" s="13" t="e">
        <f t="shared" si="142"/>
        <v>#VALUE!</v>
      </c>
      <c r="B1154" s="14" t="e">
        <f t="shared" si="143"/>
        <v>#VALUE!</v>
      </c>
      <c r="C1154" s="13" t="e">
        <f t="shared" si="144"/>
        <v>#VALUE!</v>
      </c>
      <c r="D1154" s="15">
        <f t="shared" ref="D1154:D1185" si="145">ROUND((IF(ISERR(C1154),0,C1154)*H$1122)/6,0)</f>
        <v>0</v>
      </c>
      <c r="E1154" s="60"/>
    </row>
    <row r="1155" spans="1:5">
      <c r="A1155" s="13" t="e">
        <f t="shared" si="142"/>
        <v>#VALUE!</v>
      </c>
      <c r="B1155" s="14" t="e">
        <f t="shared" si="143"/>
        <v>#VALUE!</v>
      </c>
      <c r="C1155" s="13" t="e">
        <f t="shared" si="144"/>
        <v>#VALUE!</v>
      </c>
      <c r="D1155" s="15">
        <f t="shared" si="145"/>
        <v>0</v>
      </c>
      <c r="E1155" s="60"/>
    </row>
    <row r="1156" spans="1:5">
      <c r="A1156" s="13" t="e">
        <f t="shared" si="142"/>
        <v>#VALUE!</v>
      </c>
      <c r="B1156" s="14" t="e">
        <f t="shared" ref="B1156:B1187" si="146">IF(B1155&gt;=I$1122-DAY(I$1122)+1,"",DATE(IF(MONTH(B1155)=12,YEAR(B1155)+1,YEAR(B1155)),IF(MONTH(B1155)=12,1,MONTH(B1155)+1),1))</f>
        <v>#VALUE!</v>
      </c>
      <c r="C1156" s="13" t="e">
        <f t="shared" ref="C1156:C1187" si="147">IF(B1156=I$1122-DAY(I$1122)+1,DAY(I$1122),DAYS360(B1156,B1157))</f>
        <v>#VALUE!</v>
      </c>
      <c r="D1156" s="15">
        <f t="shared" si="145"/>
        <v>0</v>
      </c>
      <c r="E1156" s="60"/>
    </row>
    <row r="1157" spans="1:5">
      <c r="A1157" s="13" t="e">
        <f t="shared" si="142"/>
        <v>#VALUE!</v>
      </c>
      <c r="B1157" s="14" t="e">
        <f t="shared" si="146"/>
        <v>#VALUE!</v>
      </c>
      <c r="C1157" s="13" t="e">
        <f t="shared" si="147"/>
        <v>#VALUE!</v>
      </c>
      <c r="D1157" s="15">
        <f t="shared" si="145"/>
        <v>0</v>
      </c>
      <c r="E1157" s="60"/>
    </row>
    <row r="1158" spans="1:5">
      <c r="A1158" s="13" t="e">
        <f t="shared" si="142"/>
        <v>#VALUE!</v>
      </c>
      <c r="B1158" s="14" t="e">
        <f t="shared" si="146"/>
        <v>#VALUE!</v>
      </c>
      <c r="C1158" s="13" t="e">
        <f t="shared" si="147"/>
        <v>#VALUE!</v>
      </c>
      <c r="D1158" s="15">
        <f t="shared" si="145"/>
        <v>0</v>
      </c>
      <c r="E1158" s="60"/>
    </row>
    <row r="1159" spans="1:5">
      <c r="A1159" s="13" t="e">
        <f t="shared" si="142"/>
        <v>#VALUE!</v>
      </c>
      <c r="B1159" s="14" t="e">
        <f t="shared" si="146"/>
        <v>#VALUE!</v>
      </c>
      <c r="C1159" s="13" t="e">
        <f t="shared" si="147"/>
        <v>#VALUE!</v>
      </c>
      <c r="D1159" s="15">
        <f t="shared" si="145"/>
        <v>0</v>
      </c>
      <c r="E1159" s="60"/>
    </row>
    <row r="1160" spans="1:5">
      <c r="A1160" s="13" t="e">
        <f t="shared" si="142"/>
        <v>#VALUE!</v>
      </c>
      <c r="B1160" s="14" t="e">
        <f t="shared" si="146"/>
        <v>#VALUE!</v>
      </c>
      <c r="C1160" s="13" t="e">
        <f t="shared" si="147"/>
        <v>#VALUE!</v>
      </c>
      <c r="D1160" s="15">
        <f t="shared" si="145"/>
        <v>0</v>
      </c>
      <c r="E1160" s="60"/>
    </row>
    <row r="1161" spans="1:5">
      <c r="A1161" s="13" t="e">
        <f t="shared" si="142"/>
        <v>#VALUE!</v>
      </c>
      <c r="B1161" s="14" t="e">
        <f t="shared" si="146"/>
        <v>#VALUE!</v>
      </c>
      <c r="C1161" s="13" t="e">
        <f t="shared" si="147"/>
        <v>#VALUE!</v>
      </c>
      <c r="D1161" s="15">
        <f t="shared" si="145"/>
        <v>0</v>
      </c>
      <c r="E1161" s="60"/>
    </row>
    <row r="1162" spans="1:5">
      <c r="A1162" s="13" t="e">
        <f t="shared" si="142"/>
        <v>#VALUE!</v>
      </c>
      <c r="B1162" s="14" t="e">
        <f t="shared" si="146"/>
        <v>#VALUE!</v>
      </c>
      <c r="C1162" s="13" t="e">
        <f t="shared" si="147"/>
        <v>#VALUE!</v>
      </c>
      <c r="D1162" s="15">
        <f t="shared" si="145"/>
        <v>0</v>
      </c>
      <c r="E1162" s="60"/>
    </row>
    <row r="1163" spans="1:5">
      <c r="A1163" s="13" t="e">
        <f t="shared" si="142"/>
        <v>#VALUE!</v>
      </c>
      <c r="B1163" s="14" t="e">
        <f t="shared" si="146"/>
        <v>#VALUE!</v>
      </c>
      <c r="C1163" s="13" t="e">
        <f t="shared" si="147"/>
        <v>#VALUE!</v>
      </c>
      <c r="D1163" s="15">
        <f t="shared" si="145"/>
        <v>0</v>
      </c>
      <c r="E1163" s="60"/>
    </row>
    <row r="1164" spans="1:5">
      <c r="A1164" s="13" t="e">
        <f t="shared" si="142"/>
        <v>#VALUE!</v>
      </c>
      <c r="B1164" s="14" t="e">
        <f t="shared" si="146"/>
        <v>#VALUE!</v>
      </c>
      <c r="C1164" s="13" t="e">
        <f t="shared" si="147"/>
        <v>#VALUE!</v>
      </c>
      <c r="D1164" s="15">
        <f t="shared" si="145"/>
        <v>0</v>
      </c>
      <c r="E1164" s="60"/>
    </row>
    <row r="1165" spans="1:5">
      <c r="A1165" s="13" t="e">
        <f t="shared" si="142"/>
        <v>#VALUE!</v>
      </c>
      <c r="B1165" s="14" t="e">
        <f t="shared" si="146"/>
        <v>#VALUE!</v>
      </c>
      <c r="C1165" s="13" t="e">
        <f t="shared" si="147"/>
        <v>#VALUE!</v>
      </c>
      <c r="D1165" s="15">
        <f t="shared" si="145"/>
        <v>0</v>
      </c>
      <c r="E1165" s="60"/>
    </row>
    <row r="1166" spans="1:5">
      <c r="A1166" s="13" t="e">
        <f t="shared" si="142"/>
        <v>#VALUE!</v>
      </c>
      <c r="B1166" s="14" t="e">
        <f t="shared" si="146"/>
        <v>#VALUE!</v>
      </c>
      <c r="C1166" s="13" t="e">
        <f t="shared" si="147"/>
        <v>#VALUE!</v>
      </c>
      <c r="D1166" s="15">
        <f t="shared" si="145"/>
        <v>0</v>
      </c>
      <c r="E1166" s="60"/>
    </row>
    <row r="1167" spans="1:5">
      <c r="A1167" s="13" t="e">
        <f t="shared" si="142"/>
        <v>#VALUE!</v>
      </c>
      <c r="B1167" s="14" t="e">
        <f t="shared" si="146"/>
        <v>#VALUE!</v>
      </c>
      <c r="C1167" s="13" t="e">
        <f t="shared" si="147"/>
        <v>#VALUE!</v>
      </c>
      <c r="D1167" s="15">
        <f t="shared" si="145"/>
        <v>0</v>
      </c>
      <c r="E1167" s="60"/>
    </row>
    <row r="1168" spans="1:5">
      <c r="A1168" s="13" t="e">
        <f t="shared" si="142"/>
        <v>#VALUE!</v>
      </c>
      <c r="B1168" s="14" t="e">
        <f t="shared" si="146"/>
        <v>#VALUE!</v>
      </c>
      <c r="C1168" s="13" t="e">
        <f t="shared" si="147"/>
        <v>#VALUE!</v>
      </c>
      <c r="D1168" s="15">
        <f t="shared" si="145"/>
        <v>0</v>
      </c>
      <c r="E1168" s="60"/>
    </row>
    <row r="1169" spans="1:5">
      <c r="A1169" s="13" t="e">
        <f t="shared" si="142"/>
        <v>#VALUE!</v>
      </c>
      <c r="B1169" s="14" t="e">
        <f t="shared" si="146"/>
        <v>#VALUE!</v>
      </c>
      <c r="C1169" s="13" t="e">
        <f t="shared" si="147"/>
        <v>#VALUE!</v>
      </c>
      <c r="D1169" s="15">
        <f t="shared" si="145"/>
        <v>0</v>
      </c>
      <c r="E1169" s="60"/>
    </row>
    <row r="1170" spans="1:5">
      <c r="A1170" s="13" t="e">
        <f t="shared" si="142"/>
        <v>#VALUE!</v>
      </c>
      <c r="B1170" s="14" t="e">
        <f t="shared" si="146"/>
        <v>#VALUE!</v>
      </c>
      <c r="C1170" s="13" t="e">
        <f t="shared" si="147"/>
        <v>#VALUE!</v>
      </c>
      <c r="D1170" s="15">
        <f t="shared" si="145"/>
        <v>0</v>
      </c>
      <c r="E1170" s="60"/>
    </row>
    <row r="1171" spans="1:5">
      <c r="A1171" s="13" t="e">
        <f t="shared" si="142"/>
        <v>#VALUE!</v>
      </c>
      <c r="B1171" s="14" t="e">
        <f t="shared" si="146"/>
        <v>#VALUE!</v>
      </c>
      <c r="C1171" s="13" t="e">
        <f t="shared" si="147"/>
        <v>#VALUE!</v>
      </c>
      <c r="D1171" s="15">
        <f t="shared" si="145"/>
        <v>0</v>
      </c>
      <c r="E1171" s="60"/>
    </row>
    <row r="1172" spans="1:5">
      <c r="A1172" s="13" t="e">
        <f t="shared" si="142"/>
        <v>#VALUE!</v>
      </c>
      <c r="B1172" s="14" t="e">
        <f t="shared" si="146"/>
        <v>#VALUE!</v>
      </c>
      <c r="C1172" s="13" t="e">
        <f t="shared" si="147"/>
        <v>#VALUE!</v>
      </c>
      <c r="D1172" s="15">
        <f t="shared" si="145"/>
        <v>0</v>
      </c>
      <c r="E1172" s="60"/>
    </row>
    <row r="1173" spans="1:5">
      <c r="A1173" s="13" t="e">
        <f t="shared" si="142"/>
        <v>#VALUE!</v>
      </c>
      <c r="B1173" s="14" t="e">
        <f t="shared" si="146"/>
        <v>#VALUE!</v>
      </c>
      <c r="C1173" s="13" t="e">
        <f t="shared" si="147"/>
        <v>#VALUE!</v>
      </c>
      <c r="D1173" s="15">
        <f t="shared" si="145"/>
        <v>0</v>
      </c>
      <c r="E1173" s="60"/>
    </row>
    <row r="1174" spans="1:5">
      <c r="A1174" s="13" t="e">
        <f t="shared" si="142"/>
        <v>#VALUE!</v>
      </c>
      <c r="B1174" s="14" t="e">
        <f t="shared" si="146"/>
        <v>#VALUE!</v>
      </c>
      <c r="C1174" s="13" t="e">
        <f t="shared" si="147"/>
        <v>#VALUE!</v>
      </c>
      <c r="D1174" s="15">
        <f t="shared" si="145"/>
        <v>0</v>
      </c>
      <c r="E1174" s="60"/>
    </row>
    <row r="1175" spans="1:5">
      <c r="A1175" s="13" t="e">
        <f t="shared" si="142"/>
        <v>#VALUE!</v>
      </c>
      <c r="B1175" s="14" t="e">
        <f t="shared" si="146"/>
        <v>#VALUE!</v>
      </c>
      <c r="C1175" s="13" t="e">
        <f t="shared" si="147"/>
        <v>#VALUE!</v>
      </c>
      <c r="D1175" s="15">
        <f t="shared" si="145"/>
        <v>0</v>
      </c>
      <c r="E1175" s="60"/>
    </row>
    <row r="1176" spans="1:5">
      <c r="A1176" s="13" t="e">
        <f t="shared" si="142"/>
        <v>#VALUE!</v>
      </c>
      <c r="B1176" s="14" t="e">
        <f t="shared" si="146"/>
        <v>#VALUE!</v>
      </c>
      <c r="C1176" s="13" t="e">
        <f t="shared" si="147"/>
        <v>#VALUE!</v>
      </c>
      <c r="D1176" s="15">
        <f t="shared" si="145"/>
        <v>0</v>
      </c>
      <c r="E1176" s="60"/>
    </row>
    <row r="1177" spans="1:5">
      <c r="A1177" s="13" t="e">
        <f t="shared" si="142"/>
        <v>#VALUE!</v>
      </c>
      <c r="B1177" s="14" t="e">
        <f t="shared" si="146"/>
        <v>#VALUE!</v>
      </c>
      <c r="C1177" s="13" t="e">
        <f t="shared" si="147"/>
        <v>#VALUE!</v>
      </c>
      <c r="D1177" s="15">
        <f t="shared" si="145"/>
        <v>0</v>
      </c>
      <c r="E1177" s="60"/>
    </row>
    <row r="1178" spans="1:5">
      <c r="A1178" s="13" t="e">
        <f t="shared" si="142"/>
        <v>#VALUE!</v>
      </c>
      <c r="B1178" s="14" t="e">
        <f t="shared" si="146"/>
        <v>#VALUE!</v>
      </c>
      <c r="C1178" s="13" t="e">
        <f t="shared" si="147"/>
        <v>#VALUE!</v>
      </c>
      <c r="D1178" s="15">
        <f t="shared" si="145"/>
        <v>0</v>
      </c>
      <c r="E1178" s="60"/>
    </row>
    <row r="1179" spans="1:5">
      <c r="A1179" s="13" t="e">
        <f t="shared" si="142"/>
        <v>#VALUE!</v>
      </c>
      <c r="B1179" s="14" t="e">
        <f t="shared" si="146"/>
        <v>#VALUE!</v>
      </c>
      <c r="C1179" s="13" t="e">
        <f t="shared" si="147"/>
        <v>#VALUE!</v>
      </c>
      <c r="D1179" s="15">
        <f t="shared" si="145"/>
        <v>0</v>
      </c>
      <c r="E1179" s="60"/>
    </row>
    <row r="1180" spans="1:5">
      <c r="A1180" s="13" t="e">
        <f t="shared" si="142"/>
        <v>#VALUE!</v>
      </c>
      <c r="B1180" s="14" t="e">
        <f t="shared" si="146"/>
        <v>#VALUE!</v>
      </c>
      <c r="C1180" s="13" t="e">
        <f t="shared" si="147"/>
        <v>#VALUE!</v>
      </c>
      <c r="D1180" s="15">
        <f t="shared" si="145"/>
        <v>0</v>
      </c>
      <c r="E1180" s="60"/>
    </row>
    <row r="1181" spans="1:5">
      <c r="A1181" s="13" t="e">
        <f t="shared" si="142"/>
        <v>#VALUE!</v>
      </c>
      <c r="B1181" s="14" t="e">
        <f t="shared" si="146"/>
        <v>#VALUE!</v>
      </c>
      <c r="C1181" s="13" t="e">
        <f t="shared" si="147"/>
        <v>#VALUE!</v>
      </c>
      <c r="D1181" s="15">
        <f t="shared" si="145"/>
        <v>0</v>
      </c>
      <c r="E1181" s="60"/>
    </row>
    <row r="1182" spans="1:5">
      <c r="A1182" s="13" t="e">
        <f t="shared" si="142"/>
        <v>#VALUE!</v>
      </c>
      <c r="B1182" s="14" t="e">
        <f t="shared" si="146"/>
        <v>#VALUE!</v>
      </c>
      <c r="C1182" s="13" t="e">
        <f t="shared" si="147"/>
        <v>#VALUE!</v>
      </c>
      <c r="D1182" s="15">
        <f t="shared" si="145"/>
        <v>0</v>
      </c>
      <c r="E1182" s="60"/>
    </row>
    <row r="1183" spans="1:5">
      <c r="A1183" s="13" t="e">
        <f t="shared" si="142"/>
        <v>#VALUE!</v>
      </c>
      <c r="B1183" s="14" t="e">
        <f t="shared" si="146"/>
        <v>#VALUE!</v>
      </c>
      <c r="C1183" s="13" t="e">
        <f t="shared" si="147"/>
        <v>#VALUE!</v>
      </c>
      <c r="D1183" s="15">
        <f t="shared" si="145"/>
        <v>0</v>
      </c>
      <c r="E1183" s="60"/>
    </row>
    <row r="1184" spans="1:5">
      <c r="A1184" s="13" t="e">
        <f t="shared" si="142"/>
        <v>#VALUE!</v>
      </c>
      <c r="B1184" s="14" t="e">
        <f t="shared" si="146"/>
        <v>#VALUE!</v>
      </c>
      <c r="C1184" s="13" t="e">
        <f t="shared" si="147"/>
        <v>#VALUE!</v>
      </c>
      <c r="D1184" s="15">
        <f t="shared" si="145"/>
        <v>0</v>
      </c>
      <c r="E1184" s="60"/>
    </row>
    <row r="1185" spans="1:5">
      <c r="A1185" s="13" t="e">
        <f t="shared" si="142"/>
        <v>#VALUE!</v>
      </c>
      <c r="B1185" s="14" t="e">
        <f t="shared" si="146"/>
        <v>#VALUE!</v>
      </c>
      <c r="C1185" s="13" t="e">
        <f t="shared" si="147"/>
        <v>#VALUE!</v>
      </c>
      <c r="D1185" s="15">
        <f t="shared" si="145"/>
        <v>0</v>
      </c>
      <c r="E1185" s="60"/>
    </row>
    <row r="1186" spans="1:5">
      <c r="A1186" s="13" t="e">
        <f t="shared" si="142"/>
        <v>#VALUE!</v>
      </c>
      <c r="B1186" s="14" t="e">
        <f t="shared" si="146"/>
        <v>#VALUE!</v>
      </c>
      <c r="C1186" s="13" t="e">
        <f t="shared" si="147"/>
        <v>#VALUE!</v>
      </c>
      <c r="D1186" s="15">
        <f t="shared" ref="D1186:D1217" si="148">ROUND((IF(ISERR(C1186),0,C1186)*H$1122)/6,0)</f>
        <v>0</v>
      </c>
      <c r="E1186" s="60"/>
    </row>
    <row r="1187" spans="1:5">
      <c r="A1187" s="13" t="e">
        <f t="shared" si="142"/>
        <v>#VALUE!</v>
      </c>
      <c r="B1187" s="14" t="e">
        <f t="shared" si="146"/>
        <v>#VALUE!</v>
      </c>
      <c r="C1187" s="13" t="e">
        <f t="shared" si="147"/>
        <v>#VALUE!</v>
      </c>
      <c r="D1187" s="15">
        <f t="shared" si="148"/>
        <v>0</v>
      </c>
      <c r="E1187" s="60"/>
    </row>
    <row r="1188" spans="1:5">
      <c r="A1188" s="13" t="e">
        <f t="shared" ref="A1188:A1233" si="149">IF(B1188="","",MONTH(B1188))&amp;"/"&amp;IF(B1188="","",YEAR(B1188))</f>
        <v>#VALUE!</v>
      </c>
      <c r="B1188" s="14" t="e">
        <f t="shared" ref="B1188:B1219" si="150">IF(B1187&gt;=I$1122-DAY(I$1122)+1,"",DATE(IF(MONTH(B1187)=12,YEAR(B1187)+1,YEAR(B1187)),IF(MONTH(B1187)=12,1,MONTH(B1187)+1),1))</f>
        <v>#VALUE!</v>
      </c>
      <c r="C1188" s="13" t="e">
        <f t="shared" ref="C1188:C1219" si="151">IF(B1188=I$1122-DAY(I$1122)+1,DAY(I$1122),DAYS360(B1188,B1189))</f>
        <v>#VALUE!</v>
      </c>
      <c r="D1188" s="15">
        <f t="shared" si="148"/>
        <v>0</v>
      </c>
      <c r="E1188" s="60"/>
    </row>
    <row r="1189" spans="1:5">
      <c r="A1189" s="13" t="e">
        <f t="shared" si="149"/>
        <v>#VALUE!</v>
      </c>
      <c r="B1189" s="14" t="e">
        <f t="shared" si="150"/>
        <v>#VALUE!</v>
      </c>
      <c r="C1189" s="13" t="e">
        <f t="shared" si="151"/>
        <v>#VALUE!</v>
      </c>
      <c r="D1189" s="15">
        <f t="shared" si="148"/>
        <v>0</v>
      </c>
      <c r="E1189" s="60"/>
    </row>
    <row r="1190" spans="1:5">
      <c r="A1190" s="13" t="e">
        <f t="shared" si="149"/>
        <v>#VALUE!</v>
      </c>
      <c r="B1190" s="14" t="e">
        <f t="shared" si="150"/>
        <v>#VALUE!</v>
      </c>
      <c r="C1190" s="13" t="e">
        <f t="shared" si="151"/>
        <v>#VALUE!</v>
      </c>
      <c r="D1190" s="15">
        <f t="shared" si="148"/>
        <v>0</v>
      </c>
      <c r="E1190" s="60"/>
    </row>
    <row r="1191" spans="1:5">
      <c r="A1191" s="13" t="e">
        <f t="shared" si="149"/>
        <v>#VALUE!</v>
      </c>
      <c r="B1191" s="14" t="e">
        <f t="shared" si="150"/>
        <v>#VALUE!</v>
      </c>
      <c r="C1191" s="13" t="e">
        <f t="shared" si="151"/>
        <v>#VALUE!</v>
      </c>
      <c r="D1191" s="15">
        <f t="shared" si="148"/>
        <v>0</v>
      </c>
      <c r="E1191" s="60"/>
    </row>
    <row r="1192" spans="1:5">
      <c r="A1192" s="13" t="e">
        <f t="shared" si="149"/>
        <v>#VALUE!</v>
      </c>
      <c r="B1192" s="14" t="e">
        <f t="shared" si="150"/>
        <v>#VALUE!</v>
      </c>
      <c r="C1192" s="13" t="e">
        <f t="shared" si="151"/>
        <v>#VALUE!</v>
      </c>
      <c r="D1192" s="15">
        <f t="shared" si="148"/>
        <v>0</v>
      </c>
      <c r="E1192" s="60"/>
    </row>
    <row r="1193" spans="1:5">
      <c r="A1193" s="13" t="e">
        <f t="shared" si="149"/>
        <v>#VALUE!</v>
      </c>
      <c r="B1193" s="14" t="e">
        <f t="shared" si="150"/>
        <v>#VALUE!</v>
      </c>
      <c r="C1193" s="13" t="e">
        <f t="shared" si="151"/>
        <v>#VALUE!</v>
      </c>
      <c r="D1193" s="15">
        <f t="shared" si="148"/>
        <v>0</v>
      </c>
      <c r="E1193" s="60"/>
    </row>
    <row r="1194" spans="1:5">
      <c r="A1194" s="13" t="e">
        <f t="shared" si="149"/>
        <v>#VALUE!</v>
      </c>
      <c r="B1194" s="14" t="e">
        <f t="shared" si="150"/>
        <v>#VALUE!</v>
      </c>
      <c r="C1194" s="13" t="e">
        <f t="shared" si="151"/>
        <v>#VALUE!</v>
      </c>
      <c r="D1194" s="15">
        <f t="shared" si="148"/>
        <v>0</v>
      </c>
      <c r="E1194" s="60"/>
    </row>
    <row r="1195" spans="1:5">
      <c r="A1195" s="13" t="e">
        <f t="shared" si="149"/>
        <v>#VALUE!</v>
      </c>
      <c r="B1195" s="14" t="e">
        <f t="shared" si="150"/>
        <v>#VALUE!</v>
      </c>
      <c r="C1195" s="13" t="e">
        <f t="shared" si="151"/>
        <v>#VALUE!</v>
      </c>
      <c r="D1195" s="15">
        <f t="shared" si="148"/>
        <v>0</v>
      </c>
      <c r="E1195" s="60"/>
    </row>
    <row r="1196" spans="1:5">
      <c r="A1196" s="13" t="e">
        <f t="shared" si="149"/>
        <v>#VALUE!</v>
      </c>
      <c r="B1196" s="14" t="e">
        <f t="shared" si="150"/>
        <v>#VALUE!</v>
      </c>
      <c r="C1196" s="13" t="e">
        <f t="shared" si="151"/>
        <v>#VALUE!</v>
      </c>
      <c r="D1196" s="15">
        <f t="shared" si="148"/>
        <v>0</v>
      </c>
      <c r="E1196" s="60"/>
    </row>
    <row r="1197" spans="1:5">
      <c r="A1197" s="13" t="e">
        <f t="shared" si="149"/>
        <v>#VALUE!</v>
      </c>
      <c r="B1197" s="14" t="e">
        <f t="shared" si="150"/>
        <v>#VALUE!</v>
      </c>
      <c r="C1197" s="13" t="e">
        <f t="shared" si="151"/>
        <v>#VALUE!</v>
      </c>
      <c r="D1197" s="15">
        <f t="shared" si="148"/>
        <v>0</v>
      </c>
      <c r="E1197" s="60"/>
    </row>
    <row r="1198" spans="1:5">
      <c r="A1198" s="13" t="e">
        <f t="shared" si="149"/>
        <v>#VALUE!</v>
      </c>
      <c r="B1198" s="14" t="e">
        <f t="shared" si="150"/>
        <v>#VALUE!</v>
      </c>
      <c r="C1198" s="13" t="e">
        <f t="shared" si="151"/>
        <v>#VALUE!</v>
      </c>
      <c r="D1198" s="15">
        <f t="shared" si="148"/>
        <v>0</v>
      </c>
      <c r="E1198" s="60"/>
    </row>
    <row r="1199" spans="1:5">
      <c r="A1199" s="13" t="e">
        <f t="shared" si="149"/>
        <v>#VALUE!</v>
      </c>
      <c r="B1199" s="14" t="e">
        <f t="shared" si="150"/>
        <v>#VALUE!</v>
      </c>
      <c r="C1199" s="13" t="e">
        <f t="shared" si="151"/>
        <v>#VALUE!</v>
      </c>
      <c r="D1199" s="15">
        <f t="shared" si="148"/>
        <v>0</v>
      </c>
      <c r="E1199" s="60"/>
    </row>
    <row r="1200" spans="1:5">
      <c r="A1200" s="13" t="e">
        <f t="shared" si="149"/>
        <v>#VALUE!</v>
      </c>
      <c r="B1200" s="14" t="e">
        <f t="shared" si="150"/>
        <v>#VALUE!</v>
      </c>
      <c r="C1200" s="13" t="e">
        <f t="shared" si="151"/>
        <v>#VALUE!</v>
      </c>
      <c r="D1200" s="15">
        <f t="shared" si="148"/>
        <v>0</v>
      </c>
      <c r="E1200" s="60"/>
    </row>
    <row r="1201" spans="1:5">
      <c r="A1201" s="13" t="e">
        <f t="shared" si="149"/>
        <v>#VALUE!</v>
      </c>
      <c r="B1201" s="14" t="e">
        <f t="shared" si="150"/>
        <v>#VALUE!</v>
      </c>
      <c r="C1201" s="13" t="e">
        <f t="shared" si="151"/>
        <v>#VALUE!</v>
      </c>
      <c r="D1201" s="15">
        <f t="shared" si="148"/>
        <v>0</v>
      </c>
      <c r="E1201" s="60"/>
    </row>
    <row r="1202" spans="1:5">
      <c r="A1202" s="13" t="e">
        <f t="shared" si="149"/>
        <v>#VALUE!</v>
      </c>
      <c r="B1202" s="14" t="e">
        <f t="shared" si="150"/>
        <v>#VALUE!</v>
      </c>
      <c r="C1202" s="13" t="e">
        <f t="shared" si="151"/>
        <v>#VALUE!</v>
      </c>
      <c r="D1202" s="15">
        <f t="shared" si="148"/>
        <v>0</v>
      </c>
      <c r="E1202" s="60"/>
    </row>
    <row r="1203" spans="1:5">
      <c r="A1203" s="13" t="e">
        <f t="shared" si="149"/>
        <v>#VALUE!</v>
      </c>
      <c r="B1203" s="14" t="e">
        <f t="shared" si="150"/>
        <v>#VALUE!</v>
      </c>
      <c r="C1203" s="13" t="e">
        <f t="shared" si="151"/>
        <v>#VALUE!</v>
      </c>
      <c r="D1203" s="15">
        <f t="shared" si="148"/>
        <v>0</v>
      </c>
      <c r="E1203" s="60"/>
    </row>
    <row r="1204" spans="1:5">
      <c r="A1204" s="13" t="e">
        <f t="shared" si="149"/>
        <v>#VALUE!</v>
      </c>
      <c r="B1204" s="14" t="e">
        <f t="shared" si="150"/>
        <v>#VALUE!</v>
      </c>
      <c r="C1204" s="13" t="e">
        <f t="shared" si="151"/>
        <v>#VALUE!</v>
      </c>
      <c r="D1204" s="15">
        <f t="shared" si="148"/>
        <v>0</v>
      </c>
      <c r="E1204" s="60"/>
    </row>
    <row r="1205" spans="1:5">
      <c r="A1205" s="13" t="e">
        <f t="shared" si="149"/>
        <v>#VALUE!</v>
      </c>
      <c r="B1205" s="14" t="e">
        <f t="shared" si="150"/>
        <v>#VALUE!</v>
      </c>
      <c r="C1205" s="13" t="e">
        <f t="shared" si="151"/>
        <v>#VALUE!</v>
      </c>
      <c r="D1205" s="15">
        <f t="shared" si="148"/>
        <v>0</v>
      </c>
      <c r="E1205" s="60"/>
    </row>
    <row r="1206" spans="1:5">
      <c r="A1206" s="13" t="e">
        <f t="shared" si="149"/>
        <v>#VALUE!</v>
      </c>
      <c r="B1206" s="14" t="e">
        <f t="shared" si="150"/>
        <v>#VALUE!</v>
      </c>
      <c r="C1206" s="13" t="e">
        <f t="shared" si="151"/>
        <v>#VALUE!</v>
      </c>
      <c r="D1206" s="15">
        <f t="shared" si="148"/>
        <v>0</v>
      </c>
      <c r="E1206" s="60"/>
    </row>
    <row r="1207" spans="1:5">
      <c r="A1207" s="13" t="e">
        <f t="shared" si="149"/>
        <v>#VALUE!</v>
      </c>
      <c r="B1207" s="14" t="e">
        <f t="shared" si="150"/>
        <v>#VALUE!</v>
      </c>
      <c r="C1207" s="13" t="e">
        <f t="shared" si="151"/>
        <v>#VALUE!</v>
      </c>
      <c r="D1207" s="15">
        <f t="shared" si="148"/>
        <v>0</v>
      </c>
      <c r="E1207" s="60"/>
    </row>
    <row r="1208" spans="1:5">
      <c r="A1208" s="13" t="e">
        <f t="shared" si="149"/>
        <v>#VALUE!</v>
      </c>
      <c r="B1208" s="14" t="e">
        <f t="shared" si="150"/>
        <v>#VALUE!</v>
      </c>
      <c r="C1208" s="13" t="e">
        <f t="shared" si="151"/>
        <v>#VALUE!</v>
      </c>
      <c r="D1208" s="15">
        <f t="shared" si="148"/>
        <v>0</v>
      </c>
      <c r="E1208" s="60"/>
    </row>
    <row r="1209" spans="1:5">
      <c r="A1209" s="13" t="e">
        <f t="shared" si="149"/>
        <v>#VALUE!</v>
      </c>
      <c r="B1209" s="14" t="e">
        <f t="shared" si="150"/>
        <v>#VALUE!</v>
      </c>
      <c r="C1209" s="13" t="e">
        <f t="shared" si="151"/>
        <v>#VALUE!</v>
      </c>
      <c r="D1209" s="15">
        <f t="shared" si="148"/>
        <v>0</v>
      </c>
      <c r="E1209" s="60"/>
    </row>
    <row r="1210" spans="1:5">
      <c r="A1210" s="13" t="e">
        <f t="shared" si="149"/>
        <v>#VALUE!</v>
      </c>
      <c r="B1210" s="14" t="e">
        <f t="shared" si="150"/>
        <v>#VALUE!</v>
      </c>
      <c r="C1210" s="13" t="e">
        <f t="shared" si="151"/>
        <v>#VALUE!</v>
      </c>
      <c r="D1210" s="15">
        <f t="shared" si="148"/>
        <v>0</v>
      </c>
      <c r="E1210" s="60"/>
    </row>
    <row r="1211" spans="1:5">
      <c r="A1211" s="13" t="e">
        <f t="shared" si="149"/>
        <v>#VALUE!</v>
      </c>
      <c r="B1211" s="14" t="e">
        <f t="shared" si="150"/>
        <v>#VALUE!</v>
      </c>
      <c r="C1211" s="13" t="e">
        <f t="shared" si="151"/>
        <v>#VALUE!</v>
      </c>
      <c r="D1211" s="15">
        <f t="shared" si="148"/>
        <v>0</v>
      </c>
      <c r="E1211" s="60"/>
    </row>
    <row r="1212" spans="1:5">
      <c r="A1212" s="13" t="e">
        <f t="shared" si="149"/>
        <v>#VALUE!</v>
      </c>
      <c r="B1212" s="14" t="e">
        <f t="shared" si="150"/>
        <v>#VALUE!</v>
      </c>
      <c r="C1212" s="13" t="e">
        <f t="shared" si="151"/>
        <v>#VALUE!</v>
      </c>
      <c r="D1212" s="15">
        <f t="shared" si="148"/>
        <v>0</v>
      </c>
      <c r="E1212" s="60"/>
    </row>
    <row r="1213" spans="1:5">
      <c r="A1213" s="13" t="e">
        <f t="shared" si="149"/>
        <v>#VALUE!</v>
      </c>
      <c r="B1213" s="14" t="e">
        <f t="shared" si="150"/>
        <v>#VALUE!</v>
      </c>
      <c r="C1213" s="13" t="e">
        <f t="shared" si="151"/>
        <v>#VALUE!</v>
      </c>
      <c r="D1213" s="15">
        <f t="shared" si="148"/>
        <v>0</v>
      </c>
      <c r="E1213" s="60"/>
    </row>
    <row r="1214" spans="1:5">
      <c r="A1214" s="13" t="e">
        <f t="shared" si="149"/>
        <v>#VALUE!</v>
      </c>
      <c r="B1214" s="14" t="e">
        <f t="shared" si="150"/>
        <v>#VALUE!</v>
      </c>
      <c r="C1214" s="13" t="e">
        <f t="shared" si="151"/>
        <v>#VALUE!</v>
      </c>
      <c r="D1214" s="15">
        <f t="shared" si="148"/>
        <v>0</v>
      </c>
      <c r="E1214" s="60"/>
    </row>
    <row r="1215" spans="1:5">
      <c r="A1215" s="13" t="e">
        <f t="shared" si="149"/>
        <v>#VALUE!</v>
      </c>
      <c r="B1215" s="14" t="e">
        <f t="shared" si="150"/>
        <v>#VALUE!</v>
      </c>
      <c r="C1215" s="13" t="e">
        <f t="shared" si="151"/>
        <v>#VALUE!</v>
      </c>
      <c r="D1215" s="15">
        <f t="shared" si="148"/>
        <v>0</v>
      </c>
      <c r="E1215" s="60"/>
    </row>
    <row r="1216" spans="1:5">
      <c r="A1216" s="13" t="e">
        <f t="shared" si="149"/>
        <v>#VALUE!</v>
      </c>
      <c r="B1216" s="14" t="e">
        <f t="shared" si="150"/>
        <v>#VALUE!</v>
      </c>
      <c r="C1216" s="13" t="e">
        <f t="shared" si="151"/>
        <v>#VALUE!</v>
      </c>
      <c r="D1216" s="15">
        <f t="shared" si="148"/>
        <v>0</v>
      </c>
      <c r="E1216" s="60"/>
    </row>
    <row r="1217" spans="1:5">
      <c r="A1217" s="13" t="e">
        <f t="shared" si="149"/>
        <v>#VALUE!</v>
      </c>
      <c r="B1217" s="14" t="e">
        <f t="shared" si="150"/>
        <v>#VALUE!</v>
      </c>
      <c r="C1217" s="13" t="e">
        <f t="shared" si="151"/>
        <v>#VALUE!</v>
      </c>
      <c r="D1217" s="15">
        <f t="shared" si="148"/>
        <v>0</v>
      </c>
      <c r="E1217" s="60"/>
    </row>
    <row r="1218" spans="1:5">
      <c r="A1218" s="13" t="e">
        <f t="shared" si="149"/>
        <v>#VALUE!</v>
      </c>
      <c r="B1218" s="14" t="e">
        <f t="shared" si="150"/>
        <v>#VALUE!</v>
      </c>
      <c r="C1218" s="13" t="e">
        <f t="shared" si="151"/>
        <v>#VALUE!</v>
      </c>
      <c r="D1218" s="15">
        <f t="shared" ref="D1218:D1233" si="152">ROUND((IF(ISERR(C1218),0,C1218)*H$1122)/6,0)</f>
        <v>0</v>
      </c>
      <c r="E1218" s="60"/>
    </row>
    <row r="1219" spans="1:5">
      <c r="A1219" s="13" t="e">
        <f t="shared" si="149"/>
        <v>#VALUE!</v>
      </c>
      <c r="B1219" s="14" t="e">
        <f t="shared" si="150"/>
        <v>#VALUE!</v>
      </c>
      <c r="C1219" s="13" t="e">
        <f t="shared" si="151"/>
        <v>#VALUE!</v>
      </c>
      <c r="D1219" s="15">
        <f t="shared" si="152"/>
        <v>0</v>
      </c>
      <c r="E1219" s="60"/>
    </row>
    <row r="1220" spans="1:5">
      <c r="A1220" s="13" t="e">
        <f t="shared" si="149"/>
        <v>#VALUE!</v>
      </c>
      <c r="B1220" s="14" t="e">
        <f t="shared" ref="B1220:B1233" si="153">IF(B1219&gt;=I$1122-DAY(I$1122)+1,"",DATE(IF(MONTH(B1219)=12,YEAR(B1219)+1,YEAR(B1219)),IF(MONTH(B1219)=12,1,MONTH(B1219)+1),1))</f>
        <v>#VALUE!</v>
      </c>
      <c r="C1220" s="13" t="e">
        <f t="shared" ref="C1220:C1233" si="154">IF(B1220=I$1122-DAY(I$1122)+1,DAY(I$1122),DAYS360(B1220,B1221))</f>
        <v>#VALUE!</v>
      </c>
      <c r="D1220" s="15">
        <f t="shared" si="152"/>
        <v>0</v>
      </c>
      <c r="E1220" s="60"/>
    </row>
    <row r="1221" spans="1:5">
      <c r="A1221" s="13" t="e">
        <f t="shared" si="149"/>
        <v>#VALUE!</v>
      </c>
      <c r="B1221" s="14" t="e">
        <f t="shared" si="153"/>
        <v>#VALUE!</v>
      </c>
      <c r="C1221" s="13" t="e">
        <f t="shared" si="154"/>
        <v>#VALUE!</v>
      </c>
      <c r="D1221" s="15">
        <f t="shared" si="152"/>
        <v>0</v>
      </c>
      <c r="E1221" s="60"/>
    </row>
    <row r="1222" spans="1:5">
      <c r="A1222" s="13" t="e">
        <f t="shared" si="149"/>
        <v>#VALUE!</v>
      </c>
      <c r="B1222" s="14" t="e">
        <f t="shared" si="153"/>
        <v>#VALUE!</v>
      </c>
      <c r="C1222" s="13" t="e">
        <f t="shared" si="154"/>
        <v>#VALUE!</v>
      </c>
      <c r="D1222" s="15">
        <f t="shared" si="152"/>
        <v>0</v>
      </c>
      <c r="E1222" s="60"/>
    </row>
    <row r="1223" spans="1:5">
      <c r="A1223" s="13" t="e">
        <f t="shared" si="149"/>
        <v>#VALUE!</v>
      </c>
      <c r="B1223" s="14" t="e">
        <f t="shared" si="153"/>
        <v>#VALUE!</v>
      </c>
      <c r="C1223" s="13" t="e">
        <f t="shared" si="154"/>
        <v>#VALUE!</v>
      </c>
      <c r="D1223" s="15">
        <f t="shared" si="152"/>
        <v>0</v>
      </c>
      <c r="E1223" s="60"/>
    </row>
    <row r="1224" spans="1:5">
      <c r="A1224" s="13" t="e">
        <f t="shared" si="149"/>
        <v>#VALUE!</v>
      </c>
      <c r="B1224" s="14" t="e">
        <f t="shared" si="153"/>
        <v>#VALUE!</v>
      </c>
      <c r="C1224" s="13" t="e">
        <f t="shared" si="154"/>
        <v>#VALUE!</v>
      </c>
      <c r="D1224" s="15">
        <f t="shared" si="152"/>
        <v>0</v>
      </c>
      <c r="E1224" s="60"/>
    </row>
    <row r="1225" spans="1:5">
      <c r="A1225" s="13" t="e">
        <f t="shared" si="149"/>
        <v>#VALUE!</v>
      </c>
      <c r="B1225" s="14" t="e">
        <f t="shared" si="153"/>
        <v>#VALUE!</v>
      </c>
      <c r="C1225" s="13" t="e">
        <f t="shared" si="154"/>
        <v>#VALUE!</v>
      </c>
      <c r="D1225" s="15">
        <f t="shared" si="152"/>
        <v>0</v>
      </c>
      <c r="E1225" s="60"/>
    </row>
    <row r="1226" spans="1:5">
      <c r="A1226" s="13" t="e">
        <f t="shared" si="149"/>
        <v>#VALUE!</v>
      </c>
      <c r="B1226" s="14" t="e">
        <f t="shared" si="153"/>
        <v>#VALUE!</v>
      </c>
      <c r="C1226" s="13" t="e">
        <f t="shared" si="154"/>
        <v>#VALUE!</v>
      </c>
      <c r="D1226" s="15">
        <f t="shared" si="152"/>
        <v>0</v>
      </c>
      <c r="E1226" s="60"/>
    </row>
    <row r="1227" spans="1:5">
      <c r="A1227" s="13" t="e">
        <f t="shared" si="149"/>
        <v>#VALUE!</v>
      </c>
      <c r="B1227" s="14" t="e">
        <f t="shared" si="153"/>
        <v>#VALUE!</v>
      </c>
      <c r="C1227" s="13" t="e">
        <f t="shared" si="154"/>
        <v>#VALUE!</v>
      </c>
      <c r="D1227" s="15">
        <f t="shared" si="152"/>
        <v>0</v>
      </c>
      <c r="E1227" s="60"/>
    </row>
    <row r="1228" spans="1:5">
      <c r="A1228" s="13" t="e">
        <f t="shared" si="149"/>
        <v>#VALUE!</v>
      </c>
      <c r="B1228" s="14" t="e">
        <f t="shared" si="153"/>
        <v>#VALUE!</v>
      </c>
      <c r="C1228" s="13" t="e">
        <f t="shared" si="154"/>
        <v>#VALUE!</v>
      </c>
      <c r="D1228" s="15">
        <f t="shared" si="152"/>
        <v>0</v>
      </c>
      <c r="E1228" s="60"/>
    </row>
    <row r="1229" spans="1:5">
      <c r="A1229" s="13" t="e">
        <f t="shared" si="149"/>
        <v>#VALUE!</v>
      </c>
      <c r="B1229" s="14" t="e">
        <f t="shared" si="153"/>
        <v>#VALUE!</v>
      </c>
      <c r="C1229" s="13" t="e">
        <f t="shared" si="154"/>
        <v>#VALUE!</v>
      </c>
      <c r="D1229" s="15">
        <f t="shared" si="152"/>
        <v>0</v>
      </c>
      <c r="E1229" s="60"/>
    </row>
    <row r="1230" spans="1:5">
      <c r="A1230" s="13" t="e">
        <f t="shared" si="149"/>
        <v>#VALUE!</v>
      </c>
      <c r="B1230" s="14" t="e">
        <f t="shared" si="153"/>
        <v>#VALUE!</v>
      </c>
      <c r="C1230" s="13" t="e">
        <f t="shared" si="154"/>
        <v>#VALUE!</v>
      </c>
      <c r="D1230" s="15">
        <f t="shared" si="152"/>
        <v>0</v>
      </c>
      <c r="E1230" s="60"/>
    </row>
    <row r="1231" spans="1:5">
      <c r="A1231" s="13" t="e">
        <f t="shared" si="149"/>
        <v>#VALUE!</v>
      </c>
      <c r="B1231" s="14" t="e">
        <f t="shared" si="153"/>
        <v>#VALUE!</v>
      </c>
      <c r="C1231" s="13" t="e">
        <f t="shared" si="154"/>
        <v>#VALUE!</v>
      </c>
      <c r="D1231" s="15">
        <f t="shared" si="152"/>
        <v>0</v>
      </c>
      <c r="E1231" s="60"/>
    </row>
    <row r="1232" spans="1:5">
      <c r="A1232" s="13" t="e">
        <f t="shared" si="149"/>
        <v>#VALUE!</v>
      </c>
      <c r="B1232" s="14" t="e">
        <f t="shared" si="153"/>
        <v>#VALUE!</v>
      </c>
      <c r="C1232" s="13" t="e">
        <f t="shared" si="154"/>
        <v>#VALUE!</v>
      </c>
      <c r="D1232" s="15">
        <f t="shared" si="152"/>
        <v>0</v>
      </c>
      <c r="E1232" s="60"/>
    </row>
    <row r="1233" spans="1:9">
      <c r="A1233" s="13" t="e">
        <f t="shared" si="149"/>
        <v>#VALUE!</v>
      </c>
      <c r="B1233" s="14" t="e">
        <f t="shared" si="153"/>
        <v>#VALUE!</v>
      </c>
      <c r="C1233" s="13" t="e">
        <f t="shared" si="154"/>
        <v>#VALUE!</v>
      </c>
      <c r="D1233" s="15">
        <f t="shared" si="152"/>
        <v>0</v>
      </c>
      <c r="E1233" s="60"/>
    </row>
    <row r="1234" spans="1:9">
      <c r="A1234" s="13" t="str">
        <f>IF(B1234="","",MONTH(B1234))&amp;"/"&amp;IF(B1234="","",YEAR(B1234))</f>
        <v>/</v>
      </c>
      <c r="B1234" s="14" t="str">
        <f>G1234</f>
        <v/>
      </c>
      <c r="C1234" s="13" t="e">
        <f>IF((MONTH(G1234)&amp;YEAR(G1234))=(MONTH(I1234)&amp;YEAR(I1234)),IF((MONTH(I1234))&amp;(MONTH(G1234))="22",IF(DAY(I1234)&gt;=28,IF(31-(DAY(B1234))=0,1,31-(DAY(B1234))),(DAY(I1234)-DAY(G1234))+1),IF(DAY(I1234)&gt;=30,IF(31-(DAY(B1234))=0,1,31-(DAY(B1234))),(DAY(I1234)-DAY(G1234))+1)),IF(31-(DAY(B1234))=0,1,31-(DAY(B1234))))</f>
        <v>#VALUE!</v>
      </c>
      <c r="D1234" s="15">
        <f t="shared" ref="D1234:D1265" si="155">ROUND((IF(ISERR(C1234),0,C1234)*H$1234)/6,0)</f>
        <v>0</v>
      </c>
      <c r="E1234" s="60">
        <f>E1122+1</f>
        <v>12</v>
      </c>
      <c r="G1234" s="14" t="str">
        <f>IF('QA GERAL'!AD16="","",'QA GERAL'!AD16)</f>
        <v/>
      </c>
      <c r="H1234" s="13">
        <f>'QA GERAL'!AE16</f>
        <v>0</v>
      </c>
      <c r="I1234" s="14" t="e">
        <f>IF(DAY(G1346-1)=31,G1346-2,G1346-1)</f>
        <v>#VALUE!</v>
      </c>
    </row>
    <row r="1235" spans="1:9">
      <c r="A1235" s="13" t="e">
        <f>IF(B1235="","",MONTH(B1235))&amp;"/"&amp;IF(B1235="","",YEAR(B1235))</f>
        <v>#VALUE!</v>
      </c>
      <c r="B1235" s="14" t="e">
        <f>DATE(IF(MONTH(B1234)=12,YEAR(B1234)+1,YEAR(B1234)),IF(MONTH(B1234)=12,1,MONTH(B1234)+1),1)</f>
        <v>#VALUE!</v>
      </c>
      <c r="C1235" s="13" t="e">
        <f>IF(B1235="",0,IF(B1235=I$1234-DAY(I$1234)+1,DAY(I$1234),DAYS360(B1235,B1236)))</f>
        <v>#VALUE!</v>
      </c>
      <c r="D1235" s="15">
        <f t="shared" si="155"/>
        <v>0</v>
      </c>
      <c r="E1235" s="60"/>
      <c r="G1235" s="13"/>
      <c r="I1235" s="13"/>
    </row>
    <row r="1236" spans="1:9">
      <c r="A1236" s="13" t="e">
        <f t="shared" ref="A1236:A1299" si="156">IF(B1236="","",MONTH(B1236))&amp;"/"&amp;IF(B1236="","",YEAR(B1236))</f>
        <v>#VALUE!</v>
      </c>
      <c r="B1236" s="14" t="e">
        <f t="shared" ref="B1236:B1267" si="157">IF(B1235&gt;=I$1234-DAY(I$1234)+1,"",DATE(IF(MONTH(B1235)=12,YEAR(B1235)+1,YEAR(B1235)),IF(MONTH(B1235)=12,1,MONTH(B1235)+1),1))</f>
        <v>#VALUE!</v>
      </c>
      <c r="C1236" s="13" t="e">
        <f t="shared" ref="C1236:C1267" si="158">IF(B1236=I$1234-DAY(I$1234)+1,DAY(I$1234),DAYS360(B1236,B1237))</f>
        <v>#VALUE!</v>
      </c>
      <c r="D1236" s="15">
        <f t="shared" si="155"/>
        <v>0</v>
      </c>
      <c r="E1236" s="60"/>
      <c r="G1236" s="13"/>
      <c r="I1236" s="13"/>
    </row>
    <row r="1237" spans="1:9">
      <c r="A1237" s="13" t="e">
        <f t="shared" si="156"/>
        <v>#VALUE!</v>
      </c>
      <c r="B1237" s="14" t="e">
        <f t="shared" si="157"/>
        <v>#VALUE!</v>
      </c>
      <c r="C1237" s="13" t="e">
        <f t="shared" si="158"/>
        <v>#VALUE!</v>
      </c>
      <c r="D1237" s="15">
        <f t="shared" si="155"/>
        <v>0</v>
      </c>
      <c r="E1237" s="60"/>
      <c r="G1237" s="13"/>
      <c r="I1237" s="13"/>
    </row>
    <row r="1238" spans="1:9">
      <c r="A1238" s="13" t="e">
        <f t="shared" si="156"/>
        <v>#VALUE!</v>
      </c>
      <c r="B1238" s="14" t="e">
        <f t="shared" si="157"/>
        <v>#VALUE!</v>
      </c>
      <c r="C1238" s="13" t="e">
        <f t="shared" si="158"/>
        <v>#VALUE!</v>
      </c>
      <c r="D1238" s="15">
        <f t="shared" si="155"/>
        <v>0</v>
      </c>
      <c r="E1238" s="60"/>
      <c r="G1238" s="13"/>
      <c r="I1238" s="13"/>
    </row>
    <row r="1239" spans="1:9">
      <c r="A1239" s="13" t="e">
        <f t="shared" si="156"/>
        <v>#VALUE!</v>
      </c>
      <c r="B1239" s="14" t="e">
        <f t="shared" si="157"/>
        <v>#VALUE!</v>
      </c>
      <c r="C1239" s="13" t="e">
        <f t="shared" si="158"/>
        <v>#VALUE!</v>
      </c>
      <c r="D1239" s="15">
        <f t="shared" si="155"/>
        <v>0</v>
      </c>
      <c r="E1239" s="60"/>
      <c r="G1239" s="13"/>
      <c r="I1239" s="13"/>
    </row>
    <row r="1240" spans="1:9">
      <c r="A1240" s="13" t="e">
        <f t="shared" si="156"/>
        <v>#VALUE!</v>
      </c>
      <c r="B1240" s="14" t="e">
        <f t="shared" si="157"/>
        <v>#VALUE!</v>
      </c>
      <c r="C1240" s="13" t="e">
        <f t="shared" si="158"/>
        <v>#VALUE!</v>
      </c>
      <c r="D1240" s="15">
        <f t="shared" si="155"/>
        <v>0</v>
      </c>
      <c r="E1240" s="60"/>
      <c r="G1240" s="13"/>
      <c r="I1240" s="13"/>
    </row>
    <row r="1241" spans="1:9">
      <c r="A1241" s="13" t="e">
        <f t="shared" si="156"/>
        <v>#VALUE!</v>
      </c>
      <c r="B1241" s="14" t="e">
        <f t="shared" si="157"/>
        <v>#VALUE!</v>
      </c>
      <c r="C1241" s="13" t="e">
        <f t="shared" si="158"/>
        <v>#VALUE!</v>
      </c>
      <c r="D1241" s="15">
        <f t="shared" si="155"/>
        <v>0</v>
      </c>
      <c r="E1241" s="60"/>
      <c r="G1241" s="13"/>
      <c r="I1241" s="13"/>
    </row>
    <row r="1242" spans="1:9">
      <c r="A1242" s="13" t="e">
        <f t="shared" si="156"/>
        <v>#VALUE!</v>
      </c>
      <c r="B1242" s="14" t="e">
        <f t="shared" si="157"/>
        <v>#VALUE!</v>
      </c>
      <c r="C1242" s="13" t="e">
        <f t="shared" si="158"/>
        <v>#VALUE!</v>
      </c>
      <c r="D1242" s="15">
        <f t="shared" si="155"/>
        <v>0</v>
      </c>
      <c r="E1242" s="60"/>
      <c r="G1242" s="13"/>
      <c r="I1242" s="13"/>
    </row>
    <row r="1243" spans="1:9">
      <c r="A1243" s="13" t="e">
        <f t="shared" si="156"/>
        <v>#VALUE!</v>
      </c>
      <c r="B1243" s="14" t="e">
        <f t="shared" si="157"/>
        <v>#VALUE!</v>
      </c>
      <c r="C1243" s="13" t="e">
        <f t="shared" si="158"/>
        <v>#VALUE!</v>
      </c>
      <c r="D1243" s="15">
        <f t="shared" si="155"/>
        <v>0</v>
      </c>
      <c r="E1243" s="60"/>
      <c r="G1243" s="13"/>
      <c r="I1243" s="13"/>
    </row>
    <row r="1244" spans="1:9">
      <c r="A1244" s="13" t="e">
        <f t="shared" si="156"/>
        <v>#VALUE!</v>
      </c>
      <c r="B1244" s="14" t="e">
        <f t="shared" si="157"/>
        <v>#VALUE!</v>
      </c>
      <c r="C1244" s="13" t="e">
        <f t="shared" si="158"/>
        <v>#VALUE!</v>
      </c>
      <c r="D1244" s="15">
        <f t="shared" si="155"/>
        <v>0</v>
      </c>
      <c r="E1244" s="60"/>
      <c r="G1244" s="13"/>
      <c r="I1244" s="13"/>
    </row>
    <row r="1245" spans="1:9">
      <c r="A1245" s="13" t="e">
        <f t="shared" si="156"/>
        <v>#VALUE!</v>
      </c>
      <c r="B1245" s="14" t="e">
        <f t="shared" si="157"/>
        <v>#VALUE!</v>
      </c>
      <c r="C1245" s="13" t="e">
        <f t="shared" si="158"/>
        <v>#VALUE!</v>
      </c>
      <c r="D1245" s="15">
        <f t="shared" si="155"/>
        <v>0</v>
      </c>
      <c r="E1245" s="60"/>
      <c r="G1245" s="13"/>
      <c r="I1245" s="13"/>
    </row>
    <row r="1246" spans="1:9">
      <c r="A1246" s="13" t="e">
        <f t="shared" si="156"/>
        <v>#VALUE!</v>
      </c>
      <c r="B1246" s="14" t="e">
        <f t="shared" si="157"/>
        <v>#VALUE!</v>
      </c>
      <c r="C1246" s="13" t="e">
        <f t="shared" si="158"/>
        <v>#VALUE!</v>
      </c>
      <c r="D1246" s="15">
        <f t="shared" si="155"/>
        <v>0</v>
      </c>
      <c r="E1246" s="60"/>
      <c r="G1246" s="13"/>
      <c r="I1246" s="13"/>
    </row>
    <row r="1247" spans="1:9">
      <c r="A1247" s="13" t="e">
        <f t="shared" si="156"/>
        <v>#VALUE!</v>
      </c>
      <c r="B1247" s="14" t="e">
        <f t="shared" si="157"/>
        <v>#VALUE!</v>
      </c>
      <c r="C1247" s="13" t="e">
        <f t="shared" si="158"/>
        <v>#VALUE!</v>
      </c>
      <c r="D1247" s="15">
        <f t="shared" si="155"/>
        <v>0</v>
      </c>
      <c r="E1247" s="60"/>
      <c r="G1247" s="13"/>
      <c r="I1247" s="13"/>
    </row>
    <row r="1248" spans="1:9">
      <c r="A1248" s="13" t="e">
        <f t="shared" si="156"/>
        <v>#VALUE!</v>
      </c>
      <c r="B1248" s="14" t="e">
        <f t="shared" si="157"/>
        <v>#VALUE!</v>
      </c>
      <c r="C1248" s="13" t="e">
        <f t="shared" si="158"/>
        <v>#VALUE!</v>
      </c>
      <c r="D1248" s="15">
        <f t="shared" si="155"/>
        <v>0</v>
      </c>
      <c r="E1248" s="60"/>
      <c r="G1248" s="13"/>
      <c r="I1248" s="13"/>
    </row>
    <row r="1249" spans="1:9">
      <c r="A1249" s="13" t="e">
        <f t="shared" si="156"/>
        <v>#VALUE!</v>
      </c>
      <c r="B1249" s="14" t="e">
        <f t="shared" si="157"/>
        <v>#VALUE!</v>
      </c>
      <c r="C1249" s="13" t="e">
        <f t="shared" si="158"/>
        <v>#VALUE!</v>
      </c>
      <c r="D1249" s="15">
        <f t="shared" si="155"/>
        <v>0</v>
      </c>
      <c r="E1249" s="60"/>
      <c r="G1249" s="13"/>
      <c r="I1249" s="13"/>
    </row>
    <row r="1250" spans="1:9">
      <c r="A1250" s="13" t="e">
        <f t="shared" si="156"/>
        <v>#VALUE!</v>
      </c>
      <c r="B1250" s="14" t="e">
        <f t="shared" si="157"/>
        <v>#VALUE!</v>
      </c>
      <c r="C1250" s="13" t="e">
        <f t="shared" si="158"/>
        <v>#VALUE!</v>
      </c>
      <c r="D1250" s="15">
        <f t="shared" si="155"/>
        <v>0</v>
      </c>
      <c r="E1250" s="60"/>
      <c r="G1250" s="13"/>
      <c r="I1250" s="13"/>
    </row>
    <row r="1251" spans="1:9">
      <c r="A1251" s="13" t="e">
        <f t="shared" si="156"/>
        <v>#VALUE!</v>
      </c>
      <c r="B1251" s="14" t="e">
        <f t="shared" si="157"/>
        <v>#VALUE!</v>
      </c>
      <c r="C1251" s="13" t="e">
        <f t="shared" si="158"/>
        <v>#VALUE!</v>
      </c>
      <c r="D1251" s="15">
        <f t="shared" si="155"/>
        <v>0</v>
      </c>
      <c r="E1251" s="60"/>
      <c r="G1251" s="13"/>
      <c r="I1251" s="13"/>
    </row>
    <row r="1252" spans="1:9">
      <c r="A1252" s="13" t="e">
        <f t="shared" si="156"/>
        <v>#VALUE!</v>
      </c>
      <c r="B1252" s="14" t="e">
        <f t="shared" si="157"/>
        <v>#VALUE!</v>
      </c>
      <c r="C1252" s="13" t="e">
        <f t="shared" si="158"/>
        <v>#VALUE!</v>
      </c>
      <c r="D1252" s="15">
        <f t="shared" si="155"/>
        <v>0</v>
      </c>
      <c r="E1252" s="60"/>
      <c r="G1252" s="13"/>
      <c r="I1252" s="13"/>
    </row>
    <row r="1253" spans="1:9">
      <c r="A1253" s="13" t="e">
        <f t="shared" si="156"/>
        <v>#VALUE!</v>
      </c>
      <c r="B1253" s="14" t="e">
        <f t="shared" si="157"/>
        <v>#VALUE!</v>
      </c>
      <c r="C1253" s="13" t="e">
        <f t="shared" si="158"/>
        <v>#VALUE!</v>
      </c>
      <c r="D1253" s="15">
        <f t="shared" si="155"/>
        <v>0</v>
      </c>
      <c r="E1253" s="60"/>
    </row>
    <row r="1254" spans="1:9">
      <c r="A1254" s="13" t="e">
        <f t="shared" si="156"/>
        <v>#VALUE!</v>
      </c>
      <c r="B1254" s="14" t="e">
        <f t="shared" si="157"/>
        <v>#VALUE!</v>
      </c>
      <c r="C1254" s="13" t="e">
        <f t="shared" si="158"/>
        <v>#VALUE!</v>
      </c>
      <c r="D1254" s="15">
        <f t="shared" si="155"/>
        <v>0</v>
      </c>
      <c r="E1254" s="60"/>
    </row>
    <row r="1255" spans="1:9">
      <c r="A1255" s="13" t="e">
        <f t="shared" si="156"/>
        <v>#VALUE!</v>
      </c>
      <c r="B1255" s="14" t="e">
        <f t="shared" si="157"/>
        <v>#VALUE!</v>
      </c>
      <c r="C1255" s="13" t="e">
        <f t="shared" si="158"/>
        <v>#VALUE!</v>
      </c>
      <c r="D1255" s="15">
        <f t="shared" si="155"/>
        <v>0</v>
      </c>
      <c r="E1255" s="60"/>
    </row>
    <row r="1256" spans="1:9">
      <c r="A1256" s="13" t="e">
        <f t="shared" si="156"/>
        <v>#VALUE!</v>
      </c>
      <c r="B1256" s="14" t="e">
        <f t="shared" si="157"/>
        <v>#VALUE!</v>
      </c>
      <c r="C1256" s="13" t="e">
        <f t="shared" si="158"/>
        <v>#VALUE!</v>
      </c>
      <c r="D1256" s="15">
        <f t="shared" si="155"/>
        <v>0</v>
      </c>
      <c r="E1256" s="60"/>
    </row>
    <row r="1257" spans="1:9">
      <c r="A1257" s="13" t="e">
        <f t="shared" si="156"/>
        <v>#VALUE!</v>
      </c>
      <c r="B1257" s="14" t="e">
        <f t="shared" si="157"/>
        <v>#VALUE!</v>
      </c>
      <c r="C1257" s="13" t="e">
        <f t="shared" si="158"/>
        <v>#VALUE!</v>
      </c>
      <c r="D1257" s="15">
        <f t="shared" si="155"/>
        <v>0</v>
      </c>
      <c r="E1257" s="60"/>
    </row>
    <row r="1258" spans="1:9">
      <c r="A1258" s="13" t="e">
        <f t="shared" si="156"/>
        <v>#VALUE!</v>
      </c>
      <c r="B1258" s="14" t="e">
        <f t="shared" si="157"/>
        <v>#VALUE!</v>
      </c>
      <c r="C1258" s="13" t="e">
        <f t="shared" si="158"/>
        <v>#VALUE!</v>
      </c>
      <c r="D1258" s="15">
        <f t="shared" si="155"/>
        <v>0</v>
      </c>
      <c r="E1258" s="60"/>
    </row>
    <row r="1259" spans="1:9">
      <c r="A1259" s="13" t="e">
        <f t="shared" si="156"/>
        <v>#VALUE!</v>
      </c>
      <c r="B1259" s="14" t="e">
        <f t="shared" si="157"/>
        <v>#VALUE!</v>
      </c>
      <c r="C1259" s="13" t="e">
        <f t="shared" si="158"/>
        <v>#VALUE!</v>
      </c>
      <c r="D1259" s="15">
        <f t="shared" si="155"/>
        <v>0</v>
      </c>
      <c r="E1259" s="60"/>
    </row>
    <row r="1260" spans="1:9">
      <c r="A1260" s="13" t="e">
        <f t="shared" si="156"/>
        <v>#VALUE!</v>
      </c>
      <c r="B1260" s="14" t="e">
        <f t="shared" si="157"/>
        <v>#VALUE!</v>
      </c>
      <c r="C1260" s="13" t="e">
        <f t="shared" si="158"/>
        <v>#VALUE!</v>
      </c>
      <c r="D1260" s="15">
        <f t="shared" si="155"/>
        <v>0</v>
      </c>
      <c r="E1260" s="60"/>
    </row>
    <row r="1261" spans="1:9">
      <c r="A1261" s="13" t="e">
        <f t="shared" si="156"/>
        <v>#VALUE!</v>
      </c>
      <c r="B1261" s="14" t="e">
        <f t="shared" si="157"/>
        <v>#VALUE!</v>
      </c>
      <c r="C1261" s="13" t="e">
        <f t="shared" si="158"/>
        <v>#VALUE!</v>
      </c>
      <c r="D1261" s="15">
        <f t="shared" si="155"/>
        <v>0</v>
      </c>
      <c r="E1261" s="60"/>
    </row>
    <row r="1262" spans="1:9">
      <c r="A1262" s="13" t="e">
        <f t="shared" si="156"/>
        <v>#VALUE!</v>
      </c>
      <c r="B1262" s="14" t="e">
        <f t="shared" si="157"/>
        <v>#VALUE!</v>
      </c>
      <c r="C1262" s="13" t="e">
        <f t="shared" si="158"/>
        <v>#VALUE!</v>
      </c>
      <c r="D1262" s="15">
        <f t="shared" si="155"/>
        <v>0</v>
      </c>
      <c r="E1262" s="60"/>
    </row>
    <row r="1263" spans="1:9">
      <c r="A1263" s="13" t="e">
        <f t="shared" si="156"/>
        <v>#VALUE!</v>
      </c>
      <c r="B1263" s="14" t="e">
        <f t="shared" si="157"/>
        <v>#VALUE!</v>
      </c>
      <c r="C1263" s="13" t="e">
        <f t="shared" si="158"/>
        <v>#VALUE!</v>
      </c>
      <c r="D1263" s="15">
        <f t="shared" si="155"/>
        <v>0</v>
      </c>
      <c r="E1263" s="60"/>
    </row>
    <row r="1264" spans="1:9">
      <c r="A1264" s="13" t="e">
        <f t="shared" si="156"/>
        <v>#VALUE!</v>
      </c>
      <c r="B1264" s="14" t="e">
        <f t="shared" si="157"/>
        <v>#VALUE!</v>
      </c>
      <c r="C1264" s="13" t="e">
        <f t="shared" si="158"/>
        <v>#VALUE!</v>
      </c>
      <c r="D1264" s="15">
        <f t="shared" si="155"/>
        <v>0</v>
      </c>
      <c r="E1264" s="60"/>
    </row>
    <row r="1265" spans="1:5">
      <c r="A1265" s="13" t="e">
        <f t="shared" si="156"/>
        <v>#VALUE!</v>
      </c>
      <c r="B1265" s="14" t="e">
        <f t="shared" si="157"/>
        <v>#VALUE!</v>
      </c>
      <c r="C1265" s="13" t="e">
        <f t="shared" si="158"/>
        <v>#VALUE!</v>
      </c>
      <c r="D1265" s="15">
        <f t="shared" si="155"/>
        <v>0</v>
      </c>
      <c r="E1265" s="60"/>
    </row>
    <row r="1266" spans="1:5">
      <c r="A1266" s="13" t="e">
        <f t="shared" si="156"/>
        <v>#VALUE!</v>
      </c>
      <c r="B1266" s="14" t="e">
        <f t="shared" si="157"/>
        <v>#VALUE!</v>
      </c>
      <c r="C1266" s="13" t="e">
        <f t="shared" si="158"/>
        <v>#VALUE!</v>
      </c>
      <c r="D1266" s="15">
        <f t="shared" ref="D1266:D1297" si="159">ROUND((IF(ISERR(C1266),0,C1266)*H$1234)/6,0)</f>
        <v>0</v>
      </c>
      <c r="E1266" s="60"/>
    </row>
    <row r="1267" spans="1:5">
      <c r="A1267" s="13" t="e">
        <f t="shared" si="156"/>
        <v>#VALUE!</v>
      </c>
      <c r="B1267" s="14" t="e">
        <f t="shared" si="157"/>
        <v>#VALUE!</v>
      </c>
      <c r="C1267" s="13" t="e">
        <f t="shared" si="158"/>
        <v>#VALUE!</v>
      </c>
      <c r="D1267" s="15">
        <f t="shared" si="159"/>
        <v>0</v>
      </c>
      <c r="E1267" s="60"/>
    </row>
    <row r="1268" spans="1:5">
      <c r="A1268" s="13" t="e">
        <f t="shared" si="156"/>
        <v>#VALUE!</v>
      </c>
      <c r="B1268" s="14" t="e">
        <f t="shared" ref="B1268:B1299" si="160">IF(B1267&gt;=I$1234-DAY(I$1234)+1,"",DATE(IF(MONTH(B1267)=12,YEAR(B1267)+1,YEAR(B1267)),IF(MONTH(B1267)=12,1,MONTH(B1267)+1),1))</f>
        <v>#VALUE!</v>
      </c>
      <c r="C1268" s="13" t="e">
        <f t="shared" ref="C1268:C1299" si="161">IF(B1268=I$1234-DAY(I$1234)+1,DAY(I$1234),DAYS360(B1268,B1269))</f>
        <v>#VALUE!</v>
      </c>
      <c r="D1268" s="15">
        <f t="shared" si="159"/>
        <v>0</v>
      </c>
      <c r="E1268" s="60"/>
    </row>
    <row r="1269" spans="1:5">
      <c r="A1269" s="13" t="e">
        <f t="shared" si="156"/>
        <v>#VALUE!</v>
      </c>
      <c r="B1269" s="14" t="e">
        <f t="shared" si="160"/>
        <v>#VALUE!</v>
      </c>
      <c r="C1269" s="13" t="e">
        <f t="shared" si="161"/>
        <v>#VALUE!</v>
      </c>
      <c r="D1269" s="15">
        <f t="shared" si="159"/>
        <v>0</v>
      </c>
      <c r="E1269" s="60"/>
    </row>
    <row r="1270" spans="1:5">
      <c r="A1270" s="13" t="e">
        <f t="shared" si="156"/>
        <v>#VALUE!</v>
      </c>
      <c r="B1270" s="14" t="e">
        <f t="shared" si="160"/>
        <v>#VALUE!</v>
      </c>
      <c r="C1270" s="13" t="e">
        <f t="shared" si="161"/>
        <v>#VALUE!</v>
      </c>
      <c r="D1270" s="15">
        <f t="shared" si="159"/>
        <v>0</v>
      </c>
      <c r="E1270" s="60"/>
    </row>
    <row r="1271" spans="1:5">
      <c r="A1271" s="13" t="e">
        <f t="shared" si="156"/>
        <v>#VALUE!</v>
      </c>
      <c r="B1271" s="14" t="e">
        <f t="shared" si="160"/>
        <v>#VALUE!</v>
      </c>
      <c r="C1271" s="13" t="e">
        <f t="shared" si="161"/>
        <v>#VALUE!</v>
      </c>
      <c r="D1271" s="15">
        <f t="shared" si="159"/>
        <v>0</v>
      </c>
      <c r="E1271" s="60"/>
    </row>
    <row r="1272" spans="1:5">
      <c r="A1272" s="13" t="e">
        <f t="shared" si="156"/>
        <v>#VALUE!</v>
      </c>
      <c r="B1272" s="14" t="e">
        <f t="shared" si="160"/>
        <v>#VALUE!</v>
      </c>
      <c r="C1272" s="13" t="e">
        <f t="shared" si="161"/>
        <v>#VALUE!</v>
      </c>
      <c r="D1272" s="15">
        <f t="shared" si="159"/>
        <v>0</v>
      </c>
      <c r="E1272" s="60"/>
    </row>
    <row r="1273" spans="1:5">
      <c r="A1273" s="13" t="e">
        <f t="shared" si="156"/>
        <v>#VALUE!</v>
      </c>
      <c r="B1273" s="14" t="e">
        <f t="shared" si="160"/>
        <v>#VALUE!</v>
      </c>
      <c r="C1273" s="13" t="e">
        <f t="shared" si="161"/>
        <v>#VALUE!</v>
      </c>
      <c r="D1273" s="15">
        <f t="shared" si="159"/>
        <v>0</v>
      </c>
      <c r="E1273" s="60"/>
    </row>
    <row r="1274" spans="1:5">
      <c r="A1274" s="13" t="e">
        <f t="shared" si="156"/>
        <v>#VALUE!</v>
      </c>
      <c r="B1274" s="14" t="e">
        <f t="shared" si="160"/>
        <v>#VALUE!</v>
      </c>
      <c r="C1274" s="13" t="e">
        <f t="shared" si="161"/>
        <v>#VALUE!</v>
      </c>
      <c r="D1274" s="15">
        <f t="shared" si="159"/>
        <v>0</v>
      </c>
      <c r="E1274" s="60"/>
    </row>
    <row r="1275" spans="1:5">
      <c r="A1275" s="13" t="e">
        <f t="shared" si="156"/>
        <v>#VALUE!</v>
      </c>
      <c r="B1275" s="14" t="e">
        <f t="shared" si="160"/>
        <v>#VALUE!</v>
      </c>
      <c r="C1275" s="13" t="e">
        <f t="shared" si="161"/>
        <v>#VALUE!</v>
      </c>
      <c r="D1275" s="15">
        <f t="shared" si="159"/>
        <v>0</v>
      </c>
      <c r="E1275" s="60"/>
    </row>
    <row r="1276" spans="1:5">
      <c r="A1276" s="13" t="e">
        <f t="shared" si="156"/>
        <v>#VALUE!</v>
      </c>
      <c r="B1276" s="14" t="e">
        <f t="shared" si="160"/>
        <v>#VALUE!</v>
      </c>
      <c r="C1276" s="13" t="e">
        <f t="shared" si="161"/>
        <v>#VALUE!</v>
      </c>
      <c r="D1276" s="15">
        <f t="shared" si="159"/>
        <v>0</v>
      </c>
      <c r="E1276" s="60"/>
    </row>
    <row r="1277" spans="1:5">
      <c r="A1277" s="13" t="e">
        <f t="shared" si="156"/>
        <v>#VALUE!</v>
      </c>
      <c r="B1277" s="14" t="e">
        <f t="shared" si="160"/>
        <v>#VALUE!</v>
      </c>
      <c r="C1277" s="13" t="e">
        <f t="shared" si="161"/>
        <v>#VALUE!</v>
      </c>
      <c r="D1277" s="15">
        <f t="shared" si="159"/>
        <v>0</v>
      </c>
      <c r="E1277" s="60"/>
    </row>
    <row r="1278" spans="1:5">
      <c r="A1278" s="13" t="e">
        <f t="shared" si="156"/>
        <v>#VALUE!</v>
      </c>
      <c r="B1278" s="14" t="e">
        <f t="shared" si="160"/>
        <v>#VALUE!</v>
      </c>
      <c r="C1278" s="13" t="e">
        <f t="shared" si="161"/>
        <v>#VALUE!</v>
      </c>
      <c r="D1278" s="15">
        <f t="shared" si="159"/>
        <v>0</v>
      </c>
      <c r="E1278" s="60"/>
    </row>
    <row r="1279" spans="1:5">
      <c r="A1279" s="13" t="e">
        <f t="shared" si="156"/>
        <v>#VALUE!</v>
      </c>
      <c r="B1279" s="14" t="e">
        <f t="shared" si="160"/>
        <v>#VALUE!</v>
      </c>
      <c r="C1279" s="13" t="e">
        <f t="shared" si="161"/>
        <v>#VALUE!</v>
      </c>
      <c r="D1279" s="15">
        <f t="shared" si="159"/>
        <v>0</v>
      </c>
      <c r="E1279" s="60"/>
    </row>
    <row r="1280" spans="1:5">
      <c r="A1280" s="13" t="e">
        <f t="shared" si="156"/>
        <v>#VALUE!</v>
      </c>
      <c r="B1280" s="14" t="e">
        <f t="shared" si="160"/>
        <v>#VALUE!</v>
      </c>
      <c r="C1280" s="13" t="e">
        <f t="shared" si="161"/>
        <v>#VALUE!</v>
      </c>
      <c r="D1280" s="15">
        <f t="shared" si="159"/>
        <v>0</v>
      </c>
      <c r="E1280" s="60"/>
    </row>
    <row r="1281" spans="1:5">
      <c r="A1281" s="13" t="e">
        <f t="shared" si="156"/>
        <v>#VALUE!</v>
      </c>
      <c r="B1281" s="14" t="e">
        <f t="shared" si="160"/>
        <v>#VALUE!</v>
      </c>
      <c r="C1281" s="13" t="e">
        <f t="shared" si="161"/>
        <v>#VALUE!</v>
      </c>
      <c r="D1281" s="15">
        <f t="shared" si="159"/>
        <v>0</v>
      </c>
      <c r="E1281" s="60"/>
    </row>
    <row r="1282" spans="1:5">
      <c r="A1282" s="13" t="e">
        <f t="shared" si="156"/>
        <v>#VALUE!</v>
      </c>
      <c r="B1282" s="14" t="e">
        <f t="shared" si="160"/>
        <v>#VALUE!</v>
      </c>
      <c r="C1282" s="13" t="e">
        <f t="shared" si="161"/>
        <v>#VALUE!</v>
      </c>
      <c r="D1282" s="15">
        <f t="shared" si="159"/>
        <v>0</v>
      </c>
      <c r="E1282" s="60"/>
    </row>
    <row r="1283" spans="1:5">
      <c r="A1283" s="13" t="e">
        <f t="shared" si="156"/>
        <v>#VALUE!</v>
      </c>
      <c r="B1283" s="14" t="e">
        <f t="shared" si="160"/>
        <v>#VALUE!</v>
      </c>
      <c r="C1283" s="13" t="e">
        <f t="shared" si="161"/>
        <v>#VALUE!</v>
      </c>
      <c r="D1283" s="15">
        <f t="shared" si="159"/>
        <v>0</v>
      </c>
      <c r="E1283" s="60"/>
    </row>
    <row r="1284" spans="1:5">
      <c r="A1284" s="13" t="e">
        <f t="shared" si="156"/>
        <v>#VALUE!</v>
      </c>
      <c r="B1284" s="14" t="e">
        <f t="shared" si="160"/>
        <v>#VALUE!</v>
      </c>
      <c r="C1284" s="13" t="e">
        <f t="shared" si="161"/>
        <v>#VALUE!</v>
      </c>
      <c r="D1284" s="15">
        <f t="shared" si="159"/>
        <v>0</v>
      </c>
      <c r="E1284" s="60"/>
    </row>
    <row r="1285" spans="1:5">
      <c r="A1285" s="13" t="e">
        <f t="shared" si="156"/>
        <v>#VALUE!</v>
      </c>
      <c r="B1285" s="14" t="e">
        <f t="shared" si="160"/>
        <v>#VALUE!</v>
      </c>
      <c r="C1285" s="13" t="e">
        <f t="shared" si="161"/>
        <v>#VALUE!</v>
      </c>
      <c r="D1285" s="15">
        <f t="shared" si="159"/>
        <v>0</v>
      </c>
      <c r="E1285" s="60"/>
    </row>
    <row r="1286" spans="1:5">
      <c r="A1286" s="13" t="e">
        <f t="shared" si="156"/>
        <v>#VALUE!</v>
      </c>
      <c r="B1286" s="14" t="e">
        <f t="shared" si="160"/>
        <v>#VALUE!</v>
      </c>
      <c r="C1286" s="13" t="e">
        <f t="shared" si="161"/>
        <v>#VALUE!</v>
      </c>
      <c r="D1286" s="15">
        <f t="shared" si="159"/>
        <v>0</v>
      </c>
      <c r="E1286" s="60"/>
    </row>
    <row r="1287" spans="1:5">
      <c r="A1287" s="13" t="e">
        <f t="shared" si="156"/>
        <v>#VALUE!</v>
      </c>
      <c r="B1287" s="14" t="e">
        <f t="shared" si="160"/>
        <v>#VALUE!</v>
      </c>
      <c r="C1287" s="13" t="e">
        <f t="shared" si="161"/>
        <v>#VALUE!</v>
      </c>
      <c r="D1287" s="15">
        <f t="shared" si="159"/>
        <v>0</v>
      </c>
      <c r="E1287" s="60"/>
    </row>
    <row r="1288" spans="1:5">
      <c r="A1288" s="13" t="e">
        <f t="shared" si="156"/>
        <v>#VALUE!</v>
      </c>
      <c r="B1288" s="14" t="e">
        <f t="shared" si="160"/>
        <v>#VALUE!</v>
      </c>
      <c r="C1288" s="13" t="e">
        <f t="shared" si="161"/>
        <v>#VALUE!</v>
      </c>
      <c r="D1288" s="15">
        <f t="shared" si="159"/>
        <v>0</v>
      </c>
      <c r="E1288" s="60"/>
    </row>
    <row r="1289" spans="1:5">
      <c r="A1289" s="13" t="e">
        <f t="shared" si="156"/>
        <v>#VALUE!</v>
      </c>
      <c r="B1289" s="14" t="e">
        <f t="shared" si="160"/>
        <v>#VALUE!</v>
      </c>
      <c r="C1289" s="13" t="e">
        <f t="shared" si="161"/>
        <v>#VALUE!</v>
      </c>
      <c r="D1289" s="15">
        <f t="shared" si="159"/>
        <v>0</v>
      </c>
      <c r="E1289" s="60"/>
    </row>
    <row r="1290" spans="1:5">
      <c r="A1290" s="13" t="e">
        <f t="shared" si="156"/>
        <v>#VALUE!</v>
      </c>
      <c r="B1290" s="14" t="e">
        <f t="shared" si="160"/>
        <v>#VALUE!</v>
      </c>
      <c r="C1290" s="13" t="e">
        <f t="shared" si="161"/>
        <v>#VALUE!</v>
      </c>
      <c r="D1290" s="15">
        <f t="shared" si="159"/>
        <v>0</v>
      </c>
      <c r="E1290" s="60"/>
    </row>
    <row r="1291" spans="1:5">
      <c r="A1291" s="13" t="e">
        <f t="shared" si="156"/>
        <v>#VALUE!</v>
      </c>
      <c r="B1291" s="14" t="e">
        <f t="shared" si="160"/>
        <v>#VALUE!</v>
      </c>
      <c r="C1291" s="13" t="e">
        <f t="shared" si="161"/>
        <v>#VALUE!</v>
      </c>
      <c r="D1291" s="15">
        <f t="shared" si="159"/>
        <v>0</v>
      </c>
      <c r="E1291" s="60"/>
    </row>
    <row r="1292" spans="1:5">
      <c r="A1292" s="13" t="e">
        <f t="shared" si="156"/>
        <v>#VALUE!</v>
      </c>
      <c r="B1292" s="14" t="e">
        <f t="shared" si="160"/>
        <v>#VALUE!</v>
      </c>
      <c r="C1292" s="13" t="e">
        <f t="shared" si="161"/>
        <v>#VALUE!</v>
      </c>
      <c r="D1292" s="15">
        <f t="shared" si="159"/>
        <v>0</v>
      </c>
      <c r="E1292" s="60"/>
    </row>
    <row r="1293" spans="1:5">
      <c r="A1293" s="13" t="e">
        <f t="shared" si="156"/>
        <v>#VALUE!</v>
      </c>
      <c r="B1293" s="14" t="e">
        <f t="shared" si="160"/>
        <v>#VALUE!</v>
      </c>
      <c r="C1293" s="13" t="e">
        <f t="shared" si="161"/>
        <v>#VALUE!</v>
      </c>
      <c r="D1293" s="15">
        <f t="shared" si="159"/>
        <v>0</v>
      </c>
      <c r="E1293" s="60"/>
    </row>
    <row r="1294" spans="1:5">
      <c r="A1294" s="13" t="e">
        <f t="shared" si="156"/>
        <v>#VALUE!</v>
      </c>
      <c r="B1294" s="14" t="e">
        <f t="shared" si="160"/>
        <v>#VALUE!</v>
      </c>
      <c r="C1294" s="13" t="e">
        <f t="shared" si="161"/>
        <v>#VALUE!</v>
      </c>
      <c r="D1294" s="15">
        <f t="shared" si="159"/>
        <v>0</v>
      </c>
      <c r="E1294" s="60"/>
    </row>
    <row r="1295" spans="1:5">
      <c r="A1295" s="13" t="e">
        <f t="shared" si="156"/>
        <v>#VALUE!</v>
      </c>
      <c r="B1295" s="14" t="e">
        <f t="shared" si="160"/>
        <v>#VALUE!</v>
      </c>
      <c r="C1295" s="13" t="e">
        <f t="shared" si="161"/>
        <v>#VALUE!</v>
      </c>
      <c r="D1295" s="15">
        <f t="shared" si="159"/>
        <v>0</v>
      </c>
      <c r="E1295" s="60"/>
    </row>
    <row r="1296" spans="1:5">
      <c r="A1296" s="13" t="e">
        <f t="shared" si="156"/>
        <v>#VALUE!</v>
      </c>
      <c r="B1296" s="14" t="e">
        <f t="shared" si="160"/>
        <v>#VALUE!</v>
      </c>
      <c r="C1296" s="13" t="e">
        <f t="shared" si="161"/>
        <v>#VALUE!</v>
      </c>
      <c r="D1296" s="15">
        <f t="shared" si="159"/>
        <v>0</v>
      </c>
      <c r="E1296" s="60"/>
    </row>
    <row r="1297" spans="1:5">
      <c r="A1297" s="13" t="e">
        <f t="shared" si="156"/>
        <v>#VALUE!</v>
      </c>
      <c r="B1297" s="14" t="e">
        <f t="shared" si="160"/>
        <v>#VALUE!</v>
      </c>
      <c r="C1297" s="13" t="e">
        <f t="shared" si="161"/>
        <v>#VALUE!</v>
      </c>
      <c r="D1297" s="15">
        <f t="shared" si="159"/>
        <v>0</v>
      </c>
      <c r="E1297" s="60"/>
    </row>
    <row r="1298" spans="1:5">
      <c r="A1298" s="13" t="e">
        <f t="shared" si="156"/>
        <v>#VALUE!</v>
      </c>
      <c r="B1298" s="14" t="e">
        <f t="shared" si="160"/>
        <v>#VALUE!</v>
      </c>
      <c r="C1298" s="13" t="e">
        <f t="shared" si="161"/>
        <v>#VALUE!</v>
      </c>
      <c r="D1298" s="15">
        <f t="shared" ref="D1298:D1329" si="162">ROUND((IF(ISERR(C1298),0,C1298)*H$1234)/6,0)</f>
        <v>0</v>
      </c>
      <c r="E1298" s="60"/>
    </row>
    <row r="1299" spans="1:5">
      <c r="A1299" s="13" t="e">
        <f t="shared" si="156"/>
        <v>#VALUE!</v>
      </c>
      <c r="B1299" s="14" t="e">
        <f t="shared" si="160"/>
        <v>#VALUE!</v>
      </c>
      <c r="C1299" s="13" t="e">
        <f t="shared" si="161"/>
        <v>#VALUE!</v>
      </c>
      <c r="D1299" s="15">
        <f t="shared" si="162"/>
        <v>0</v>
      </c>
      <c r="E1299" s="60"/>
    </row>
    <row r="1300" spans="1:5">
      <c r="A1300" s="13" t="e">
        <f t="shared" ref="A1300:A1345" si="163">IF(B1300="","",MONTH(B1300))&amp;"/"&amp;IF(B1300="","",YEAR(B1300))</f>
        <v>#VALUE!</v>
      </c>
      <c r="B1300" s="14" t="e">
        <f t="shared" ref="B1300:B1331" si="164">IF(B1299&gt;=I$1234-DAY(I$1234)+1,"",DATE(IF(MONTH(B1299)=12,YEAR(B1299)+1,YEAR(B1299)),IF(MONTH(B1299)=12,1,MONTH(B1299)+1),1))</f>
        <v>#VALUE!</v>
      </c>
      <c r="C1300" s="13" t="e">
        <f t="shared" ref="C1300:C1331" si="165">IF(B1300=I$1234-DAY(I$1234)+1,DAY(I$1234),DAYS360(B1300,B1301))</f>
        <v>#VALUE!</v>
      </c>
      <c r="D1300" s="15">
        <f t="shared" si="162"/>
        <v>0</v>
      </c>
      <c r="E1300" s="60"/>
    </row>
    <row r="1301" spans="1:5">
      <c r="A1301" s="13" t="e">
        <f t="shared" si="163"/>
        <v>#VALUE!</v>
      </c>
      <c r="B1301" s="14" t="e">
        <f t="shared" si="164"/>
        <v>#VALUE!</v>
      </c>
      <c r="C1301" s="13" t="e">
        <f t="shared" si="165"/>
        <v>#VALUE!</v>
      </c>
      <c r="D1301" s="15">
        <f t="shared" si="162"/>
        <v>0</v>
      </c>
      <c r="E1301" s="60"/>
    </row>
    <row r="1302" spans="1:5">
      <c r="A1302" s="13" t="e">
        <f t="shared" si="163"/>
        <v>#VALUE!</v>
      </c>
      <c r="B1302" s="14" t="e">
        <f t="shared" si="164"/>
        <v>#VALUE!</v>
      </c>
      <c r="C1302" s="13" t="e">
        <f t="shared" si="165"/>
        <v>#VALUE!</v>
      </c>
      <c r="D1302" s="15">
        <f t="shared" si="162"/>
        <v>0</v>
      </c>
      <c r="E1302" s="60"/>
    </row>
    <row r="1303" spans="1:5">
      <c r="A1303" s="13" t="e">
        <f t="shared" si="163"/>
        <v>#VALUE!</v>
      </c>
      <c r="B1303" s="14" t="e">
        <f t="shared" si="164"/>
        <v>#VALUE!</v>
      </c>
      <c r="C1303" s="13" t="e">
        <f t="shared" si="165"/>
        <v>#VALUE!</v>
      </c>
      <c r="D1303" s="15">
        <f t="shared" si="162"/>
        <v>0</v>
      </c>
      <c r="E1303" s="60"/>
    </row>
    <row r="1304" spans="1:5">
      <c r="A1304" s="13" t="e">
        <f t="shared" si="163"/>
        <v>#VALUE!</v>
      </c>
      <c r="B1304" s="14" t="e">
        <f t="shared" si="164"/>
        <v>#VALUE!</v>
      </c>
      <c r="C1304" s="13" t="e">
        <f t="shared" si="165"/>
        <v>#VALUE!</v>
      </c>
      <c r="D1304" s="15">
        <f t="shared" si="162"/>
        <v>0</v>
      </c>
      <c r="E1304" s="60"/>
    </row>
    <row r="1305" spans="1:5">
      <c r="A1305" s="13" t="e">
        <f t="shared" si="163"/>
        <v>#VALUE!</v>
      </c>
      <c r="B1305" s="14" t="e">
        <f t="shared" si="164"/>
        <v>#VALUE!</v>
      </c>
      <c r="C1305" s="13" t="e">
        <f t="shared" si="165"/>
        <v>#VALUE!</v>
      </c>
      <c r="D1305" s="15">
        <f t="shared" si="162"/>
        <v>0</v>
      </c>
      <c r="E1305" s="60"/>
    </row>
    <row r="1306" spans="1:5">
      <c r="A1306" s="13" t="e">
        <f t="shared" si="163"/>
        <v>#VALUE!</v>
      </c>
      <c r="B1306" s="14" t="e">
        <f t="shared" si="164"/>
        <v>#VALUE!</v>
      </c>
      <c r="C1306" s="13" t="e">
        <f t="shared" si="165"/>
        <v>#VALUE!</v>
      </c>
      <c r="D1306" s="15">
        <f t="shared" si="162"/>
        <v>0</v>
      </c>
      <c r="E1306" s="60"/>
    </row>
    <row r="1307" spans="1:5">
      <c r="A1307" s="13" t="e">
        <f t="shared" si="163"/>
        <v>#VALUE!</v>
      </c>
      <c r="B1307" s="14" t="e">
        <f t="shared" si="164"/>
        <v>#VALUE!</v>
      </c>
      <c r="C1307" s="13" t="e">
        <f t="shared" si="165"/>
        <v>#VALUE!</v>
      </c>
      <c r="D1307" s="15">
        <f t="shared" si="162"/>
        <v>0</v>
      </c>
      <c r="E1307" s="60"/>
    </row>
    <row r="1308" spans="1:5">
      <c r="A1308" s="13" t="e">
        <f t="shared" si="163"/>
        <v>#VALUE!</v>
      </c>
      <c r="B1308" s="14" t="e">
        <f t="shared" si="164"/>
        <v>#VALUE!</v>
      </c>
      <c r="C1308" s="13" t="e">
        <f t="shared" si="165"/>
        <v>#VALUE!</v>
      </c>
      <c r="D1308" s="15">
        <f t="shared" si="162"/>
        <v>0</v>
      </c>
      <c r="E1308" s="60"/>
    </row>
    <row r="1309" spans="1:5">
      <c r="A1309" s="13" t="e">
        <f t="shared" si="163"/>
        <v>#VALUE!</v>
      </c>
      <c r="B1309" s="14" t="e">
        <f t="shared" si="164"/>
        <v>#VALUE!</v>
      </c>
      <c r="C1309" s="13" t="e">
        <f t="shared" si="165"/>
        <v>#VALUE!</v>
      </c>
      <c r="D1309" s="15">
        <f t="shared" si="162"/>
        <v>0</v>
      </c>
      <c r="E1309" s="60"/>
    </row>
    <row r="1310" spans="1:5">
      <c r="A1310" s="13" t="e">
        <f t="shared" si="163"/>
        <v>#VALUE!</v>
      </c>
      <c r="B1310" s="14" t="e">
        <f t="shared" si="164"/>
        <v>#VALUE!</v>
      </c>
      <c r="C1310" s="13" t="e">
        <f t="shared" si="165"/>
        <v>#VALUE!</v>
      </c>
      <c r="D1310" s="15">
        <f t="shared" si="162"/>
        <v>0</v>
      </c>
      <c r="E1310" s="60"/>
    </row>
    <row r="1311" spans="1:5">
      <c r="A1311" s="13" t="e">
        <f t="shared" si="163"/>
        <v>#VALUE!</v>
      </c>
      <c r="B1311" s="14" t="e">
        <f t="shared" si="164"/>
        <v>#VALUE!</v>
      </c>
      <c r="C1311" s="13" t="e">
        <f t="shared" si="165"/>
        <v>#VALUE!</v>
      </c>
      <c r="D1311" s="15">
        <f t="shared" si="162"/>
        <v>0</v>
      </c>
      <c r="E1311" s="60"/>
    </row>
    <row r="1312" spans="1:5">
      <c r="A1312" s="13" t="e">
        <f t="shared" si="163"/>
        <v>#VALUE!</v>
      </c>
      <c r="B1312" s="14" t="e">
        <f t="shared" si="164"/>
        <v>#VALUE!</v>
      </c>
      <c r="C1312" s="13" t="e">
        <f t="shared" si="165"/>
        <v>#VALUE!</v>
      </c>
      <c r="D1312" s="15">
        <f t="shared" si="162"/>
        <v>0</v>
      </c>
      <c r="E1312" s="60"/>
    </row>
    <row r="1313" spans="1:5">
      <c r="A1313" s="13" t="e">
        <f t="shared" si="163"/>
        <v>#VALUE!</v>
      </c>
      <c r="B1313" s="14" t="e">
        <f t="shared" si="164"/>
        <v>#VALUE!</v>
      </c>
      <c r="C1313" s="13" t="e">
        <f t="shared" si="165"/>
        <v>#VALUE!</v>
      </c>
      <c r="D1313" s="15">
        <f t="shared" si="162"/>
        <v>0</v>
      </c>
      <c r="E1313" s="60"/>
    </row>
    <row r="1314" spans="1:5">
      <c r="A1314" s="13" t="e">
        <f t="shared" si="163"/>
        <v>#VALUE!</v>
      </c>
      <c r="B1314" s="14" t="e">
        <f t="shared" si="164"/>
        <v>#VALUE!</v>
      </c>
      <c r="C1314" s="13" t="e">
        <f t="shared" si="165"/>
        <v>#VALUE!</v>
      </c>
      <c r="D1314" s="15">
        <f t="shared" si="162"/>
        <v>0</v>
      </c>
      <c r="E1314" s="60"/>
    </row>
    <row r="1315" spans="1:5">
      <c r="A1315" s="13" t="e">
        <f t="shared" si="163"/>
        <v>#VALUE!</v>
      </c>
      <c r="B1315" s="14" t="e">
        <f t="shared" si="164"/>
        <v>#VALUE!</v>
      </c>
      <c r="C1315" s="13" t="e">
        <f t="shared" si="165"/>
        <v>#VALUE!</v>
      </c>
      <c r="D1315" s="15">
        <f t="shared" si="162"/>
        <v>0</v>
      </c>
      <c r="E1315" s="60"/>
    </row>
    <row r="1316" spans="1:5">
      <c r="A1316" s="13" t="e">
        <f t="shared" si="163"/>
        <v>#VALUE!</v>
      </c>
      <c r="B1316" s="14" t="e">
        <f t="shared" si="164"/>
        <v>#VALUE!</v>
      </c>
      <c r="C1316" s="13" t="e">
        <f t="shared" si="165"/>
        <v>#VALUE!</v>
      </c>
      <c r="D1316" s="15">
        <f t="shared" si="162"/>
        <v>0</v>
      </c>
      <c r="E1316" s="60"/>
    </row>
    <row r="1317" spans="1:5">
      <c r="A1317" s="13" t="e">
        <f t="shared" si="163"/>
        <v>#VALUE!</v>
      </c>
      <c r="B1317" s="14" t="e">
        <f t="shared" si="164"/>
        <v>#VALUE!</v>
      </c>
      <c r="C1317" s="13" t="e">
        <f t="shared" si="165"/>
        <v>#VALUE!</v>
      </c>
      <c r="D1317" s="15">
        <f t="shared" si="162"/>
        <v>0</v>
      </c>
      <c r="E1317" s="60"/>
    </row>
    <row r="1318" spans="1:5">
      <c r="A1318" s="13" t="e">
        <f t="shared" si="163"/>
        <v>#VALUE!</v>
      </c>
      <c r="B1318" s="14" t="e">
        <f t="shared" si="164"/>
        <v>#VALUE!</v>
      </c>
      <c r="C1318" s="13" t="e">
        <f t="shared" si="165"/>
        <v>#VALUE!</v>
      </c>
      <c r="D1318" s="15">
        <f t="shared" si="162"/>
        <v>0</v>
      </c>
      <c r="E1318" s="60"/>
    </row>
    <row r="1319" spans="1:5">
      <c r="A1319" s="13" t="e">
        <f t="shared" si="163"/>
        <v>#VALUE!</v>
      </c>
      <c r="B1319" s="14" t="e">
        <f t="shared" si="164"/>
        <v>#VALUE!</v>
      </c>
      <c r="C1319" s="13" t="e">
        <f t="shared" si="165"/>
        <v>#VALUE!</v>
      </c>
      <c r="D1319" s="15">
        <f t="shared" si="162"/>
        <v>0</v>
      </c>
      <c r="E1319" s="60"/>
    </row>
    <row r="1320" spans="1:5">
      <c r="A1320" s="13" t="e">
        <f t="shared" si="163"/>
        <v>#VALUE!</v>
      </c>
      <c r="B1320" s="14" t="e">
        <f t="shared" si="164"/>
        <v>#VALUE!</v>
      </c>
      <c r="C1320" s="13" t="e">
        <f t="shared" si="165"/>
        <v>#VALUE!</v>
      </c>
      <c r="D1320" s="15">
        <f t="shared" si="162"/>
        <v>0</v>
      </c>
      <c r="E1320" s="60"/>
    </row>
    <row r="1321" spans="1:5">
      <c r="A1321" s="13" t="e">
        <f t="shared" si="163"/>
        <v>#VALUE!</v>
      </c>
      <c r="B1321" s="14" t="e">
        <f t="shared" si="164"/>
        <v>#VALUE!</v>
      </c>
      <c r="C1321" s="13" t="e">
        <f t="shared" si="165"/>
        <v>#VALUE!</v>
      </c>
      <c r="D1321" s="15">
        <f t="shared" si="162"/>
        <v>0</v>
      </c>
      <c r="E1321" s="60"/>
    </row>
    <row r="1322" spans="1:5">
      <c r="A1322" s="13" t="e">
        <f t="shared" si="163"/>
        <v>#VALUE!</v>
      </c>
      <c r="B1322" s="14" t="e">
        <f t="shared" si="164"/>
        <v>#VALUE!</v>
      </c>
      <c r="C1322" s="13" t="e">
        <f t="shared" si="165"/>
        <v>#VALUE!</v>
      </c>
      <c r="D1322" s="15">
        <f t="shared" si="162"/>
        <v>0</v>
      </c>
      <c r="E1322" s="60"/>
    </row>
    <row r="1323" spans="1:5">
      <c r="A1323" s="13" t="e">
        <f t="shared" si="163"/>
        <v>#VALUE!</v>
      </c>
      <c r="B1323" s="14" t="e">
        <f t="shared" si="164"/>
        <v>#VALUE!</v>
      </c>
      <c r="C1323" s="13" t="e">
        <f t="shared" si="165"/>
        <v>#VALUE!</v>
      </c>
      <c r="D1323" s="15">
        <f t="shared" si="162"/>
        <v>0</v>
      </c>
      <c r="E1323" s="60"/>
    </row>
    <row r="1324" spans="1:5">
      <c r="A1324" s="13" t="e">
        <f t="shared" si="163"/>
        <v>#VALUE!</v>
      </c>
      <c r="B1324" s="14" t="e">
        <f t="shared" si="164"/>
        <v>#VALUE!</v>
      </c>
      <c r="C1324" s="13" t="e">
        <f t="shared" si="165"/>
        <v>#VALUE!</v>
      </c>
      <c r="D1324" s="15">
        <f t="shared" si="162"/>
        <v>0</v>
      </c>
      <c r="E1324" s="60"/>
    </row>
    <row r="1325" spans="1:5">
      <c r="A1325" s="13" t="e">
        <f t="shared" si="163"/>
        <v>#VALUE!</v>
      </c>
      <c r="B1325" s="14" t="e">
        <f t="shared" si="164"/>
        <v>#VALUE!</v>
      </c>
      <c r="C1325" s="13" t="e">
        <f t="shared" si="165"/>
        <v>#VALUE!</v>
      </c>
      <c r="D1325" s="15">
        <f t="shared" si="162"/>
        <v>0</v>
      </c>
      <c r="E1325" s="60"/>
    </row>
    <row r="1326" spans="1:5">
      <c r="A1326" s="13" t="e">
        <f t="shared" si="163"/>
        <v>#VALUE!</v>
      </c>
      <c r="B1326" s="14" t="e">
        <f t="shared" si="164"/>
        <v>#VALUE!</v>
      </c>
      <c r="C1326" s="13" t="e">
        <f t="shared" si="165"/>
        <v>#VALUE!</v>
      </c>
      <c r="D1326" s="15">
        <f t="shared" si="162"/>
        <v>0</v>
      </c>
      <c r="E1326" s="60"/>
    </row>
    <row r="1327" spans="1:5">
      <c r="A1327" s="13" t="e">
        <f t="shared" si="163"/>
        <v>#VALUE!</v>
      </c>
      <c r="B1327" s="14" t="e">
        <f t="shared" si="164"/>
        <v>#VALUE!</v>
      </c>
      <c r="C1327" s="13" t="e">
        <f t="shared" si="165"/>
        <v>#VALUE!</v>
      </c>
      <c r="D1327" s="15">
        <f t="shared" si="162"/>
        <v>0</v>
      </c>
      <c r="E1327" s="60"/>
    </row>
    <row r="1328" spans="1:5">
      <c r="A1328" s="13" t="e">
        <f t="shared" si="163"/>
        <v>#VALUE!</v>
      </c>
      <c r="B1328" s="14" t="e">
        <f t="shared" si="164"/>
        <v>#VALUE!</v>
      </c>
      <c r="C1328" s="13" t="e">
        <f t="shared" si="165"/>
        <v>#VALUE!</v>
      </c>
      <c r="D1328" s="15">
        <f t="shared" si="162"/>
        <v>0</v>
      </c>
      <c r="E1328" s="60"/>
    </row>
    <row r="1329" spans="1:5">
      <c r="A1329" s="13" t="e">
        <f t="shared" si="163"/>
        <v>#VALUE!</v>
      </c>
      <c r="B1329" s="14" t="e">
        <f t="shared" si="164"/>
        <v>#VALUE!</v>
      </c>
      <c r="C1329" s="13" t="e">
        <f t="shared" si="165"/>
        <v>#VALUE!</v>
      </c>
      <c r="D1329" s="15">
        <f t="shared" si="162"/>
        <v>0</v>
      </c>
      <c r="E1329" s="60"/>
    </row>
    <row r="1330" spans="1:5">
      <c r="A1330" s="13" t="e">
        <f t="shared" si="163"/>
        <v>#VALUE!</v>
      </c>
      <c r="B1330" s="14" t="e">
        <f t="shared" si="164"/>
        <v>#VALUE!</v>
      </c>
      <c r="C1330" s="13" t="e">
        <f t="shared" si="165"/>
        <v>#VALUE!</v>
      </c>
      <c r="D1330" s="15">
        <f t="shared" ref="D1330:D1345" si="166">ROUND((IF(ISERR(C1330),0,C1330)*H$1234)/6,0)</f>
        <v>0</v>
      </c>
      <c r="E1330" s="60"/>
    </row>
    <row r="1331" spans="1:5">
      <c r="A1331" s="13" t="e">
        <f t="shared" si="163"/>
        <v>#VALUE!</v>
      </c>
      <c r="B1331" s="14" t="e">
        <f t="shared" si="164"/>
        <v>#VALUE!</v>
      </c>
      <c r="C1331" s="13" t="e">
        <f t="shared" si="165"/>
        <v>#VALUE!</v>
      </c>
      <c r="D1331" s="15">
        <f t="shared" si="166"/>
        <v>0</v>
      </c>
      <c r="E1331" s="60"/>
    </row>
    <row r="1332" spans="1:5">
      <c r="A1332" s="13" t="e">
        <f t="shared" si="163"/>
        <v>#VALUE!</v>
      </c>
      <c r="B1332" s="14" t="e">
        <f t="shared" ref="B1332:B1345" si="167">IF(B1331&gt;=I$1234-DAY(I$1234)+1,"",DATE(IF(MONTH(B1331)=12,YEAR(B1331)+1,YEAR(B1331)),IF(MONTH(B1331)=12,1,MONTH(B1331)+1),1))</f>
        <v>#VALUE!</v>
      </c>
      <c r="C1332" s="13" t="e">
        <f t="shared" ref="C1332:C1345" si="168">IF(B1332=I$1234-DAY(I$1234)+1,DAY(I$1234),DAYS360(B1332,B1333))</f>
        <v>#VALUE!</v>
      </c>
      <c r="D1332" s="15">
        <f t="shared" si="166"/>
        <v>0</v>
      </c>
      <c r="E1332" s="60"/>
    </row>
    <row r="1333" spans="1:5">
      <c r="A1333" s="13" t="e">
        <f t="shared" si="163"/>
        <v>#VALUE!</v>
      </c>
      <c r="B1333" s="14" t="e">
        <f t="shared" si="167"/>
        <v>#VALUE!</v>
      </c>
      <c r="C1333" s="13" t="e">
        <f t="shared" si="168"/>
        <v>#VALUE!</v>
      </c>
      <c r="D1333" s="15">
        <f t="shared" si="166"/>
        <v>0</v>
      </c>
      <c r="E1333" s="60"/>
    </row>
    <row r="1334" spans="1:5">
      <c r="A1334" s="13" t="e">
        <f t="shared" si="163"/>
        <v>#VALUE!</v>
      </c>
      <c r="B1334" s="14" t="e">
        <f t="shared" si="167"/>
        <v>#VALUE!</v>
      </c>
      <c r="C1334" s="13" t="e">
        <f t="shared" si="168"/>
        <v>#VALUE!</v>
      </c>
      <c r="D1334" s="15">
        <f t="shared" si="166"/>
        <v>0</v>
      </c>
      <c r="E1334" s="60"/>
    </row>
    <row r="1335" spans="1:5">
      <c r="A1335" s="13" t="e">
        <f t="shared" si="163"/>
        <v>#VALUE!</v>
      </c>
      <c r="B1335" s="14" t="e">
        <f t="shared" si="167"/>
        <v>#VALUE!</v>
      </c>
      <c r="C1335" s="13" t="e">
        <f t="shared" si="168"/>
        <v>#VALUE!</v>
      </c>
      <c r="D1335" s="15">
        <f t="shared" si="166"/>
        <v>0</v>
      </c>
      <c r="E1335" s="60"/>
    </row>
    <row r="1336" spans="1:5">
      <c r="A1336" s="13" t="e">
        <f t="shared" si="163"/>
        <v>#VALUE!</v>
      </c>
      <c r="B1336" s="14" t="e">
        <f t="shared" si="167"/>
        <v>#VALUE!</v>
      </c>
      <c r="C1336" s="13" t="e">
        <f t="shared" si="168"/>
        <v>#VALUE!</v>
      </c>
      <c r="D1336" s="15">
        <f t="shared" si="166"/>
        <v>0</v>
      </c>
      <c r="E1336" s="60"/>
    </row>
    <row r="1337" spans="1:5">
      <c r="A1337" s="13" t="e">
        <f>IF(B1337="","",MONTH(B1337))&amp;"/"&amp;IF(B1337="","",YEAR(B1337))</f>
        <v>#VALUE!</v>
      </c>
      <c r="B1337" s="14" t="e">
        <f t="shared" si="167"/>
        <v>#VALUE!</v>
      </c>
      <c r="C1337" s="13" t="e">
        <f t="shared" si="168"/>
        <v>#VALUE!</v>
      </c>
      <c r="D1337" s="15">
        <f t="shared" si="166"/>
        <v>0</v>
      </c>
      <c r="E1337" s="60"/>
    </row>
    <row r="1338" spans="1:5">
      <c r="A1338" s="13" t="e">
        <f t="shared" si="163"/>
        <v>#VALUE!</v>
      </c>
      <c r="B1338" s="14" t="e">
        <f t="shared" si="167"/>
        <v>#VALUE!</v>
      </c>
      <c r="C1338" s="13" t="e">
        <f t="shared" si="168"/>
        <v>#VALUE!</v>
      </c>
      <c r="D1338" s="15">
        <f t="shared" si="166"/>
        <v>0</v>
      </c>
      <c r="E1338" s="60"/>
    </row>
    <row r="1339" spans="1:5">
      <c r="A1339" s="13" t="e">
        <f t="shared" si="163"/>
        <v>#VALUE!</v>
      </c>
      <c r="B1339" s="14" t="e">
        <f t="shared" si="167"/>
        <v>#VALUE!</v>
      </c>
      <c r="C1339" s="13" t="e">
        <f t="shared" si="168"/>
        <v>#VALUE!</v>
      </c>
      <c r="D1339" s="15">
        <f t="shared" si="166"/>
        <v>0</v>
      </c>
      <c r="E1339" s="60"/>
    </row>
    <row r="1340" spans="1:5">
      <c r="A1340" s="13" t="e">
        <f t="shared" si="163"/>
        <v>#VALUE!</v>
      </c>
      <c r="B1340" s="14" t="e">
        <f t="shared" si="167"/>
        <v>#VALUE!</v>
      </c>
      <c r="C1340" s="13" t="e">
        <f t="shared" si="168"/>
        <v>#VALUE!</v>
      </c>
      <c r="D1340" s="15">
        <f t="shared" si="166"/>
        <v>0</v>
      </c>
      <c r="E1340" s="60"/>
    </row>
    <row r="1341" spans="1:5">
      <c r="A1341" s="13" t="e">
        <f t="shared" si="163"/>
        <v>#VALUE!</v>
      </c>
      <c r="B1341" s="14" t="e">
        <f t="shared" si="167"/>
        <v>#VALUE!</v>
      </c>
      <c r="C1341" s="13" t="e">
        <f t="shared" si="168"/>
        <v>#VALUE!</v>
      </c>
      <c r="D1341" s="15">
        <f t="shared" si="166"/>
        <v>0</v>
      </c>
      <c r="E1341" s="60"/>
    </row>
    <row r="1342" spans="1:5">
      <c r="A1342" s="13" t="e">
        <f t="shared" si="163"/>
        <v>#VALUE!</v>
      </c>
      <c r="B1342" s="14" t="e">
        <f t="shared" si="167"/>
        <v>#VALUE!</v>
      </c>
      <c r="C1342" s="13" t="e">
        <f t="shared" si="168"/>
        <v>#VALUE!</v>
      </c>
      <c r="D1342" s="15">
        <f t="shared" si="166"/>
        <v>0</v>
      </c>
      <c r="E1342" s="60"/>
    </row>
    <row r="1343" spans="1:5">
      <c r="A1343" s="13" t="e">
        <f t="shared" si="163"/>
        <v>#VALUE!</v>
      </c>
      <c r="B1343" s="14" t="e">
        <f t="shared" si="167"/>
        <v>#VALUE!</v>
      </c>
      <c r="C1343" s="13" t="e">
        <f t="shared" si="168"/>
        <v>#VALUE!</v>
      </c>
      <c r="D1343" s="15">
        <f t="shared" si="166"/>
        <v>0</v>
      </c>
      <c r="E1343" s="60"/>
    </row>
    <row r="1344" spans="1:5">
      <c r="A1344" s="13" t="e">
        <f t="shared" si="163"/>
        <v>#VALUE!</v>
      </c>
      <c r="B1344" s="14" t="e">
        <f t="shared" si="167"/>
        <v>#VALUE!</v>
      </c>
      <c r="C1344" s="13" t="e">
        <f t="shared" si="168"/>
        <v>#VALUE!</v>
      </c>
      <c r="D1344" s="15">
        <f t="shared" si="166"/>
        <v>0</v>
      </c>
      <c r="E1344" s="60"/>
    </row>
    <row r="1345" spans="1:9">
      <c r="A1345" s="13" t="e">
        <f t="shared" si="163"/>
        <v>#VALUE!</v>
      </c>
      <c r="B1345" s="14" t="e">
        <f t="shared" si="167"/>
        <v>#VALUE!</v>
      </c>
      <c r="C1345" s="13" t="e">
        <f t="shared" si="168"/>
        <v>#VALUE!</v>
      </c>
      <c r="D1345" s="15">
        <f t="shared" si="166"/>
        <v>0</v>
      </c>
      <c r="E1345" s="60"/>
    </row>
    <row r="1346" spans="1:9">
      <c r="A1346" s="13" t="str">
        <f>IF(B1346="","",MONTH(B1346))&amp;"/"&amp;IF(B1346="","",YEAR(B1346))</f>
        <v>/</v>
      </c>
      <c r="B1346" s="14" t="str">
        <f>G1346</f>
        <v/>
      </c>
      <c r="C1346" s="13" t="e">
        <f>IF((MONTH(G1346)&amp;YEAR(G1346))=(MONTH(I1346)&amp;YEAR(I1346)),IF((MONTH(I1346))&amp;(MONTH(G1346))="22",IF(DAY(I1346)&gt;=28,IF(31-(DAY(B1346))=0,1,31-(DAY(B1346))),(DAY(I1346)-DAY(G1346))+1),IF(DAY(I1346)&gt;=30,IF(31-(DAY(B1346))=0,1,31-(DAY(B1346))),(DAY(I1346)-DAY(G1346))+1)),IF(31-(DAY(B1346))=0,1,31-(DAY(B1346))))</f>
        <v>#VALUE!</v>
      </c>
      <c r="D1346" s="15">
        <f t="shared" ref="D1346:D1377" si="169">ROUND((IF(ISERR(C1346),0,C1346)*H$1346)/6,0)</f>
        <v>0</v>
      </c>
      <c r="E1346" s="60">
        <f>E1234+1</f>
        <v>13</v>
      </c>
      <c r="G1346" s="14" t="str">
        <f>IF('QA GERAL'!AD17="","",'QA GERAL'!AD17)</f>
        <v/>
      </c>
      <c r="H1346" s="13">
        <f>'QA GERAL'!AE17</f>
        <v>0</v>
      </c>
      <c r="I1346" s="14" t="e">
        <f>IF(DAY(G1458-1)=31,G1458-2,G1458-1)</f>
        <v>#VALUE!</v>
      </c>
    </row>
    <row r="1347" spans="1:9">
      <c r="A1347" s="13" t="e">
        <f>IF(B1347="","",MONTH(B1347))&amp;"/"&amp;IF(B1347="","",YEAR(B1347))</f>
        <v>#VALUE!</v>
      </c>
      <c r="B1347" s="14" t="e">
        <f>DATE(IF(MONTH(B1346)=12,YEAR(B1346)+1,YEAR(B1346)),IF(MONTH(B1346)=12,1,MONTH(B1346)+1),1)</f>
        <v>#VALUE!</v>
      </c>
      <c r="C1347" s="13" t="e">
        <f>IF(B1347="",0,IF(B1347=I$1346-DAY(I$1346)+1,DAY(I$1346),DAYS360(B1347,B1348)))</f>
        <v>#VALUE!</v>
      </c>
      <c r="D1347" s="15">
        <f t="shared" si="169"/>
        <v>0</v>
      </c>
      <c r="E1347" s="60"/>
      <c r="G1347" s="13"/>
      <c r="I1347" s="13"/>
    </row>
    <row r="1348" spans="1:9">
      <c r="A1348" s="13" t="e">
        <f t="shared" ref="A1348:A1411" si="170">IF(B1348="","",MONTH(B1348))&amp;"/"&amp;IF(B1348="","",YEAR(B1348))</f>
        <v>#VALUE!</v>
      </c>
      <c r="B1348" s="14" t="e">
        <f t="shared" ref="B1348:B1379" si="171">IF(B1347&gt;=I$1346-DAY(I$1346)+1,"",DATE(IF(MONTH(B1347)=12,YEAR(B1347)+1,YEAR(B1347)),IF(MONTH(B1347)=12,1,MONTH(B1347)+1),1))</f>
        <v>#VALUE!</v>
      </c>
      <c r="C1348" s="13" t="e">
        <f t="shared" ref="C1348:C1379" si="172">IF(B1348=I$1346-DAY(I$1346)+1,DAY(I$1346),DAYS360(B1348,B1349))</f>
        <v>#VALUE!</v>
      </c>
      <c r="D1348" s="15">
        <f t="shared" si="169"/>
        <v>0</v>
      </c>
      <c r="E1348" s="60"/>
      <c r="G1348" s="13"/>
      <c r="I1348" s="13"/>
    </row>
    <row r="1349" spans="1:9">
      <c r="A1349" s="13" t="e">
        <f t="shared" si="170"/>
        <v>#VALUE!</v>
      </c>
      <c r="B1349" s="14" t="e">
        <f t="shared" si="171"/>
        <v>#VALUE!</v>
      </c>
      <c r="C1349" s="13" t="e">
        <f t="shared" si="172"/>
        <v>#VALUE!</v>
      </c>
      <c r="D1349" s="15">
        <f t="shared" si="169"/>
        <v>0</v>
      </c>
      <c r="E1349" s="60"/>
      <c r="G1349" s="13"/>
      <c r="I1349" s="13"/>
    </row>
    <row r="1350" spans="1:9">
      <c r="A1350" s="13" t="e">
        <f t="shared" si="170"/>
        <v>#VALUE!</v>
      </c>
      <c r="B1350" s="14" t="e">
        <f t="shared" si="171"/>
        <v>#VALUE!</v>
      </c>
      <c r="C1350" s="13" t="e">
        <f t="shared" si="172"/>
        <v>#VALUE!</v>
      </c>
      <c r="D1350" s="15">
        <f t="shared" si="169"/>
        <v>0</v>
      </c>
      <c r="E1350" s="60"/>
      <c r="G1350" s="13"/>
      <c r="I1350" s="13"/>
    </row>
    <row r="1351" spans="1:9">
      <c r="A1351" s="13" t="e">
        <f t="shared" si="170"/>
        <v>#VALUE!</v>
      </c>
      <c r="B1351" s="14" t="e">
        <f t="shared" si="171"/>
        <v>#VALUE!</v>
      </c>
      <c r="C1351" s="13" t="e">
        <f t="shared" si="172"/>
        <v>#VALUE!</v>
      </c>
      <c r="D1351" s="15">
        <f t="shared" si="169"/>
        <v>0</v>
      </c>
      <c r="E1351" s="60"/>
      <c r="G1351" s="13"/>
      <c r="I1351" s="13"/>
    </row>
    <row r="1352" spans="1:9">
      <c r="A1352" s="13" t="e">
        <f t="shared" si="170"/>
        <v>#VALUE!</v>
      </c>
      <c r="B1352" s="14" t="e">
        <f t="shared" si="171"/>
        <v>#VALUE!</v>
      </c>
      <c r="C1352" s="13" t="e">
        <f t="shared" si="172"/>
        <v>#VALUE!</v>
      </c>
      <c r="D1352" s="15">
        <f t="shared" si="169"/>
        <v>0</v>
      </c>
      <c r="E1352" s="60"/>
      <c r="G1352" s="13"/>
      <c r="I1352" s="13"/>
    </row>
    <row r="1353" spans="1:9">
      <c r="A1353" s="13" t="e">
        <f t="shared" si="170"/>
        <v>#VALUE!</v>
      </c>
      <c r="B1353" s="14" t="e">
        <f t="shared" si="171"/>
        <v>#VALUE!</v>
      </c>
      <c r="C1353" s="13" t="e">
        <f t="shared" si="172"/>
        <v>#VALUE!</v>
      </c>
      <c r="D1353" s="15">
        <f t="shared" si="169"/>
        <v>0</v>
      </c>
      <c r="E1353" s="60"/>
      <c r="G1353" s="13"/>
      <c r="I1353" s="13"/>
    </row>
    <row r="1354" spans="1:9">
      <c r="A1354" s="13" t="e">
        <f t="shared" si="170"/>
        <v>#VALUE!</v>
      </c>
      <c r="B1354" s="14" t="e">
        <f t="shared" si="171"/>
        <v>#VALUE!</v>
      </c>
      <c r="C1354" s="13" t="e">
        <f t="shared" si="172"/>
        <v>#VALUE!</v>
      </c>
      <c r="D1354" s="15">
        <f t="shared" si="169"/>
        <v>0</v>
      </c>
      <c r="E1354" s="60"/>
      <c r="G1354" s="13"/>
      <c r="I1354" s="13"/>
    </row>
    <row r="1355" spans="1:9">
      <c r="A1355" s="13" t="e">
        <f t="shared" si="170"/>
        <v>#VALUE!</v>
      </c>
      <c r="B1355" s="14" t="e">
        <f t="shared" si="171"/>
        <v>#VALUE!</v>
      </c>
      <c r="C1355" s="13" t="e">
        <f t="shared" si="172"/>
        <v>#VALUE!</v>
      </c>
      <c r="D1355" s="15">
        <f t="shared" si="169"/>
        <v>0</v>
      </c>
      <c r="E1355" s="60"/>
      <c r="G1355" s="13"/>
      <c r="I1355" s="13"/>
    </row>
    <row r="1356" spans="1:9">
      <c r="A1356" s="13" t="e">
        <f t="shared" si="170"/>
        <v>#VALUE!</v>
      </c>
      <c r="B1356" s="14" t="e">
        <f t="shared" si="171"/>
        <v>#VALUE!</v>
      </c>
      <c r="C1356" s="13" t="e">
        <f t="shared" si="172"/>
        <v>#VALUE!</v>
      </c>
      <c r="D1356" s="15">
        <f t="shared" si="169"/>
        <v>0</v>
      </c>
      <c r="E1356" s="60"/>
      <c r="G1356" s="13"/>
      <c r="I1356" s="13"/>
    </row>
    <row r="1357" spans="1:9">
      <c r="A1357" s="13" t="e">
        <f t="shared" si="170"/>
        <v>#VALUE!</v>
      </c>
      <c r="B1357" s="14" t="e">
        <f t="shared" si="171"/>
        <v>#VALUE!</v>
      </c>
      <c r="C1357" s="13" t="e">
        <f t="shared" si="172"/>
        <v>#VALUE!</v>
      </c>
      <c r="D1357" s="15">
        <f t="shared" si="169"/>
        <v>0</v>
      </c>
      <c r="E1357" s="60"/>
      <c r="G1357" s="13"/>
      <c r="I1357" s="13"/>
    </row>
    <row r="1358" spans="1:9">
      <c r="A1358" s="13" t="e">
        <f t="shared" si="170"/>
        <v>#VALUE!</v>
      </c>
      <c r="B1358" s="14" t="e">
        <f t="shared" si="171"/>
        <v>#VALUE!</v>
      </c>
      <c r="C1358" s="13" t="e">
        <f t="shared" si="172"/>
        <v>#VALUE!</v>
      </c>
      <c r="D1358" s="15">
        <f t="shared" si="169"/>
        <v>0</v>
      </c>
      <c r="E1358" s="60"/>
      <c r="G1358" s="13"/>
      <c r="I1358" s="13"/>
    </row>
    <row r="1359" spans="1:9">
      <c r="A1359" s="13" t="e">
        <f t="shared" si="170"/>
        <v>#VALUE!</v>
      </c>
      <c r="B1359" s="14" t="e">
        <f t="shared" si="171"/>
        <v>#VALUE!</v>
      </c>
      <c r="C1359" s="13" t="e">
        <f t="shared" si="172"/>
        <v>#VALUE!</v>
      </c>
      <c r="D1359" s="15">
        <f t="shared" si="169"/>
        <v>0</v>
      </c>
      <c r="E1359" s="60"/>
      <c r="G1359" s="13"/>
      <c r="I1359" s="13"/>
    </row>
    <row r="1360" spans="1:9">
      <c r="A1360" s="13" t="e">
        <f t="shared" si="170"/>
        <v>#VALUE!</v>
      </c>
      <c r="B1360" s="14" t="e">
        <f t="shared" si="171"/>
        <v>#VALUE!</v>
      </c>
      <c r="C1360" s="13" t="e">
        <f t="shared" si="172"/>
        <v>#VALUE!</v>
      </c>
      <c r="D1360" s="15">
        <f t="shared" si="169"/>
        <v>0</v>
      </c>
      <c r="E1360" s="60"/>
      <c r="G1360" s="13"/>
      <c r="I1360" s="13"/>
    </row>
    <row r="1361" spans="1:9">
      <c r="A1361" s="13" t="e">
        <f t="shared" si="170"/>
        <v>#VALUE!</v>
      </c>
      <c r="B1361" s="14" t="e">
        <f t="shared" si="171"/>
        <v>#VALUE!</v>
      </c>
      <c r="C1361" s="13" t="e">
        <f t="shared" si="172"/>
        <v>#VALUE!</v>
      </c>
      <c r="D1361" s="15">
        <f t="shared" si="169"/>
        <v>0</v>
      </c>
      <c r="E1361" s="60"/>
      <c r="G1361" s="13"/>
      <c r="I1361" s="13"/>
    </row>
    <row r="1362" spans="1:9">
      <c r="A1362" s="13" t="e">
        <f t="shared" si="170"/>
        <v>#VALUE!</v>
      </c>
      <c r="B1362" s="14" t="e">
        <f t="shared" si="171"/>
        <v>#VALUE!</v>
      </c>
      <c r="C1362" s="13" t="e">
        <f t="shared" si="172"/>
        <v>#VALUE!</v>
      </c>
      <c r="D1362" s="15">
        <f t="shared" si="169"/>
        <v>0</v>
      </c>
      <c r="E1362" s="60"/>
      <c r="G1362" s="13"/>
      <c r="I1362" s="13"/>
    </row>
    <row r="1363" spans="1:9">
      <c r="A1363" s="13" t="e">
        <f t="shared" si="170"/>
        <v>#VALUE!</v>
      </c>
      <c r="B1363" s="14" t="e">
        <f t="shared" si="171"/>
        <v>#VALUE!</v>
      </c>
      <c r="C1363" s="13" t="e">
        <f t="shared" si="172"/>
        <v>#VALUE!</v>
      </c>
      <c r="D1363" s="15">
        <f t="shared" si="169"/>
        <v>0</v>
      </c>
      <c r="E1363" s="60"/>
      <c r="G1363" s="13"/>
      <c r="I1363" s="13"/>
    </row>
    <row r="1364" spans="1:9">
      <c r="A1364" s="13" t="e">
        <f t="shared" si="170"/>
        <v>#VALUE!</v>
      </c>
      <c r="B1364" s="14" t="e">
        <f t="shared" si="171"/>
        <v>#VALUE!</v>
      </c>
      <c r="C1364" s="13" t="e">
        <f t="shared" si="172"/>
        <v>#VALUE!</v>
      </c>
      <c r="D1364" s="15">
        <f t="shared" si="169"/>
        <v>0</v>
      </c>
      <c r="E1364" s="60"/>
    </row>
    <row r="1365" spans="1:9">
      <c r="A1365" s="13" t="e">
        <f t="shared" si="170"/>
        <v>#VALUE!</v>
      </c>
      <c r="B1365" s="14" t="e">
        <f t="shared" si="171"/>
        <v>#VALUE!</v>
      </c>
      <c r="C1365" s="13" t="e">
        <f t="shared" si="172"/>
        <v>#VALUE!</v>
      </c>
      <c r="D1365" s="15">
        <f t="shared" si="169"/>
        <v>0</v>
      </c>
      <c r="E1365" s="60"/>
    </row>
    <row r="1366" spans="1:9">
      <c r="A1366" s="13" t="e">
        <f t="shared" si="170"/>
        <v>#VALUE!</v>
      </c>
      <c r="B1366" s="14" t="e">
        <f t="shared" si="171"/>
        <v>#VALUE!</v>
      </c>
      <c r="C1366" s="13" t="e">
        <f t="shared" si="172"/>
        <v>#VALUE!</v>
      </c>
      <c r="D1366" s="15">
        <f t="shared" si="169"/>
        <v>0</v>
      </c>
      <c r="E1366" s="60"/>
    </row>
    <row r="1367" spans="1:9">
      <c r="A1367" s="13" t="e">
        <f t="shared" si="170"/>
        <v>#VALUE!</v>
      </c>
      <c r="B1367" s="14" t="e">
        <f t="shared" si="171"/>
        <v>#VALUE!</v>
      </c>
      <c r="C1367" s="13" t="e">
        <f t="shared" si="172"/>
        <v>#VALUE!</v>
      </c>
      <c r="D1367" s="15">
        <f t="shared" si="169"/>
        <v>0</v>
      </c>
      <c r="E1367" s="60"/>
    </row>
    <row r="1368" spans="1:9">
      <c r="A1368" s="13" t="e">
        <f t="shared" si="170"/>
        <v>#VALUE!</v>
      </c>
      <c r="B1368" s="14" t="e">
        <f t="shared" si="171"/>
        <v>#VALUE!</v>
      </c>
      <c r="C1368" s="13" t="e">
        <f t="shared" si="172"/>
        <v>#VALUE!</v>
      </c>
      <c r="D1368" s="15">
        <f t="shared" si="169"/>
        <v>0</v>
      </c>
      <c r="E1368" s="60"/>
    </row>
    <row r="1369" spans="1:9">
      <c r="A1369" s="13" t="e">
        <f t="shared" si="170"/>
        <v>#VALUE!</v>
      </c>
      <c r="B1369" s="14" t="e">
        <f t="shared" si="171"/>
        <v>#VALUE!</v>
      </c>
      <c r="C1369" s="13" t="e">
        <f t="shared" si="172"/>
        <v>#VALUE!</v>
      </c>
      <c r="D1369" s="15">
        <f t="shared" si="169"/>
        <v>0</v>
      </c>
      <c r="E1369" s="60"/>
    </row>
    <row r="1370" spans="1:9">
      <c r="A1370" s="13" t="e">
        <f t="shared" si="170"/>
        <v>#VALUE!</v>
      </c>
      <c r="B1370" s="14" t="e">
        <f t="shared" si="171"/>
        <v>#VALUE!</v>
      </c>
      <c r="C1370" s="13" t="e">
        <f t="shared" si="172"/>
        <v>#VALUE!</v>
      </c>
      <c r="D1370" s="15">
        <f t="shared" si="169"/>
        <v>0</v>
      </c>
      <c r="E1370" s="60"/>
    </row>
    <row r="1371" spans="1:9">
      <c r="A1371" s="13" t="e">
        <f t="shared" si="170"/>
        <v>#VALUE!</v>
      </c>
      <c r="B1371" s="14" t="e">
        <f t="shared" si="171"/>
        <v>#VALUE!</v>
      </c>
      <c r="C1371" s="13" t="e">
        <f t="shared" si="172"/>
        <v>#VALUE!</v>
      </c>
      <c r="D1371" s="15">
        <f t="shared" si="169"/>
        <v>0</v>
      </c>
      <c r="E1371" s="60"/>
    </row>
    <row r="1372" spans="1:9">
      <c r="A1372" s="13" t="e">
        <f t="shared" si="170"/>
        <v>#VALUE!</v>
      </c>
      <c r="B1372" s="14" t="e">
        <f t="shared" si="171"/>
        <v>#VALUE!</v>
      </c>
      <c r="C1372" s="13" t="e">
        <f t="shared" si="172"/>
        <v>#VALUE!</v>
      </c>
      <c r="D1372" s="15">
        <f t="shared" si="169"/>
        <v>0</v>
      </c>
      <c r="E1372" s="60"/>
    </row>
    <row r="1373" spans="1:9">
      <c r="A1373" s="13" t="e">
        <f t="shared" si="170"/>
        <v>#VALUE!</v>
      </c>
      <c r="B1373" s="14" t="e">
        <f t="shared" si="171"/>
        <v>#VALUE!</v>
      </c>
      <c r="C1373" s="13" t="e">
        <f t="shared" si="172"/>
        <v>#VALUE!</v>
      </c>
      <c r="D1373" s="15">
        <f t="shared" si="169"/>
        <v>0</v>
      </c>
      <c r="E1373" s="60"/>
    </row>
    <row r="1374" spans="1:9">
      <c r="A1374" s="13" t="e">
        <f t="shared" si="170"/>
        <v>#VALUE!</v>
      </c>
      <c r="B1374" s="14" t="e">
        <f t="shared" si="171"/>
        <v>#VALUE!</v>
      </c>
      <c r="C1374" s="13" t="e">
        <f t="shared" si="172"/>
        <v>#VALUE!</v>
      </c>
      <c r="D1374" s="15">
        <f t="shared" si="169"/>
        <v>0</v>
      </c>
      <c r="E1374" s="60"/>
    </row>
    <row r="1375" spans="1:9">
      <c r="A1375" s="13" t="e">
        <f t="shared" si="170"/>
        <v>#VALUE!</v>
      </c>
      <c r="B1375" s="14" t="e">
        <f t="shared" si="171"/>
        <v>#VALUE!</v>
      </c>
      <c r="C1375" s="13" t="e">
        <f t="shared" si="172"/>
        <v>#VALUE!</v>
      </c>
      <c r="D1375" s="15">
        <f t="shared" si="169"/>
        <v>0</v>
      </c>
      <c r="E1375" s="60"/>
    </row>
    <row r="1376" spans="1:9">
      <c r="A1376" s="13" t="e">
        <f t="shared" si="170"/>
        <v>#VALUE!</v>
      </c>
      <c r="B1376" s="14" t="e">
        <f t="shared" si="171"/>
        <v>#VALUE!</v>
      </c>
      <c r="C1376" s="13" t="e">
        <f t="shared" si="172"/>
        <v>#VALUE!</v>
      </c>
      <c r="D1376" s="15">
        <f t="shared" si="169"/>
        <v>0</v>
      </c>
      <c r="E1376" s="60"/>
    </row>
    <row r="1377" spans="1:5">
      <c r="A1377" s="13" t="e">
        <f t="shared" si="170"/>
        <v>#VALUE!</v>
      </c>
      <c r="B1377" s="14" t="e">
        <f t="shared" si="171"/>
        <v>#VALUE!</v>
      </c>
      <c r="C1377" s="13" t="e">
        <f t="shared" si="172"/>
        <v>#VALUE!</v>
      </c>
      <c r="D1377" s="15">
        <f t="shared" si="169"/>
        <v>0</v>
      </c>
      <c r="E1377" s="60"/>
    </row>
    <row r="1378" spans="1:5">
      <c r="A1378" s="13" t="e">
        <f t="shared" si="170"/>
        <v>#VALUE!</v>
      </c>
      <c r="B1378" s="14" t="e">
        <f t="shared" si="171"/>
        <v>#VALUE!</v>
      </c>
      <c r="C1378" s="13" t="e">
        <f t="shared" si="172"/>
        <v>#VALUE!</v>
      </c>
      <c r="D1378" s="15">
        <f t="shared" ref="D1378:D1409" si="173">ROUND((IF(ISERR(C1378),0,C1378)*H$1346)/6,0)</f>
        <v>0</v>
      </c>
      <c r="E1378" s="60"/>
    </row>
    <row r="1379" spans="1:5">
      <c r="A1379" s="13" t="e">
        <f t="shared" si="170"/>
        <v>#VALUE!</v>
      </c>
      <c r="B1379" s="14" t="e">
        <f t="shared" si="171"/>
        <v>#VALUE!</v>
      </c>
      <c r="C1379" s="13" t="e">
        <f t="shared" si="172"/>
        <v>#VALUE!</v>
      </c>
      <c r="D1379" s="15">
        <f t="shared" si="173"/>
        <v>0</v>
      </c>
      <c r="E1379" s="60"/>
    </row>
    <row r="1380" spans="1:5">
      <c r="A1380" s="13" t="e">
        <f t="shared" si="170"/>
        <v>#VALUE!</v>
      </c>
      <c r="B1380" s="14" t="e">
        <f t="shared" ref="B1380:B1411" si="174">IF(B1379&gt;=I$1346-DAY(I$1346)+1,"",DATE(IF(MONTH(B1379)=12,YEAR(B1379)+1,YEAR(B1379)),IF(MONTH(B1379)=12,1,MONTH(B1379)+1),1))</f>
        <v>#VALUE!</v>
      </c>
      <c r="C1380" s="13" t="e">
        <f t="shared" ref="C1380:C1411" si="175">IF(B1380=I$1346-DAY(I$1346)+1,DAY(I$1346),DAYS360(B1380,B1381))</f>
        <v>#VALUE!</v>
      </c>
      <c r="D1380" s="15">
        <f t="shared" si="173"/>
        <v>0</v>
      </c>
      <c r="E1380" s="60"/>
    </row>
    <row r="1381" spans="1:5">
      <c r="A1381" s="13" t="e">
        <f t="shared" si="170"/>
        <v>#VALUE!</v>
      </c>
      <c r="B1381" s="14" t="e">
        <f t="shared" si="174"/>
        <v>#VALUE!</v>
      </c>
      <c r="C1381" s="13" t="e">
        <f t="shared" si="175"/>
        <v>#VALUE!</v>
      </c>
      <c r="D1381" s="15">
        <f t="shared" si="173"/>
        <v>0</v>
      </c>
      <c r="E1381" s="60"/>
    </row>
    <row r="1382" spans="1:5">
      <c r="A1382" s="13" t="e">
        <f t="shared" si="170"/>
        <v>#VALUE!</v>
      </c>
      <c r="B1382" s="14" t="e">
        <f t="shared" si="174"/>
        <v>#VALUE!</v>
      </c>
      <c r="C1382" s="13" t="e">
        <f t="shared" si="175"/>
        <v>#VALUE!</v>
      </c>
      <c r="D1382" s="15">
        <f t="shared" si="173"/>
        <v>0</v>
      </c>
      <c r="E1382" s="60"/>
    </row>
    <row r="1383" spans="1:5">
      <c r="A1383" s="13" t="e">
        <f t="shared" si="170"/>
        <v>#VALUE!</v>
      </c>
      <c r="B1383" s="14" t="e">
        <f t="shared" si="174"/>
        <v>#VALUE!</v>
      </c>
      <c r="C1383" s="13" t="e">
        <f t="shared" si="175"/>
        <v>#VALUE!</v>
      </c>
      <c r="D1383" s="15">
        <f t="shared" si="173"/>
        <v>0</v>
      </c>
      <c r="E1383" s="60"/>
    </row>
    <row r="1384" spans="1:5">
      <c r="A1384" s="13" t="e">
        <f t="shared" si="170"/>
        <v>#VALUE!</v>
      </c>
      <c r="B1384" s="14" t="e">
        <f t="shared" si="174"/>
        <v>#VALUE!</v>
      </c>
      <c r="C1384" s="13" t="e">
        <f t="shared" si="175"/>
        <v>#VALUE!</v>
      </c>
      <c r="D1384" s="15">
        <f t="shared" si="173"/>
        <v>0</v>
      </c>
      <c r="E1384" s="60"/>
    </row>
    <row r="1385" spans="1:5">
      <c r="A1385" s="13" t="e">
        <f t="shared" si="170"/>
        <v>#VALUE!</v>
      </c>
      <c r="B1385" s="14" t="e">
        <f t="shared" si="174"/>
        <v>#VALUE!</v>
      </c>
      <c r="C1385" s="13" t="e">
        <f t="shared" si="175"/>
        <v>#VALUE!</v>
      </c>
      <c r="D1385" s="15">
        <f t="shared" si="173"/>
        <v>0</v>
      </c>
      <c r="E1385" s="60"/>
    </row>
    <row r="1386" spans="1:5">
      <c r="A1386" s="13" t="e">
        <f t="shared" si="170"/>
        <v>#VALUE!</v>
      </c>
      <c r="B1386" s="14" t="e">
        <f t="shared" si="174"/>
        <v>#VALUE!</v>
      </c>
      <c r="C1386" s="13" t="e">
        <f t="shared" si="175"/>
        <v>#VALUE!</v>
      </c>
      <c r="D1386" s="15">
        <f t="shared" si="173"/>
        <v>0</v>
      </c>
      <c r="E1386" s="60"/>
    </row>
    <row r="1387" spans="1:5">
      <c r="A1387" s="13" t="e">
        <f t="shared" si="170"/>
        <v>#VALUE!</v>
      </c>
      <c r="B1387" s="14" t="e">
        <f t="shared" si="174"/>
        <v>#VALUE!</v>
      </c>
      <c r="C1387" s="13" t="e">
        <f t="shared" si="175"/>
        <v>#VALUE!</v>
      </c>
      <c r="D1387" s="15">
        <f t="shared" si="173"/>
        <v>0</v>
      </c>
      <c r="E1387" s="60"/>
    </row>
    <row r="1388" spans="1:5">
      <c r="A1388" s="13" t="e">
        <f t="shared" si="170"/>
        <v>#VALUE!</v>
      </c>
      <c r="B1388" s="14" t="e">
        <f t="shared" si="174"/>
        <v>#VALUE!</v>
      </c>
      <c r="C1388" s="13" t="e">
        <f t="shared" si="175"/>
        <v>#VALUE!</v>
      </c>
      <c r="D1388" s="15">
        <f t="shared" si="173"/>
        <v>0</v>
      </c>
      <c r="E1388" s="60"/>
    </row>
    <row r="1389" spans="1:5">
      <c r="A1389" s="13" t="e">
        <f t="shared" si="170"/>
        <v>#VALUE!</v>
      </c>
      <c r="B1389" s="14" t="e">
        <f t="shared" si="174"/>
        <v>#VALUE!</v>
      </c>
      <c r="C1389" s="13" t="e">
        <f t="shared" si="175"/>
        <v>#VALUE!</v>
      </c>
      <c r="D1389" s="15">
        <f t="shared" si="173"/>
        <v>0</v>
      </c>
      <c r="E1389" s="60"/>
    </row>
    <row r="1390" spans="1:5">
      <c r="A1390" s="13" t="e">
        <f t="shared" si="170"/>
        <v>#VALUE!</v>
      </c>
      <c r="B1390" s="14" t="e">
        <f t="shared" si="174"/>
        <v>#VALUE!</v>
      </c>
      <c r="C1390" s="13" t="e">
        <f t="shared" si="175"/>
        <v>#VALUE!</v>
      </c>
      <c r="D1390" s="15">
        <f t="shared" si="173"/>
        <v>0</v>
      </c>
      <c r="E1390" s="60"/>
    </row>
    <row r="1391" spans="1:5">
      <c r="A1391" s="13" t="e">
        <f t="shared" si="170"/>
        <v>#VALUE!</v>
      </c>
      <c r="B1391" s="14" t="e">
        <f t="shared" si="174"/>
        <v>#VALUE!</v>
      </c>
      <c r="C1391" s="13" t="e">
        <f t="shared" si="175"/>
        <v>#VALUE!</v>
      </c>
      <c r="D1391" s="15">
        <f t="shared" si="173"/>
        <v>0</v>
      </c>
      <c r="E1391" s="60"/>
    </row>
    <row r="1392" spans="1:5">
      <c r="A1392" s="13" t="e">
        <f t="shared" si="170"/>
        <v>#VALUE!</v>
      </c>
      <c r="B1392" s="14" t="e">
        <f t="shared" si="174"/>
        <v>#VALUE!</v>
      </c>
      <c r="C1392" s="13" t="e">
        <f t="shared" si="175"/>
        <v>#VALUE!</v>
      </c>
      <c r="D1392" s="15">
        <f t="shared" si="173"/>
        <v>0</v>
      </c>
      <c r="E1392" s="60"/>
    </row>
    <row r="1393" spans="1:5">
      <c r="A1393" s="13" t="e">
        <f t="shared" si="170"/>
        <v>#VALUE!</v>
      </c>
      <c r="B1393" s="14" t="e">
        <f t="shared" si="174"/>
        <v>#VALUE!</v>
      </c>
      <c r="C1393" s="13" t="e">
        <f t="shared" si="175"/>
        <v>#VALUE!</v>
      </c>
      <c r="D1393" s="15">
        <f t="shared" si="173"/>
        <v>0</v>
      </c>
      <c r="E1393" s="60"/>
    </row>
    <row r="1394" spans="1:5">
      <c r="A1394" s="13" t="e">
        <f t="shared" si="170"/>
        <v>#VALUE!</v>
      </c>
      <c r="B1394" s="14" t="e">
        <f t="shared" si="174"/>
        <v>#VALUE!</v>
      </c>
      <c r="C1394" s="13" t="e">
        <f t="shared" si="175"/>
        <v>#VALUE!</v>
      </c>
      <c r="D1394" s="15">
        <f t="shared" si="173"/>
        <v>0</v>
      </c>
      <c r="E1394" s="60"/>
    </row>
    <row r="1395" spans="1:5">
      <c r="A1395" s="13" t="e">
        <f t="shared" si="170"/>
        <v>#VALUE!</v>
      </c>
      <c r="B1395" s="14" t="e">
        <f t="shared" si="174"/>
        <v>#VALUE!</v>
      </c>
      <c r="C1395" s="13" t="e">
        <f t="shared" si="175"/>
        <v>#VALUE!</v>
      </c>
      <c r="D1395" s="15">
        <f t="shared" si="173"/>
        <v>0</v>
      </c>
      <c r="E1395" s="60"/>
    </row>
    <row r="1396" spans="1:5">
      <c r="A1396" s="13" t="e">
        <f t="shared" si="170"/>
        <v>#VALUE!</v>
      </c>
      <c r="B1396" s="14" t="e">
        <f t="shared" si="174"/>
        <v>#VALUE!</v>
      </c>
      <c r="C1396" s="13" t="e">
        <f t="shared" si="175"/>
        <v>#VALUE!</v>
      </c>
      <c r="D1396" s="15">
        <f t="shared" si="173"/>
        <v>0</v>
      </c>
      <c r="E1396" s="60"/>
    </row>
    <row r="1397" spans="1:5">
      <c r="A1397" s="13" t="e">
        <f t="shared" si="170"/>
        <v>#VALUE!</v>
      </c>
      <c r="B1397" s="14" t="e">
        <f t="shared" si="174"/>
        <v>#VALUE!</v>
      </c>
      <c r="C1397" s="13" t="e">
        <f t="shared" si="175"/>
        <v>#VALUE!</v>
      </c>
      <c r="D1397" s="15">
        <f t="shared" si="173"/>
        <v>0</v>
      </c>
      <c r="E1397" s="60"/>
    </row>
    <row r="1398" spans="1:5">
      <c r="A1398" s="13" t="e">
        <f t="shared" si="170"/>
        <v>#VALUE!</v>
      </c>
      <c r="B1398" s="14" t="e">
        <f t="shared" si="174"/>
        <v>#VALUE!</v>
      </c>
      <c r="C1398" s="13" t="e">
        <f t="shared" si="175"/>
        <v>#VALUE!</v>
      </c>
      <c r="D1398" s="15">
        <f t="shared" si="173"/>
        <v>0</v>
      </c>
      <c r="E1398" s="60"/>
    </row>
    <row r="1399" spans="1:5">
      <c r="A1399" s="13" t="e">
        <f t="shared" si="170"/>
        <v>#VALUE!</v>
      </c>
      <c r="B1399" s="14" t="e">
        <f t="shared" si="174"/>
        <v>#VALUE!</v>
      </c>
      <c r="C1399" s="13" t="e">
        <f t="shared" si="175"/>
        <v>#VALUE!</v>
      </c>
      <c r="D1399" s="15">
        <f t="shared" si="173"/>
        <v>0</v>
      </c>
      <c r="E1399" s="60"/>
    </row>
    <row r="1400" spans="1:5">
      <c r="A1400" s="13" t="e">
        <f t="shared" si="170"/>
        <v>#VALUE!</v>
      </c>
      <c r="B1400" s="14" t="e">
        <f t="shared" si="174"/>
        <v>#VALUE!</v>
      </c>
      <c r="C1400" s="13" t="e">
        <f t="shared" si="175"/>
        <v>#VALUE!</v>
      </c>
      <c r="D1400" s="15">
        <f t="shared" si="173"/>
        <v>0</v>
      </c>
      <c r="E1400" s="60"/>
    </row>
    <row r="1401" spans="1:5">
      <c r="A1401" s="13" t="e">
        <f t="shared" si="170"/>
        <v>#VALUE!</v>
      </c>
      <c r="B1401" s="14" t="e">
        <f t="shared" si="174"/>
        <v>#VALUE!</v>
      </c>
      <c r="C1401" s="13" t="e">
        <f t="shared" si="175"/>
        <v>#VALUE!</v>
      </c>
      <c r="D1401" s="15">
        <f t="shared" si="173"/>
        <v>0</v>
      </c>
      <c r="E1401" s="60"/>
    </row>
    <row r="1402" spans="1:5">
      <c r="A1402" s="13" t="e">
        <f t="shared" si="170"/>
        <v>#VALUE!</v>
      </c>
      <c r="B1402" s="14" t="e">
        <f t="shared" si="174"/>
        <v>#VALUE!</v>
      </c>
      <c r="C1402" s="13" t="e">
        <f t="shared" si="175"/>
        <v>#VALUE!</v>
      </c>
      <c r="D1402" s="15">
        <f t="shared" si="173"/>
        <v>0</v>
      </c>
      <c r="E1402" s="60"/>
    </row>
    <row r="1403" spans="1:5">
      <c r="A1403" s="13" t="e">
        <f t="shared" si="170"/>
        <v>#VALUE!</v>
      </c>
      <c r="B1403" s="14" t="e">
        <f t="shared" si="174"/>
        <v>#VALUE!</v>
      </c>
      <c r="C1403" s="13" t="e">
        <f t="shared" si="175"/>
        <v>#VALUE!</v>
      </c>
      <c r="D1403" s="15">
        <f t="shared" si="173"/>
        <v>0</v>
      </c>
      <c r="E1403" s="60"/>
    </row>
    <row r="1404" spans="1:5">
      <c r="A1404" s="13" t="e">
        <f t="shared" si="170"/>
        <v>#VALUE!</v>
      </c>
      <c r="B1404" s="14" t="e">
        <f t="shared" si="174"/>
        <v>#VALUE!</v>
      </c>
      <c r="C1404" s="13" t="e">
        <f t="shared" si="175"/>
        <v>#VALUE!</v>
      </c>
      <c r="D1404" s="15">
        <f t="shared" si="173"/>
        <v>0</v>
      </c>
      <c r="E1404" s="60"/>
    </row>
    <row r="1405" spans="1:5">
      <c r="A1405" s="13" t="e">
        <f t="shared" si="170"/>
        <v>#VALUE!</v>
      </c>
      <c r="B1405" s="14" t="e">
        <f t="shared" si="174"/>
        <v>#VALUE!</v>
      </c>
      <c r="C1405" s="13" t="e">
        <f t="shared" si="175"/>
        <v>#VALUE!</v>
      </c>
      <c r="D1405" s="15">
        <f t="shared" si="173"/>
        <v>0</v>
      </c>
      <c r="E1405" s="60"/>
    </row>
    <row r="1406" spans="1:5">
      <c r="A1406" s="13" t="e">
        <f t="shared" si="170"/>
        <v>#VALUE!</v>
      </c>
      <c r="B1406" s="14" t="e">
        <f t="shared" si="174"/>
        <v>#VALUE!</v>
      </c>
      <c r="C1406" s="13" t="e">
        <f t="shared" si="175"/>
        <v>#VALUE!</v>
      </c>
      <c r="D1406" s="15">
        <f t="shared" si="173"/>
        <v>0</v>
      </c>
      <c r="E1406" s="60"/>
    </row>
    <row r="1407" spans="1:5">
      <c r="A1407" s="13" t="e">
        <f t="shared" si="170"/>
        <v>#VALUE!</v>
      </c>
      <c r="B1407" s="14" t="e">
        <f t="shared" si="174"/>
        <v>#VALUE!</v>
      </c>
      <c r="C1407" s="13" t="e">
        <f t="shared" si="175"/>
        <v>#VALUE!</v>
      </c>
      <c r="D1407" s="15">
        <f t="shared" si="173"/>
        <v>0</v>
      </c>
      <c r="E1407" s="60"/>
    </row>
    <row r="1408" spans="1:5">
      <c r="A1408" s="13" t="e">
        <f t="shared" si="170"/>
        <v>#VALUE!</v>
      </c>
      <c r="B1408" s="14" t="e">
        <f t="shared" si="174"/>
        <v>#VALUE!</v>
      </c>
      <c r="C1408" s="13" t="e">
        <f t="shared" si="175"/>
        <v>#VALUE!</v>
      </c>
      <c r="D1408" s="15">
        <f t="shared" si="173"/>
        <v>0</v>
      </c>
      <c r="E1408" s="60"/>
    </row>
    <row r="1409" spans="1:5">
      <c r="A1409" s="13" t="e">
        <f t="shared" si="170"/>
        <v>#VALUE!</v>
      </c>
      <c r="B1409" s="14" t="e">
        <f t="shared" si="174"/>
        <v>#VALUE!</v>
      </c>
      <c r="C1409" s="13" t="e">
        <f t="shared" si="175"/>
        <v>#VALUE!</v>
      </c>
      <c r="D1409" s="15">
        <f t="shared" si="173"/>
        <v>0</v>
      </c>
      <c r="E1409" s="60"/>
    </row>
    <row r="1410" spans="1:5">
      <c r="A1410" s="13" t="e">
        <f t="shared" si="170"/>
        <v>#VALUE!</v>
      </c>
      <c r="B1410" s="14" t="e">
        <f t="shared" si="174"/>
        <v>#VALUE!</v>
      </c>
      <c r="C1410" s="13" t="e">
        <f t="shared" si="175"/>
        <v>#VALUE!</v>
      </c>
      <c r="D1410" s="15">
        <f t="shared" ref="D1410:D1441" si="176">ROUND((IF(ISERR(C1410),0,C1410)*H$1346)/6,0)</f>
        <v>0</v>
      </c>
      <c r="E1410" s="60"/>
    </row>
    <row r="1411" spans="1:5">
      <c r="A1411" s="13" t="e">
        <f t="shared" si="170"/>
        <v>#VALUE!</v>
      </c>
      <c r="B1411" s="14" t="e">
        <f t="shared" si="174"/>
        <v>#VALUE!</v>
      </c>
      <c r="C1411" s="13" t="e">
        <f t="shared" si="175"/>
        <v>#VALUE!</v>
      </c>
      <c r="D1411" s="15">
        <f t="shared" si="176"/>
        <v>0</v>
      </c>
      <c r="E1411" s="60"/>
    </row>
    <row r="1412" spans="1:5">
      <c r="A1412" s="13" t="e">
        <f t="shared" ref="A1412:A1457" si="177">IF(B1412="","",MONTH(B1412))&amp;"/"&amp;IF(B1412="","",YEAR(B1412))</f>
        <v>#VALUE!</v>
      </c>
      <c r="B1412" s="14" t="e">
        <f t="shared" ref="B1412:B1443" si="178">IF(B1411&gt;=I$1346-DAY(I$1346)+1,"",DATE(IF(MONTH(B1411)=12,YEAR(B1411)+1,YEAR(B1411)),IF(MONTH(B1411)=12,1,MONTH(B1411)+1),1))</f>
        <v>#VALUE!</v>
      </c>
      <c r="C1412" s="13" t="e">
        <f t="shared" ref="C1412:C1443" si="179">IF(B1412=I$1346-DAY(I$1346)+1,DAY(I$1346),DAYS360(B1412,B1413))</f>
        <v>#VALUE!</v>
      </c>
      <c r="D1412" s="15">
        <f t="shared" si="176"/>
        <v>0</v>
      </c>
      <c r="E1412" s="60"/>
    </row>
    <row r="1413" spans="1:5">
      <c r="A1413" s="13" t="e">
        <f t="shared" si="177"/>
        <v>#VALUE!</v>
      </c>
      <c r="B1413" s="14" t="e">
        <f t="shared" si="178"/>
        <v>#VALUE!</v>
      </c>
      <c r="C1413" s="13" t="e">
        <f t="shared" si="179"/>
        <v>#VALUE!</v>
      </c>
      <c r="D1413" s="15">
        <f t="shared" si="176"/>
        <v>0</v>
      </c>
      <c r="E1413" s="60"/>
    </row>
    <row r="1414" spans="1:5">
      <c r="A1414" s="13" t="e">
        <f t="shared" si="177"/>
        <v>#VALUE!</v>
      </c>
      <c r="B1414" s="14" t="e">
        <f t="shared" si="178"/>
        <v>#VALUE!</v>
      </c>
      <c r="C1414" s="13" t="e">
        <f t="shared" si="179"/>
        <v>#VALUE!</v>
      </c>
      <c r="D1414" s="15">
        <f t="shared" si="176"/>
        <v>0</v>
      </c>
      <c r="E1414" s="60"/>
    </row>
    <row r="1415" spans="1:5">
      <c r="A1415" s="13" t="e">
        <f t="shared" si="177"/>
        <v>#VALUE!</v>
      </c>
      <c r="B1415" s="14" t="e">
        <f t="shared" si="178"/>
        <v>#VALUE!</v>
      </c>
      <c r="C1415" s="13" t="e">
        <f t="shared" si="179"/>
        <v>#VALUE!</v>
      </c>
      <c r="D1415" s="15">
        <f t="shared" si="176"/>
        <v>0</v>
      </c>
      <c r="E1415" s="60"/>
    </row>
    <row r="1416" spans="1:5">
      <c r="A1416" s="13" t="e">
        <f t="shared" si="177"/>
        <v>#VALUE!</v>
      </c>
      <c r="B1416" s="14" t="e">
        <f t="shared" si="178"/>
        <v>#VALUE!</v>
      </c>
      <c r="C1416" s="13" t="e">
        <f t="shared" si="179"/>
        <v>#VALUE!</v>
      </c>
      <c r="D1416" s="15">
        <f t="shared" si="176"/>
        <v>0</v>
      </c>
      <c r="E1416" s="60"/>
    </row>
    <row r="1417" spans="1:5">
      <c r="A1417" s="13" t="e">
        <f t="shared" si="177"/>
        <v>#VALUE!</v>
      </c>
      <c r="B1417" s="14" t="e">
        <f t="shared" si="178"/>
        <v>#VALUE!</v>
      </c>
      <c r="C1417" s="13" t="e">
        <f t="shared" si="179"/>
        <v>#VALUE!</v>
      </c>
      <c r="D1417" s="15">
        <f t="shared" si="176"/>
        <v>0</v>
      </c>
      <c r="E1417" s="60"/>
    </row>
    <row r="1418" spans="1:5">
      <c r="A1418" s="13" t="e">
        <f t="shared" si="177"/>
        <v>#VALUE!</v>
      </c>
      <c r="B1418" s="14" t="e">
        <f t="shared" si="178"/>
        <v>#VALUE!</v>
      </c>
      <c r="C1418" s="13" t="e">
        <f t="shared" si="179"/>
        <v>#VALUE!</v>
      </c>
      <c r="D1418" s="15">
        <f t="shared" si="176"/>
        <v>0</v>
      </c>
      <c r="E1418" s="60"/>
    </row>
    <row r="1419" spans="1:5">
      <c r="A1419" s="13" t="e">
        <f t="shared" si="177"/>
        <v>#VALUE!</v>
      </c>
      <c r="B1419" s="14" t="e">
        <f t="shared" si="178"/>
        <v>#VALUE!</v>
      </c>
      <c r="C1419" s="13" t="e">
        <f t="shared" si="179"/>
        <v>#VALUE!</v>
      </c>
      <c r="D1419" s="15">
        <f t="shared" si="176"/>
        <v>0</v>
      </c>
      <c r="E1419" s="60"/>
    </row>
    <row r="1420" spans="1:5">
      <c r="A1420" s="13" t="e">
        <f t="shared" si="177"/>
        <v>#VALUE!</v>
      </c>
      <c r="B1420" s="14" t="e">
        <f t="shared" si="178"/>
        <v>#VALUE!</v>
      </c>
      <c r="C1420" s="13" t="e">
        <f t="shared" si="179"/>
        <v>#VALUE!</v>
      </c>
      <c r="D1420" s="15">
        <f t="shared" si="176"/>
        <v>0</v>
      </c>
      <c r="E1420" s="60"/>
    </row>
    <row r="1421" spans="1:5">
      <c r="A1421" s="13" t="e">
        <f t="shared" si="177"/>
        <v>#VALUE!</v>
      </c>
      <c r="B1421" s="14" t="e">
        <f t="shared" si="178"/>
        <v>#VALUE!</v>
      </c>
      <c r="C1421" s="13" t="e">
        <f t="shared" si="179"/>
        <v>#VALUE!</v>
      </c>
      <c r="D1421" s="15">
        <f t="shared" si="176"/>
        <v>0</v>
      </c>
      <c r="E1421" s="60"/>
    </row>
    <row r="1422" spans="1:5">
      <c r="A1422" s="13" t="e">
        <f t="shared" si="177"/>
        <v>#VALUE!</v>
      </c>
      <c r="B1422" s="14" t="e">
        <f t="shared" si="178"/>
        <v>#VALUE!</v>
      </c>
      <c r="C1422" s="13" t="e">
        <f t="shared" si="179"/>
        <v>#VALUE!</v>
      </c>
      <c r="D1422" s="15">
        <f t="shared" si="176"/>
        <v>0</v>
      </c>
      <c r="E1422" s="60"/>
    </row>
    <row r="1423" spans="1:5">
      <c r="A1423" s="13" t="e">
        <f t="shared" si="177"/>
        <v>#VALUE!</v>
      </c>
      <c r="B1423" s="14" t="e">
        <f t="shared" si="178"/>
        <v>#VALUE!</v>
      </c>
      <c r="C1423" s="13" t="e">
        <f t="shared" si="179"/>
        <v>#VALUE!</v>
      </c>
      <c r="D1423" s="15">
        <f t="shared" si="176"/>
        <v>0</v>
      </c>
      <c r="E1423" s="60"/>
    </row>
    <row r="1424" spans="1:5">
      <c r="A1424" s="13" t="e">
        <f t="shared" si="177"/>
        <v>#VALUE!</v>
      </c>
      <c r="B1424" s="14" t="e">
        <f t="shared" si="178"/>
        <v>#VALUE!</v>
      </c>
      <c r="C1424" s="13" t="e">
        <f t="shared" si="179"/>
        <v>#VALUE!</v>
      </c>
      <c r="D1424" s="15">
        <f t="shared" si="176"/>
        <v>0</v>
      </c>
      <c r="E1424" s="60"/>
    </row>
    <row r="1425" spans="1:5">
      <c r="A1425" s="13" t="e">
        <f t="shared" si="177"/>
        <v>#VALUE!</v>
      </c>
      <c r="B1425" s="14" t="e">
        <f t="shared" si="178"/>
        <v>#VALUE!</v>
      </c>
      <c r="C1425" s="13" t="e">
        <f t="shared" si="179"/>
        <v>#VALUE!</v>
      </c>
      <c r="D1425" s="15">
        <f t="shared" si="176"/>
        <v>0</v>
      </c>
      <c r="E1425" s="60"/>
    </row>
    <row r="1426" spans="1:5">
      <c r="A1426" s="13" t="e">
        <f t="shared" si="177"/>
        <v>#VALUE!</v>
      </c>
      <c r="B1426" s="14" t="e">
        <f t="shared" si="178"/>
        <v>#VALUE!</v>
      </c>
      <c r="C1426" s="13" t="e">
        <f t="shared" si="179"/>
        <v>#VALUE!</v>
      </c>
      <c r="D1426" s="15">
        <f t="shared" si="176"/>
        <v>0</v>
      </c>
      <c r="E1426" s="60"/>
    </row>
    <row r="1427" spans="1:5">
      <c r="A1427" s="13" t="e">
        <f t="shared" si="177"/>
        <v>#VALUE!</v>
      </c>
      <c r="B1427" s="14" t="e">
        <f t="shared" si="178"/>
        <v>#VALUE!</v>
      </c>
      <c r="C1427" s="13" t="e">
        <f t="shared" si="179"/>
        <v>#VALUE!</v>
      </c>
      <c r="D1427" s="15">
        <f t="shared" si="176"/>
        <v>0</v>
      </c>
      <c r="E1427" s="60"/>
    </row>
    <row r="1428" spans="1:5">
      <c r="A1428" s="13" t="e">
        <f t="shared" si="177"/>
        <v>#VALUE!</v>
      </c>
      <c r="B1428" s="14" t="e">
        <f t="shared" si="178"/>
        <v>#VALUE!</v>
      </c>
      <c r="C1428" s="13" t="e">
        <f t="shared" si="179"/>
        <v>#VALUE!</v>
      </c>
      <c r="D1428" s="15">
        <f t="shared" si="176"/>
        <v>0</v>
      </c>
      <c r="E1428" s="60"/>
    </row>
    <row r="1429" spans="1:5">
      <c r="A1429" s="13" t="e">
        <f t="shared" si="177"/>
        <v>#VALUE!</v>
      </c>
      <c r="B1429" s="14" t="e">
        <f t="shared" si="178"/>
        <v>#VALUE!</v>
      </c>
      <c r="C1429" s="13" t="e">
        <f t="shared" si="179"/>
        <v>#VALUE!</v>
      </c>
      <c r="D1429" s="15">
        <f t="shared" si="176"/>
        <v>0</v>
      </c>
      <c r="E1429" s="60"/>
    </row>
    <row r="1430" spans="1:5">
      <c r="A1430" s="13" t="e">
        <f t="shared" si="177"/>
        <v>#VALUE!</v>
      </c>
      <c r="B1430" s="14" t="e">
        <f t="shared" si="178"/>
        <v>#VALUE!</v>
      </c>
      <c r="C1430" s="13" t="e">
        <f t="shared" si="179"/>
        <v>#VALUE!</v>
      </c>
      <c r="D1430" s="15">
        <f t="shared" si="176"/>
        <v>0</v>
      </c>
      <c r="E1430" s="60"/>
    </row>
    <row r="1431" spans="1:5">
      <c r="A1431" s="13" t="e">
        <f t="shared" si="177"/>
        <v>#VALUE!</v>
      </c>
      <c r="B1431" s="14" t="e">
        <f t="shared" si="178"/>
        <v>#VALUE!</v>
      </c>
      <c r="C1431" s="13" t="e">
        <f t="shared" si="179"/>
        <v>#VALUE!</v>
      </c>
      <c r="D1431" s="15">
        <f t="shared" si="176"/>
        <v>0</v>
      </c>
      <c r="E1431" s="60"/>
    </row>
    <row r="1432" spans="1:5">
      <c r="A1432" s="13" t="e">
        <f t="shared" si="177"/>
        <v>#VALUE!</v>
      </c>
      <c r="B1432" s="14" t="e">
        <f t="shared" si="178"/>
        <v>#VALUE!</v>
      </c>
      <c r="C1432" s="13" t="e">
        <f t="shared" si="179"/>
        <v>#VALUE!</v>
      </c>
      <c r="D1432" s="15">
        <f t="shared" si="176"/>
        <v>0</v>
      </c>
      <c r="E1432" s="60"/>
    </row>
    <row r="1433" spans="1:5">
      <c r="A1433" s="13" t="e">
        <f t="shared" si="177"/>
        <v>#VALUE!</v>
      </c>
      <c r="B1433" s="14" t="e">
        <f t="shared" si="178"/>
        <v>#VALUE!</v>
      </c>
      <c r="C1433" s="13" t="e">
        <f t="shared" si="179"/>
        <v>#VALUE!</v>
      </c>
      <c r="D1433" s="15">
        <f t="shared" si="176"/>
        <v>0</v>
      </c>
      <c r="E1433" s="60"/>
    </row>
    <row r="1434" spans="1:5">
      <c r="A1434" s="13" t="e">
        <f t="shared" si="177"/>
        <v>#VALUE!</v>
      </c>
      <c r="B1434" s="14" t="e">
        <f t="shared" si="178"/>
        <v>#VALUE!</v>
      </c>
      <c r="C1434" s="13" t="e">
        <f t="shared" si="179"/>
        <v>#VALUE!</v>
      </c>
      <c r="D1434" s="15">
        <f t="shared" si="176"/>
        <v>0</v>
      </c>
      <c r="E1434" s="60"/>
    </row>
    <row r="1435" spans="1:5">
      <c r="A1435" s="13" t="e">
        <f t="shared" si="177"/>
        <v>#VALUE!</v>
      </c>
      <c r="B1435" s="14" t="e">
        <f t="shared" si="178"/>
        <v>#VALUE!</v>
      </c>
      <c r="C1435" s="13" t="e">
        <f t="shared" si="179"/>
        <v>#VALUE!</v>
      </c>
      <c r="D1435" s="15">
        <f t="shared" si="176"/>
        <v>0</v>
      </c>
      <c r="E1435" s="60"/>
    </row>
    <row r="1436" spans="1:5">
      <c r="A1436" s="13" t="e">
        <f t="shared" si="177"/>
        <v>#VALUE!</v>
      </c>
      <c r="B1436" s="14" t="e">
        <f t="shared" si="178"/>
        <v>#VALUE!</v>
      </c>
      <c r="C1436" s="13" t="e">
        <f t="shared" si="179"/>
        <v>#VALUE!</v>
      </c>
      <c r="D1436" s="15">
        <f t="shared" si="176"/>
        <v>0</v>
      </c>
      <c r="E1436" s="60"/>
    </row>
    <row r="1437" spans="1:5">
      <c r="A1437" s="13" t="e">
        <f t="shared" si="177"/>
        <v>#VALUE!</v>
      </c>
      <c r="B1437" s="14" t="e">
        <f t="shared" si="178"/>
        <v>#VALUE!</v>
      </c>
      <c r="C1437" s="13" t="e">
        <f t="shared" si="179"/>
        <v>#VALUE!</v>
      </c>
      <c r="D1437" s="15">
        <f t="shared" si="176"/>
        <v>0</v>
      </c>
      <c r="E1437" s="60"/>
    </row>
    <row r="1438" spans="1:5">
      <c r="A1438" s="13" t="e">
        <f t="shared" si="177"/>
        <v>#VALUE!</v>
      </c>
      <c r="B1438" s="14" t="e">
        <f t="shared" si="178"/>
        <v>#VALUE!</v>
      </c>
      <c r="C1438" s="13" t="e">
        <f t="shared" si="179"/>
        <v>#VALUE!</v>
      </c>
      <c r="D1438" s="15">
        <f t="shared" si="176"/>
        <v>0</v>
      </c>
      <c r="E1438" s="60"/>
    </row>
    <row r="1439" spans="1:5">
      <c r="A1439" s="13" t="e">
        <f t="shared" si="177"/>
        <v>#VALUE!</v>
      </c>
      <c r="B1439" s="14" t="e">
        <f t="shared" si="178"/>
        <v>#VALUE!</v>
      </c>
      <c r="C1439" s="13" t="e">
        <f t="shared" si="179"/>
        <v>#VALUE!</v>
      </c>
      <c r="D1439" s="15">
        <f t="shared" si="176"/>
        <v>0</v>
      </c>
      <c r="E1439" s="60"/>
    </row>
    <row r="1440" spans="1:5">
      <c r="A1440" s="13" t="e">
        <f t="shared" si="177"/>
        <v>#VALUE!</v>
      </c>
      <c r="B1440" s="14" t="e">
        <f t="shared" si="178"/>
        <v>#VALUE!</v>
      </c>
      <c r="C1440" s="13" t="e">
        <f t="shared" si="179"/>
        <v>#VALUE!</v>
      </c>
      <c r="D1440" s="15">
        <f t="shared" si="176"/>
        <v>0</v>
      </c>
      <c r="E1440" s="60"/>
    </row>
    <row r="1441" spans="1:5">
      <c r="A1441" s="13" t="e">
        <f t="shared" si="177"/>
        <v>#VALUE!</v>
      </c>
      <c r="B1441" s="14" t="e">
        <f t="shared" si="178"/>
        <v>#VALUE!</v>
      </c>
      <c r="C1441" s="13" t="e">
        <f t="shared" si="179"/>
        <v>#VALUE!</v>
      </c>
      <c r="D1441" s="15">
        <f t="shared" si="176"/>
        <v>0</v>
      </c>
      <c r="E1441" s="60"/>
    </row>
    <row r="1442" spans="1:5">
      <c r="A1442" s="13" t="e">
        <f t="shared" si="177"/>
        <v>#VALUE!</v>
      </c>
      <c r="B1442" s="14" t="e">
        <f t="shared" si="178"/>
        <v>#VALUE!</v>
      </c>
      <c r="C1442" s="13" t="e">
        <f t="shared" si="179"/>
        <v>#VALUE!</v>
      </c>
      <c r="D1442" s="15">
        <f t="shared" ref="D1442:D1457" si="180">ROUND((IF(ISERR(C1442),0,C1442)*H$1346)/6,0)</f>
        <v>0</v>
      </c>
      <c r="E1442" s="60"/>
    </row>
    <row r="1443" spans="1:5">
      <c r="A1443" s="13" t="e">
        <f t="shared" si="177"/>
        <v>#VALUE!</v>
      </c>
      <c r="B1443" s="14" t="e">
        <f t="shared" si="178"/>
        <v>#VALUE!</v>
      </c>
      <c r="C1443" s="13" t="e">
        <f t="shared" si="179"/>
        <v>#VALUE!</v>
      </c>
      <c r="D1443" s="15">
        <f t="shared" si="180"/>
        <v>0</v>
      </c>
      <c r="E1443" s="60"/>
    </row>
    <row r="1444" spans="1:5">
      <c r="A1444" s="13" t="e">
        <f t="shared" si="177"/>
        <v>#VALUE!</v>
      </c>
      <c r="B1444" s="14" t="e">
        <f t="shared" ref="B1444:B1457" si="181">IF(B1443&gt;=I$1346-DAY(I$1346)+1,"",DATE(IF(MONTH(B1443)=12,YEAR(B1443)+1,YEAR(B1443)),IF(MONTH(B1443)=12,1,MONTH(B1443)+1),1))</f>
        <v>#VALUE!</v>
      </c>
      <c r="C1444" s="13" t="e">
        <f t="shared" ref="C1444:C1457" si="182">IF(B1444=I$1346-DAY(I$1346)+1,DAY(I$1346),DAYS360(B1444,B1445))</f>
        <v>#VALUE!</v>
      </c>
      <c r="D1444" s="15">
        <f t="shared" si="180"/>
        <v>0</v>
      </c>
      <c r="E1444" s="60"/>
    </row>
    <row r="1445" spans="1:5">
      <c r="A1445" s="13" t="e">
        <f t="shared" si="177"/>
        <v>#VALUE!</v>
      </c>
      <c r="B1445" s="14" t="e">
        <f t="shared" si="181"/>
        <v>#VALUE!</v>
      </c>
      <c r="C1445" s="13" t="e">
        <f t="shared" si="182"/>
        <v>#VALUE!</v>
      </c>
      <c r="D1445" s="15">
        <f t="shared" si="180"/>
        <v>0</v>
      </c>
      <c r="E1445" s="60"/>
    </row>
    <row r="1446" spans="1:5">
      <c r="A1446" s="13" t="e">
        <f t="shared" si="177"/>
        <v>#VALUE!</v>
      </c>
      <c r="B1446" s="14" t="e">
        <f t="shared" si="181"/>
        <v>#VALUE!</v>
      </c>
      <c r="C1446" s="13" t="e">
        <f t="shared" si="182"/>
        <v>#VALUE!</v>
      </c>
      <c r="D1446" s="15">
        <f t="shared" si="180"/>
        <v>0</v>
      </c>
      <c r="E1446" s="60"/>
    </row>
    <row r="1447" spans="1:5">
      <c r="A1447" s="13" t="e">
        <f t="shared" si="177"/>
        <v>#VALUE!</v>
      </c>
      <c r="B1447" s="14" t="e">
        <f t="shared" si="181"/>
        <v>#VALUE!</v>
      </c>
      <c r="C1447" s="13" t="e">
        <f t="shared" si="182"/>
        <v>#VALUE!</v>
      </c>
      <c r="D1447" s="15">
        <f t="shared" si="180"/>
        <v>0</v>
      </c>
      <c r="E1447" s="60"/>
    </row>
    <row r="1448" spans="1:5">
      <c r="A1448" s="13" t="e">
        <f t="shared" si="177"/>
        <v>#VALUE!</v>
      </c>
      <c r="B1448" s="14" t="e">
        <f t="shared" si="181"/>
        <v>#VALUE!</v>
      </c>
      <c r="C1448" s="13" t="e">
        <f t="shared" si="182"/>
        <v>#VALUE!</v>
      </c>
      <c r="D1448" s="15">
        <f t="shared" si="180"/>
        <v>0</v>
      </c>
      <c r="E1448" s="60"/>
    </row>
    <row r="1449" spans="1:5">
      <c r="A1449" s="13" t="e">
        <f t="shared" si="177"/>
        <v>#VALUE!</v>
      </c>
      <c r="B1449" s="14" t="e">
        <f t="shared" si="181"/>
        <v>#VALUE!</v>
      </c>
      <c r="C1449" s="13" t="e">
        <f t="shared" si="182"/>
        <v>#VALUE!</v>
      </c>
      <c r="D1449" s="15">
        <f t="shared" si="180"/>
        <v>0</v>
      </c>
      <c r="E1449" s="60"/>
    </row>
    <row r="1450" spans="1:5">
      <c r="A1450" s="13" t="e">
        <f t="shared" si="177"/>
        <v>#VALUE!</v>
      </c>
      <c r="B1450" s="14" t="e">
        <f t="shared" si="181"/>
        <v>#VALUE!</v>
      </c>
      <c r="C1450" s="13" t="e">
        <f t="shared" si="182"/>
        <v>#VALUE!</v>
      </c>
      <c r="D1450" s="15">
        <f t="shared" si="180"/>
        <v>0</v>
      </c>
      <c r="E1450" s="60"/>
    </row>
    <row r="1451" spans="1:5">
      <c r="A1451" s="13" t="e">
        <f t="shared" si="177"/>
        <v>#VALUE!</v>
      </c>
      <c r="B1451" s="14" t="e">
        <f t="shared" si="181"/>
        <v>#VALUE!</v>
      </c>
      <c r="C1451" s="13" t="e">
        <f t="shared" si="182"/>
        <v>#VALUE!</v>
      </c>
      <c r="D1451" s="15">
        <f t="shared" si="180"/>
        <v>0</v>
      </c>
      <c r="E1451" s="60"/>
    </row>
    <row r="1452" spans="1:5">
      <c r="A1452" s="13" t="e">
        <f t="shared" si="177"/>
        <v>#VALUE!</v>
      </c>
      <c r="B1452" s="14" t="e">
        <f t="shared" si="181"/>
        <v>#VALUE!</v>
      </c>
      <c r="C1452" s="13" t="e">
        <f t="shared" si="182"/>
        <v>#VALUE!</v>
      </c>
      <c r="D1452" s="15">
        <f t="shared" si="180"/>
        <v>0</v>
      </c>
      <c r="E1452" s="60"/>
    </row>
    <row r="1453" spans="1:5">
      <c r="A1453" s="13" t="e">
        <f t="shared" si="177"/>
        <v>#VALUE!</v>
      </c>
      <c r="B1453" s="14" t="e">
        <f t="shared" si="181"/>
        <v>#VALUE!</v>
      </c>
      <c r="C1453" s="13" t="e">
        <f t="shared" si="182"/>
        <v>#VALUE!</v>
      </c>
      <c r="D1453" s="15">
        <f t="shared" si="180"/>
        <v>0</v>
      </c>
      <c r="E1453" s="60"/>
    </row>
    <row r="1454" spans="1:5">
      <c r="A1454" s="13" t="e">
        <f t="shared" si="177"/>
        <v>#VALUE!</v>
      </c>
      <c r="B1454" s="14" t="e">
        <f t="shared" si="181"/>
        <v>#VALUE!</v>
      </c>
      <c r="C1454" s="13" t="e">
        <f t="shared" si="182"/>
        <v>#VALUE!</v>
      </c>
      <c r="D1454" s="15">
        <f t="shared" si="180"/>
        <v>0</v>
      </c>
      <c r="E1454" s="60"/>
    </row>
    <row r="1455" spans="1:5">
      <c r="A1455" s="13" t="e">
        <f t="shared" si="177"/>
        <v>#VALUE!</v>
      </c>
      <c r="B1455" s="14" t="e">
        <f t="shared" si="181"/>
        <v>#VALUE!</v>
      </c>
      <c r="C1455" s="13" t="e">
        <f t="shared" si="182"/>
        <v>#VALUE!</v>
      </c>
      <c r="D1455" s="15">
        <f t="shared" si="180"/>
        <v>0</v>
      </c>
      <c r="E1455" s="60"/>
    </row>
    <row r="1456" spans="1:5">
      <c r="A1456" s="13" t="e">
        <f t="shared" si="177"/>
        <v>#VALUE!</v>
      </c>
      <c r="B1456" s="14" t="e">
        <f t="shared" si="181"/>
        <v>#VALUE!</v>
      </c>
      <c r="C1456" s="13" t="e">
        <f t="shared" si="182"/>
        <v>#VALUE!</v>
      </c>
      <c r="D1456" s="15">
        <f t="shared" si="180"/>
        <v>0</v>
      </c>
      <c r="E1456" s="60"/>
    </row>
    <row r="1457" spans="1:9">
      <c r="A1457" s="13" t="e">
        <f t="shared" si="177"/>
        <v>#VALUE!</v>
      </c>
      <c r="B1457" s="14" t="e">
        <f t="shared" si="181"/>
        <v>#VALUE!</v>
      </c>
      <c r="C1457" s="13" t="e">
        <f t="shared" si="182"/>
        <v>#VALUE!</v>
      </c>
      <c r="D1457" s="15">
        <f t="shared" si="180"/>
        <v>0</v>
      </c>
      <c r="E1457" s="60"/>
    </row>
    <row r="1458" spans="1:9">
      <c r="A1458" s="13" t="str">
        <f>IF(B1458="","",MONTH(B1458))&amp;"/"&amp;IF(B1458="","",YEAR(B1458))</f>
        <v>/</v>
      </c>
      <c r="B1458" s="14" t="str">
        <f>G1458</f>
        <v/>
      </c>
      <c r="C1458" s="13" t="e">
        <f>IF((MONTH(G1458)&amp;YEAR(G1458))=(MONTH(I1458)&amp;YEAR(I1458)),IF((MONTH(I1458))&amp;(MONTH(G1458))="22",IF(DAY(I1458)&gt;=28,IF(31-(DAY(B1458))=0,1,31-(DAY(B1458))),(DAY(I1458)-DAY(G1458))+1),IF(DAY(I1458)&gt;=30,IF(31-(DAY(B1458))=0,1,31-(DAY(B1458))),(DAY(I1458)-DAY(G1458))+1)),IF(31-(DAY(B1458))=0,1,31-(DAY(B1458))))</f>
        <v>#VALUE!</v>
      </c>
      <c r="D1458" s="15">
        <f t="shared" ref="D1458:D1489" si="183">ROUND((IF(ISERR(C1458),0,C1458)*H$1458)/6,0)</f>
        <v>0</v>
      </c>
      <c r="E1458" s="60">
        <f>E1346+1</f>
        <v>14</v>
      </c>
      <c r="G1458" s="14" t="str">
        <f>IF('QA GERAL'!AD18="","",'QA GERAL'!AD18)</f>
        <v/>
      </c>
      <c r="H1458" s="13">
        <f>'QA GERAL'!AE18</f>
        <v>0</v>
      </c>
      <c r="I1458" s="14" t="e">
        <f>IF(DAY(G1570-1)=31,G1570-2,G1570-1)</f>
        <v>#VALUE!</v>
      </c>
    </row>
    <row r="1459" spans="1:9">
      <c r="A1459" s="13" t="e">
        <f>IF(B1459="","",MONTH(B1459))&amp;"/"&amp;IF(B1459="","",YEAR(B1459))</f>
        <v>#VALUE!</v>
      </c>
      <c r="B1459" s="14" t="e">
        <f>DATE(IF(MONTH(B1458)=12,YEAR(B1458)+1,YEAR(B1458)),IF(MONTH(B1458)=12,1,MONTH(B1458)+1),1)</f>
        <v>#VALUE!</v>
      </c>
      <c r="C1459" s="13" t="e">
        <f>IF(B1459="",0,IF(B1459=I$1458-DAY(I$1458)+1,DAY(I$1458),DAYS360(B1459,B1460)))</f>
        <v>#VALUE!</v>
      </c>
      <c r="D1459" s="15">
        <f t="shared" si="183"/>
        <v>0</v>
      </c>
      <c r="E1459" s="60"/>
      <c r="G1459" s="13"/>
      <c r="I1459" s="13"/>
    </row>
    <row r="1460" spans="1:9">
      <c r="A1460" s="13" t="e">
        <f t="shared" ref="A1460:A1523" si="184">IF(B1460="","",MONTH(B1460))&amp;"/"&amp;IF(B1460="","",YEAR(B1460))</f>
        <v>#VALUE!</v>
      </c>
      <c r="B1460" s="14" t="e">
        <f t="shared" ref="B1460:B1491" si="185">IF(B1459&gt;=I$1458-DAY(I$1458)+1,"",DATE(IF(MONTH(B1459)=12,YEAR(B1459)+1,YEAR(B1459)),IF(MONTH(B1459)=12,1,MONTH(B1459)+1),1))</f>
        <v>#VALUE!</v>
      </c>
      <c r="C1460" s="13" t="e">
        <f t="shared" ref="C1460:C1491" si="186">IF(B1460=I$1458-DAY(I$1458)+1,DAY(I$1458),DAYS360(B1460,B1461))</f>
        <v>#VALUE!</v>
      </c>
      <c r="D1460" s="15">
        <f t="shared" si="183"/>
        <v>0</v>
      </c>
      <c r="E1460" s="60"/>
      <c r="G1460" s="13"/>
      <c r="I1460" s="13"/>
    </row>
    <row r="1461" spans="1:9">
      <c r="A1461" s="13" t="e">
        <f t="shared" si="184"/>
        <v>#VALUE!</v>
      </c>
      <c r="B1461" s="14" t="e">
        <f t="shared" si="185"/>
        <v>#VALUE!</v>
      </c>
      <c r="C1461" s="13" t="e">
        <f t="shared" si="186"/>
        <v>#VALUE!</v>
      </c>
      <c r="D1461" s="15">
        <f t="shared" si="183"/>
        <v>0</v>
      </c>
      <c r="E1461" s="60"/>
      <c r="G1461" s="13"/>
      <c r="I1461" s="13"/>
    </row>
    <row r="1462" spans="1:9">
      <c r="A1462" s="13" t="e">
        <f t="shared" si="184"/>
        <v>#VALUE!</v>
      </c>
      <c r="B1462" s="14" t="e">
        <f t="shared" si="185"/>
        <v>#VALUE!</v>
      </c>
      <c r="C1462" s="13" t="e">
        <f t="shared" si="186"/>
        <v>#VALUE!</v>
      </c>
      <c r="D1462" s="15">
        <f t="shared" si="183"/>
        <v>0</v>
      </c>
      <c r="E1462" s="60"/>
      <c r="G1462" s="13"/>
      <c r="I1462" s="13"/>
    </row>
    <row r="1463" spans="1:9">
      <c r="A1463" s="13" t="e">
        <f t="shared" si="184"/>
        <v>#VALUE!</v>
      </c>
      <c r="B1463" s="14" t="e">
        <f t="shared" si="185"/>
        <v>#VALUE!</v>
      </c>
      <c r="C1463" s="13" t="e">
        <f t="shared" si="186"/>
        <v>#VALUE!</v>
      </c>
      <c r="D1463" s="15">
        <f t="shared" si="183"/>
        <v>0</v>
      </c>
      <c r="E1463" s="60"/>
      <c r="G1463" s="13"/>
      <c r="I1463" s="13"/>
    </row>
    <row r="1464" spans="1:9">
      <c r="A1464" s="13" t="e">
        <f t="shared" si="184"/>
        <v>#VALUE!</v>
      </c>
      <c r="B1464" s="14" t="e">
        <f t="shared" si="185"/>
        <v>#VALUE!</v>
      </c>
      <c r="C1464" s="13" t="e">
        <f t="shared" si="186"/>
        <v>#VALUE!</v>
      </c>
      <c r="D1464" s="15">
        <f t="shared" si="183"/>
        <v>0</v>
      </c>
      <c r="E1464" s="60"/>
      <c r="G1464" s="13"/>
      <c r="I1464" s="13"/>
    </row>
    <row r="1465" spans="1:9">
      <c r="A1465" s="13" t="e">
        <f t="shared" si="184"/>
        <v>#VALUE!</v>
      </c>
      <c r="B1465" s="14" t="e">
        <f t="shared" si="185"/>
        <v>#VALUE!</v>
      </c>
      <c r="C1465" s="13" t="e">
        <f t="shared" si="186"/>
        <v>#VALUE!</v>
      </c>
      <c r="D1465" s="15">
        <f t="shared" si="183"/>
        <v>0</v>
      </c>
      <c r="E1465" s="60"/>
      <c r="G1465" s="13"/>
      <c r="I1465" s="13"/>
    </row>
    <row r="1466" spans="1:9">
      <c r="A1466" s="13" t="e">
        <f t="shared" si="184"/>
        <v>#VALUE!</v>
      </c>
      <c r="B1466" s="14" t="e">
        <f t="shared" si="185"/>
        <v>#VALUE!</v>
      </c>
      <c r="C1466" s="13" t="e">
        <f t="shared" si="186"/>
        <v>#VALUE!</v>
      </c>
      <c r="D1466" s="15">
        <f t="shared" si="183"/>
        <v>0</v>
      </c>
      <c r="E1466" s="60"/>
      <c r="G1466" s="13"/>
      <c r="I1466" s="13"/>
    </row>
    <row r="1467" spans="1:9">
      <c r="A1467" s="13" t="e">
        <f t="shared" si="184"/>
        <v>#VALUE!</v>
      </c>
      <c r="B1467" s="14" t="e">
        <f t="shared" si="185"/>
        <v>#VALUE!</v>
      </c>
      <c r="C1467" s="13" t="e">
        <f t="shared" si="186"/>
        <v>#VALUE!</v>
      </c>
      <c r="D1467" s="15">
        <f t="shared" si="183"/>
        <v>0</v>
      </c>
      <c r="E1467" s="60"/>
      <c r="G1467" s="13"/>
      <c r="I1467" s="13"/>
    </row>
    <row r="1468" spans="1:9">
      <c r="A1468" s="13" t="e">
        <f t="shared" si="184"/>
        <v>#VALUE!</v>
      </c>
      <c r="B1468" s="14" t="e">
        <f t="shared" si="185"/>
        <v>#VALUE!</v>
      </c>
      <c r="C1468" s="13" t="e">
        <f t="shared" si="186"/>
        <v>#VALUE!</v>
      </c>
      <c r="D1468" s="15">
        <f t="shared" si="183"/>
        <v>0</v>
      </c>
      <c r="E1468" s="60"/>
      <c r="G1468" s="13"/>
      <c r="I1468" s="13"/>
    </row>
    <row r="1469" spans="1:9">
      <c r="A1469" s="13" t="e">
        <f t="shared" si="184"/>
        <v>#VALUE!</v>
      </c>
      <c r="B1469" s="14" t="e">
        <f t="shared" si="185"/>
        <v>#VALUE!</v>
      </c>
      <c r="C1469" s="13" t="e">
        <f t="shared" si="186"/>
        <v>#VALUE!</v>
      </c>
      <c r="D1469" s="15">
        <f t="shared" si="183"/>
        <v>0</v>
      </c>
      <c r="E1469" s="60"/>
      <c r="G1469" s="13"/>
      <c r="I1469" s="13"/>
    </row>
    <row r="1470" spans="1:9">
      <c r="A1470" s="13" t="e">
        <f t="shared" si="184"/>
        <v>#VALUE!</v>
      </c>
      <c r="B1470" s="14" t="e">
        <f t="shared" si="185"/>
        <v>#VALUE!</v>
      </c>
      <c r="C1470" s="13" t="e">
        <f t="shared" si="186"/>
        <v>#VALUE!</v>
      </c>
      <c r="D1470" s="15">
        <f t="shared" si="183"/>
        <v>0</v>
      </c>
      <c r="E1470" s="60"/>
      <c r="G1470" s="13"/>
      <c r="I1470" s="13"/>
    </row>
    <row r="1471" spans="1:9">
      <c r="A1471" s="13" t="e">
        <f t="shared" si="184"/>
        <v>#VALUE!</v>
      </c>
      <c r="B1471" s="14" t="e">
        <f t="shared" si="185"/>
        <v>#VALUE!</v>
      </c>
      <c r="C1471" s="13" t="e">
        <f t="shared" si="186"/>
        <v>#VALUE!</v>
      </c>
      <c r="D1471" s="15">
        <f t="shared" si="183"/>
        <v>0</v>
      </c>
      <c r="E1471" s="60"/>
      <c r="G1471" s="13"/>
      <c r="I1471" s="13"/>
    </row>
    <row r="1472" spans="1:9">
      <c r="A1472" s="13" t="e">
        <f t="shared" si="184"/>
        <v>#VALUE!</v>
      </c>
      <c r="B1472" s="14" t="e">
        <f t="shared" si="185"/>
        <v>#VALUE!</v>
      </c>
      <c r="C1472" s="13" t="e">
        <f t="shared" si="186"/>
        <v>#VALUE!</v>
      </c>
      <c r="D1472" s="15">
        <f t="shared" si="183"/>
        <v>0</v>
      </c>
      <c r="E1472" s="60"/>
      <c r="G1472" s="13"/>
      <c r="I1472" s="13"/>
    </row>
    <row r="1473" spans="1:9">
      <c r="A1473" s="13" t="e">
        <f t="shared" si="184"/>
        <v>#VALUE!</v>
      </c>
      <c r="B1473" s="14" t="e">
        <f t="shared" si="185"/>
        <v>#VALUE!</v>
      </c>
      <c r="C1473" s="13" t="e">
        <f t="shared" si="186"/>
        <v>#VALUE!</v>
      </c>
      <c r="D1473" s="15">
        <f t="shared" si="183"/>
        <v>0</v>
      </c>
      <c r="E1473" s="60"/>
      <c r="G1473" s="13"/>
      <c r="I1473" s="13"/>
    </row>
    <row r="1474" spans="1:9">
      <c r="A1474" s="13" t="e">
        <f t="shared" si="184"/>
        <v>#VALUE!</v>
      </c>
      <c r="B1474" s="14" t="e">
        <f t="shared" si="185"/>
        <v>#VALUE!</v>
      </c>
      <c r="C1474" s="13" t="e">
        <f t="shared" si="186"/>
        <v>#VALUE!</v>
      </c>
      <c r="D1474" s="15">
        <f t="shared" si="183"/>
        <v>0</v>
      </c>
      <c r="E1474" s="60"/>
      <c r="G1474" s="13"/>
      <c r="I1474" s="13"/>
    </row>
    <row r="1475" spans="1:9">
      <c r="A1475" s="13" t="e">
        <f t="shared" si="184"/>
        <v>#VALUE!</v>
      </c>
      <c r="B1475" s="14" t="e">
        <f t="shared" si="185"/>
        <v>#VALUE!</v>
      </c>
      <c r="C1475" s="13" t="e">
        <f t="shared" si="186"/>
        <v>#VALUE!</v>
      </c>
      <c r="D1475" s="15">
        <f t="shared" si="183"/>
        <v>0</v>
      </c>
      <c r="E1475" s="60"/>
    </row>
    <row r="1476" spans="1:9">
      <c r="A1476" s="13" t="e">
        <f t="shared" si="184"/>
        <v>#VALUE!</v>
      </c>
      <c r="B1476" s="14" t="e">
        <f t="shared" si="185"/>
        <v>#VALUE!</v>
      </c>
      <c r="C1476" s="13" t="e">
        <f t="shared" si="186"/>
        <v>#VALUE!</v>
      </c>
      <c r="D1476" s="15">
        <f t="shared" si="183"/>
        <v>0</v>
      </c>
      <c r="E1476" s="60"/>
    </row>
    <row r="1477" spans="1:9">
      <c r="A1477" s="13" t="e">
        <f t="shared" si="184"/>
        <v>#VALUE!</v>
      </c>
      <c r="B1477" s="14" t="e">
        <f t="shared" si="185"/>
        <v>#VALUE!</v>
      </c>
      <c r="C1477" s="13" t="e">
        <f t="shared" si="186"/>
        <v>#VALUE!</v>
      </c>
      <c r="D1477" s="15">
        <f t="shared" si="183"/>
        <v>0</v>
      </c>
      <c r="E1477" s="60"/>
    </row>
    <row r="1478" spans="1:9">
      <c r="A1478" s="13" t="e">
        <f t="shared" si="184"/>
        <v>#VALUE!</v>
      </c>
      <c r="B1478" s="14" t="e">
        <f t="shared" si="185"/>
        <v>#VALUE!</v>
      </c>
      <c r="C1478" s="13" t="e">
        <f t="shared" si="186"/>
        <v>#VALUE!</v>
      </c>
      <c r="D1478" s="15">
        <f t="shared" si="183"/>
        <v>0</v>
      </c>
      <c r="E1478" s="60"/>
    </row>
    <row r="1479" spans="1:9">
      <c r="A1479" s="13" t="e">
        <f t="shared" si="184"/>
        <v>#VALUE!</v>
      </c>
      <c r="B1479" s="14" t="e">
        <f t="shared" si="185"/>
        <v>#VALUE!</v>
      </c>
      <c r="C1479" s="13" t="e">
        <f t="shared" si="186"/>
        <v>#VALUE!</v>
      </c>
      <c r="D1479" s="15">
        <f t="shared" si="183"/>
        <v>0</v>
      </c>
      <c r="E1479" s="60"/>
    </row>
    <row r="1480" spans="1:9">
      <c r="A1480" s="13" t="e">
        <f t="shared" si="184"/>
        <v>#VALUE!</v>
      </c>
      <c r="B1480" s="14" t="e">
        <f t="shared" si="185"/>
        <v>#VALUE!</v>
      </c>
      <c r="C1480" s="13" t="e">
        <f t="shared" si="186"/>
        <v>#VALUE!</v>
      </c>
      <c r="D1480" s="15">
        <f t="shared" si="183"/>
        <v>0</v>
      </c>
      <c r="E1480" s="60"/>
    </row>
    <row r="1481" spans="1:9">
      <c r="A1481" s="13" t="e">
        <f t="shared" si="184"/>
        <v>#VALUE!</v>
      </c>
      <c r="B1481" s="14" t="e">
        <f t="shared" si="185"/>
        <v>#VALUE!</v>
      </c>
      <c r="C1481" s="13" t="e">
        <f t="shared" si="186"/>
        <v>#VALUE!</v>
      </c>
      <c r="D1481" s="15">
        <f t="shared" si="183"/>
        <v>0</v>
      </c>
      <c r="E1481" s="60"/>
    </row>
    <row r="1482" spans="1:9">
      <c r="A1482" s="13" t="e">
        <f t="shared" si="184"/>
        <v>#VALUE!</v>
      </c>
      <c r="B1482" s="14" t="e">
        <f t="shared" si="185"/>
        <v>#VALUE!</v>
      </c>
      <c r="C1482" s="13" t="e">
        <f t="shared" si="186"/>
        <v>#VALUE!</v>
      </c>
      <c r="D1482" s="15">
        <f t="shared" si="183"/>
        <v>0</v>
      </c>
      <c r="E1482" s="60"/>
    </row>
    <row r="1483" spans="1:9">
      <c r="A1483" s="13" t="e">
        <f t="shared" si="184"/>
        <v>#VALUE!</v>
      </c>
      <c r="B1483" s="14" t="e">
        <f t="shared" si="185"/>
        <v>#VALUE!</v>
      </c>
      <c r="C1483" s="13" t="e">
        <f t="shared" si="186"/>
        <v>#VALUE!</v>
      </c>
      <c r="D1483" s="15">
        <f t="shared" si="183"/>
        <v>0</v>
      </c>
      <c r="E1483" s="60"/>
    </row>
    <row r="1484" spans="1:9">
      <c r="A1484" s="13" t="e">
        <f t="shared" si="184"/>
        <v>#VALUE!</v>
      </c>
      <c r="B1484" s="14" t="e">
        <f t="shared" si="185"/>
        <v>#VALUE!</v>
      </c>
      <c r="C1484" s="13" t="e">
        <f t="shared" si="186"/>
        <v>#VALUE!</v>
      </c>
      <c r="D1484" s="15">
        <f t="shared" si="183"/>
        <v>0</v>
      </c>
      <c r="E1484" s="60"/>
    </row>
    <row r="1485" spans="1:9">
      <c r="A1485" s="13" t="e">
        <f t="shared" si="184"/>
        <v>#VALUE!</v>
      </c>
      <c r="B1485" s="14" t="e">
        <f t="shared" si="185"/>
        <v>#VALUE!</v>
      </c>
      <c r="C1485" s="13" t="e">
        <f t="shared" si="186"/>
        <v>#VALUE!</v>
      </c>
      <c r="D1485" s="15">
        <f t="shared" si="183"/>
        <v>0</v>
      </c>
      <c r="E1485" s="60"/>
    </row>
    <row r="1486" spans="1:9">
      <c r="A1486" s="13" t="e">
        <f t="shared" si="184"/>
        <v>#VALUE!</v>
      </c>
      <c r="B1486" s="14" t="e">
        <f t="shared" si="185"/>
        <v>#VALUE!</v>
      </c>
      <c r="C1486" s="13" t="e">
        <f t="shared" si="186"/>
        <v>#VALUE!</v>
      </c>
      <c r="D1486" s="15">
        <f t="shared" si="183"/>
        <v>0</v>
      </c>
      <c r="E1486" s="60"/>
    </row>
    <row r="1487" spans="1:9">
      <c r="A1487" s="13" t="e">
        <f t="shared" si="184"/>
        <v>#VALUE!</v>
      </c>
      <c r="B1487" s="14" t="e">
        <f t="shared" si="185"/>
        <v>#VALUE!</v>
      </c>
      <c r="C1487" s="13" t="e">
        <f t="shared" si="186"/>
        <v>#VALUE!</v>
      </c>
      <c r="D1487" s="15">
        <f t="shared" si="183"/>
        <v>0</v>
      </c>
      <c r="E1487" s="60"/>
    </row>
    <row r="1488" spans="1:9">
      <c r="A1488" s="13" t="e">
        <f t="shared" si="184"/>
        <v>#VALUE!</v>
      </c>
      <c r="B1488" s="14" t="e">
        <f t="shared" si="185"/>
        <v>#VALUE!</v>
      </c>
      <c r="C1488" s="13" t="e">
        <f t="shared" si="186"/>
        <v>#VALUE!</v>
      </c>
      <c r="D1488" s="15">
        <f t="shared" si="183"/>
        <v>0</v>
      </c>
      <c r="E1488" s="60"/>
    </row>
    <row r="1489" spans="1:5">
      <c r="A1489" s="13" t="e">
        <f t="shared" si="184"/>
        <v>#VALUE!</v>
      </c>
      <c r="B1489" s="14" t="e">
        <f t="shared" si="185"/>
        <v>#VALUE!</v>
      </c>
      <c r="C1489" s="13" t="e">
        <f t="shared" si="186"/>
        <v>#VALUE!</v>
      </c>
      <c r="D1489" s="15">
        <f t="shared" si="183"/>
        <v>0</v>
      </c>
      <c r="E1489" s="60"/>
    </row>
    <row r="1490" spans="1:5">
      <c r="A1490" s="13" t="e">
        <f t="shared" si="184"/>
        <v>#VALUE!</v>
      </c>
      <c r="B1490" s="14" t="e">
        <f t="shared" si="185"/>
        <v>#VALUE!</v>
      </c>
      <c r="C1490" s="13" t="e">
        <f t="shared" si="186"/>
        <v>#VALUE!</v>
      </c>
      <c r="D1490" s="15">
        <f t="shared" ref="D1490:D1521" si="187">ROUND((IF(ISERR(C1490),0,C1490)*H$1458)/6,0)</f>
        <v>0</v>
      </c>
      <c r="E1490" s="60"/>
    </row>
    <row r="1491" spans="1:5">
      <c r="A1491" s="13" t="e">
        <f t="shared" si="184"/>
        <v>#VALUE!</v>
      </c>
      <c r="B1491" s="14" t="e">
        <f t="shared" si="185"/>
        <v>#VALUE!</v>
      </c>
      <c r="C1491" s="13" t="e">
        <f t="shared" si="186"/>
        <v>#VALUE!</v>
      </c>
      <c r="D1491" s="15">
        <f t="shared" si="187"/>
        <v>0</v>
      </c>
      <c r="E1491" s="60"/>
    </row>
    <row r="1492" spans="1:5">
      <c r="A1492" s="13" t="e">
        <f t="shared" si="184"/>
        <v>#VALUE!</v>
      </c>
      <c r="B1492" s="14" t="e">
        <f t="shared" ref="B1492:B1523" si="188">IF(B1491&gt;=I$1458-DAY(I$1458)+1,"",DATE(IF(MONTH(B1491)=12,YEAR(B1491)+1,YEAR(B1491)),IF(MONTH(B1491)=12,1,MONTH(B1491)+1),1))</f>
        <v>#VALUE!</v>
      </c>
      <c r="C1492" s="13" t="e">
        <f t="shared" ref="C1492:C1523" si="189">IF(B1492=I$1458-DAY(I$1458)+1,DAY(I$1458),DAYS360(B1492,B1493))</f>
        <v>#VALUE!</v>
      </c>
      <c r="D1492" s="15">
        <f t="shared" si="187"/>
        <v>0</v>
      </c>
      <c r="E1492" s="60"/>
    </row>
    <row r="1493" spans="1:5">
      <c r="A1493" s="13" t="e">
        <f t="shared" si="184"/>
        <v>#VALUE!</v>
      </c>
      <c r="B1493" s="14" t="e">
        <f t="shared" si="188"/>
        <v>#VALUE!</v>
      </c>
      <c r="C1493" s="13" t="e">
        <f t="shared" si="189"/>
        <v>#VALUE!</v>
      </c>
      <c r="D1493" s="15">
        <f t="shared" si="187"/>
        <v>0</v>
      </c>
      <c r="E1493" s="60"/>
    </row>
    <row r="1494" spans="1:5">
      <c r="A1494" s="13" t="e">
        <f t="shared" si="184"/>
        <v>#VALUE!</v>
      </c>
      <c r="B1494" s="14" t="e">
        <f t="shared" si="188"/>
        <v>#VALUE!</v>
      </c>
      <c r="C1494" s="13" t="e">
        <f t="shared" si="189"/>
        <v>#VALUE!</v>
      </c>
      <c r="D1494" s="15">
        <f t="shared" si="187"/>
        <v>0</v>
      </c>
      <c r="E1494" s="60"/>
    </row>
    <row r="1495" spans="1:5">
      <c r="A1495" s="13" t="e">
        <f t="shared" si="184"/>
        <v>#VALUE!</v>
      </c>
      <c r="B1495" s="14" t="e">
        <f t="shared" si="188"/>
        <v>#VALUE!</v>
      </c>
      <c r="C1495" s="13" t="e">
        <f t="shared" si="189"/>
        <v>#VALUE!</v>
      </c>
      <c r="D1495" s="15">
        <f t="shared" si="187"/>
        <v>0</v>
      </c>
      <c r="E1495" s="60"/>
    </row>
    <row r="1496" spans="1:5">
      <c r="A1496" s="13" t="e">
        <f t="shared" si="184"/>
        <v>#VALUE!</v>
      </c>
      <c r="B1496" s="14" t="e">
        <f t="shared" si="188"/>
        <v>#VALUE!</v>
      </c>
      <c r="C1496" s="13" t="e">
        <f t="shared" si="189"/>
        <v>#VALUE!</v>
      </c>
      <c r="D1496" s="15">
        <f t="shared" si="187"/>
        <v>0</v>
      </c>
      <c r="E1496" s="60"/>
    </row>
    <row r="1497" spans="1:5">
      <c r="A1497" s="13" t="e">
        <f t="shared" si="184"/>
        <v>#VALUE!</v>
      </c>
      <c r="B1497" s="14" t="e">
        <f t="shared" si="188"/>
        <v>#VALUE!</v>
      </c>
      <c r="C1497" s="13" t="e">
        <f t="shared" si="189"/>
        <v>#VALUE!</v>
      </c>
      <c r="D1497" s="15">
        <f t="shared" si="187"/>
        <v>0</v>
      </c>
      <c r="E1497" s="60"/>
    </row>
    <row r="1498" spans="1:5">
      <c r="A1498" s="13" t="e">
        <f t="shared" si="184"/>
        <v>#VALUE!</v>
      </c>
      <c r="B1498" s="14" t="e">
        <f t="shared" si="188"/>
        <v>#VALUE!</v>
      </c>
      <c r="C1498" s="13" t="e">
        <f t="shared" si="189"/>
        <v>#VALUE!</v>
      </c>
      <c r="D1498" s="15">
        <f t="shared" si="187"/>
        <v>0</v>
      </c>
      <c r="E1498" s="60"/>
    </row>
    <row r="1499" spans="1:5">
      <c r="A1499" s="13" t="e">
        <f t="shared" si="184"/>
        <v>#VALUE!</v>
      </c>
      <c r="B1499" s="14" t="e">
        <f t="shared" si="188"/>
        <v>#VALUE!</v>
      </c>
      <c r="C1499" s="13" t="e">
        <f t="shared" si="189"/>
        <v>#VALUE!</v>
      </c>
      <c r="D1499" s="15">
        <f t="shared" si="187"/>
        <v>0</v>
      </c>
      <c r="E1499" s="60"/>
    </row>
    <row r="1500" spans="1:5">
      <c r="A1500" s="13" t="e">
        <f t="shared" si="184"/>
        <v>#VALUE!</v>
      </c>
      <c r="B1500" s="14" t="e">
        <f t="shared" si="188"/>
        <v>#VALUE!</v>
      </c>
      <c r="C1500" s="13" t="e">
        <f t="shared" si="189"/>
        <v>#VALUE!</v>
      </c>
      <c r="D1500" s="15">
        <f t="shared" si="187"/>
        <v>0</v>
      </c>
      <c r="E1500" s="60"/>
    </row>
    <row r="1501" spans="1:5">
      <c r="A1501" s="13" t="e">
        <f t="shared" si="184"/>
        <v>#VALUE!</v>
      </c>
      <c r="B1501" s="14" t="e">
        <f t="shared" si="188"/>
        <v>#VALUE!</v>
      </c>
      <c r="C1501" s="13" t="e">
        <f t="shared" si="189"/>
        <v>#VALUE!</v>
      </c>
      <c r="D1501" s="15">
        <f t="shared" si="187"/>
        <v>0</v>
      </c>
      <c r="E1501" s="60"/>
    </row>
    <row r="1502" spans="1:5">
      <c r="A1502" s="13" t="e">
        <f t="shared" si="184"/>
        <v>#VALUE!</v>
      </c>
      <c r="B1502" s="14" t="e">
        <f t="shared" si="188"/>
        <v>#VALUE!</v>
      </c>
      <c r="C1502" s="13" t="e">
        <f t="shared" si="189"/>
        <v>#VALUE!</v>
      </c>
      <c r="D1502" s="15">
        <f t="shared" si="187"/>
        <v>0</v>
      </c>
      <c r="E1502" s="60"/>
    </row>
    <row r="1503" spans="1:5">
      <c r="A1503" s="13" t="e">
        <f t="shared" si="184"/>
        <v>#VALUE!</v>
      </c>
      <c r="B1503" s="14" t="e">
        <f t="shared" si="188"/>
        <v>#VALUE!</v>
      </c>
      <c r="C1503" s="13" t="e">
        <f t="shared" si="189"/>
        <v>#VALUE!</v>
      </c>
      <c r="D1503" s="15">
        <f t="shared" si="187"/>
        <v>0</v>
      </c>
      <c r="E1503" s="60"/>
    </row>
    <row r="1504" spans="1:5">
      <c r="A1504" s="13" t="e">
        <f t="shared" si="184"/>
        <v>#VALUE!</v>
      </c>
      <c r="B1504" s="14" t="e">
        <f t="shared" si="188"/>
        <v>#VALUE!</v>
      </c>
      <c r="C1504" s="13" t="e">
        <f t="shared" si="189"/>
        <v>#VALUE!</v>
      </c>
      <c r="D1504" s="15">
        <f t="shared" si="187"/>
        <v>0</v>
      </c>
      <c r="E1504" s="60"/>
    </row>
    <row r="1505" spans="1:5">
      <c r="A1505" s="13" t="e">
        <f t="shared" si="184"/>
        <v>#VALUE!</v>
      </c>
      <c r="B1505" s="14" t="e">
        <f t="shared" si="188"/>
        <v>#VALUE!</v>
      </c>
      <c r="C1505" s="13" t="e">
        <f t="shared" si="189"/>
        <v>#VALUE!</v>
      </c>
      <c r="D1505" s="15">
        <f t="shared" si="187"/>
        <v>0</v>
      </c>
      <c r="E1505" s="60"/>
    </row>
    <row r="1506" spans="1:5">
      <c r="A1506" s="13" t="e">
        <f t="shared" si="184"/>
        <v>#VALUE!</v>
      </c>
      <c r="B1506" s="14" t="e">
        <f t="shared" si="188"/>
        <v>#VALUE!</v>
      </c>
      <c r="C1506" s="13" t="e">
        <f t="shared" si="189"/>
        <v>#VALUE!</v>
      </c>
      <c r="D1506" s="15">
        <f t="shared" si="187"/>
        <v>0</v>
      </c>
      <c r="E1506" s="60"/>
    </row>
    <row r="1507" spans="1:5">
      <c r="A1507" s="13" t="e">
        <f t="shared" si="184"/>
        <v>#VALUE!</v>
      </c>
      <c r="B1507" s="14" t="e">
        <f t="shared" si="188"/>
        <v>#VALUE!</v>
      </c>
      <c r="C1507" s="13" t="e">
        <f t="shared" si="189"/>
        <v>#VALUE!</v>
      </c>
      <c r="D1507" s="15">
        <f t="shared" si="187"/>
        <v>0</v>
      </c>
      <c r="E1507" s="60"/>
    </row>
    <row r="1508" spans="1:5">
      <c r="A1508" s="13" t="e">
        <f t="shared" si="184"/>
        <v>#VALUE!</v>
      </c>
      <c r="B1508" s="14" t="e">
        <f t="shared" si="188"/>
        <v>#VALUE!</v>
      </c>
      <c r="C1508" s="13" t="e">
        <f t="shared" si="189"/>
        <v>#VALUE!</v>
      </c>
      <c r="D1508" s="15">
        <f t="shared" si="187"/>
        <v>0</v>
      </c>
      <c r="E1508" s="60"/>
    </row>
    <row r="1509" spans="1:5">
      <c r="A1509" s="13" t="e">
        <f t="shared" si="184"/>
        <v>#VALUE!</v>
      </c>
      <c r="B1509" s="14" t="e">
        <f t="shared" si="188"/>
        <v>#VALUE!</v>
      </c>
      <c r="C1509" s="13" t="e">
        <f t="shared" si="189"/>
        <v>#VALUE!</v>
      </c>
      <c r="D1509" s="15">
        <f t="shared" si="187"/>
        <v>0</v>
      </c>
      <c r="E1509" s="60"/>
    </row>
    <row r="1510" spans="1:5">
      <c r="A1510" s="13" t="e">
        <f t="shared" si="184"/>
        <v>#VALUE!</v>
      </c>
      <c r="B1510" s="14" t="e">
        <f t="shared" si="188"/>
        <v>#VALUE!</v>
      </c>
      <c r="C1510" s="13" t="e">
        <f t="shared" si="189"/>
        <v>#VALUE!</v>
      </c>
      <c r="D1510" s="15">
        <f t="shared" si="187"/>
        <v>0</v>
      </c>
      <c r="E1510" s="60"/>
    </row>
    <row r="1511" spans="1:5">
      <c r="A1511" s="13" t="e">
        <f t="shared" si="184"/>
        <v>#VALUE!</v>
      </c>
      <c r="B1511" s="14" t="e">
        <f t="shared" si="188"/>
        <v>#VALUE!</v>
      </c>
      <c r="C1511" s="13" t="e">
        <f t="shared" si="189"/>
        <v>#VALUE!</v>
      </c>
      <c r="D1511" s="15">
        <f t="shared" si="187"/>
        <v>0</v>
      </c>
      <c r="E1511" s="60"/>
    </row>
    <row r="1512" spans="1:5">
      <c r="A1512" s="13" t="e">
        <f t="shared" si="184"/>
        <v>#VALUE!</v>
      </c>
      <c r="B1512" s="14" t="e">
        <f t="shared" si="188"/>
        <v>#VALUE!</v>
      </c>
      <c r="C1512" s="13" t="e">
        <f t="shared" si="189"/>
        <v>#VALUE!</v>
      </c>
      <c r="D1512" s="15">
        <f t="shared" si="187"/>
        <v>0</v>
      </c>
      <c r="E1512" s="60"/>
    </row>
    <row r="1513" spans="1:5">
      <c r="A1513" s="13" t="e">
        <f t="shared" si="184"/>
        <v>#VALUE!</v>
      </c>
      <c r="B1513" s="14" t="e">
        <f t="shared" si="188"/>
        <v>#VALUE!</v>
      </c>
      <c r="C1513" s="13" t="e">
        <f t="shared" si="189"/>
        <v>#VALUE!</v>
      </c>
      <c r="D1513" s="15">
        <f t="shared" si="187"/>
        <v>0</v>
      </c>
      <c r="E1513" s="60"/>
    </row>
    <row r="1514" spans="1:5">
      <c r="A1514" s="13" t="e">
        <f t="shared" si="184"/>
        <v>#VALUE!</v>
      </c>
      <c r="B1514" s="14" t="e">
        <f t="shared" si="188"/>
        <v>#VALUE!</v>
      </c>
      <c r="C1514" s="13" t="e">
        <f t="shared" si="189"/>
        <v>#VALUE!</v>
      </c>
      <c r="D1514" s="15">
        <f t="shared" si="187"/>
        <v>0</v>
      </c>
      <c r="E1514" s="60"/>
    </row>
    <row r="1515" spans="1:5">
      <c r="A1515" s="13" t="e">
        <f t="shared" si="184"/>
        <v>#VALUE!</v>
      </c>
      <c r="B1515" s="14" t="e">
        <f t="shared" si="188"/>
        <v>#VALUE!</v>
      </c>
      <c r="C1515" s="13" t="e">
        <f t="shared" si="189"/>
        <v>#VALUE!</v>
      </c>
      <c r="D1515" s="15">
        <f t="shared" si="187"/>
        <v>0</v>
      </c>
      <c r="E1515" s="60"/>
    </row>
    <row r="1516" spans="1:5">
      <c r="A1516" s="13" t="e">
        <f t="shared" si="184"/>
        <v>#VALUE!</v>
      </c>
      <c r="B1516" s="14" t="e">
        <f t="shared" si="188"/>
        <v>#VALUE!</v>
      </c>
      <c r="C1516" s="13" t="e">
        <f t="shared" si="189"/>
        <v>#VALUE!</v>
      </c>
      <c r="D1516" s="15">
        <f t="shared" si="187"/>
        <v>0</v>
      </c>
      <c r="E1516" s="60"/>
    </row>
    <row r="1517" spans="1:5">
      <c r="A1517" s="13" t="e">
        <f t="shared" si="184"/>
        <v>#VALUE!</v>
      </c>
      <c r="B1517" s="14" t="e">
        <f t="shared" si="188"/>
        <v>#VALUE!</v>
      </c>
      <c r="C1517" s="13" t="e">
        <f t="shared" si="189"/>
        <v>#VALUE!</v>
      </c>
      <c r="D1517" s="15">
        <f t="shared" si="187"/>
        <v>0</v>
      </c>
      <c r="E1517" s="60"/>
    </row>
    <row r="1518" spans="1:5">
      <c r="A1518" s="13" t="e">
        <f t="shared" si="184"/>
        <v>#VALUE!</v>
      </c>
      <c r="B1518" s="14" t="e">
        <f t="shared" si="188"/>
        <v>#VALUE!</v>
      </c>
      <c r="C1518" s="13" t="e">
        <f t="shared" si="189"/>
        <v>#VALUE!</v>
      </c>
      <c r="D1518" s="15">
        <f t="shared" si="187"/>
        <v>0</v>
      </c>
      <c r="E1518" s="60"/>
    </row>
    <row r="1519" spans="1:5">
      <c r="A1519" s="13" t="e">
        <f t="shared" si="184"/>
        <v>#VALUE!</v>
      </c>
      <c r="B1519" s="14" t="e">
        <f t="shared" si="188"/>
        <v>#VALUE!</v>
      </c>
      <c r="C1519" s="13" t="e">
        <f t="shared" si="189"/>
        <v>#VALUE!</v>
      </c>
      <c r="D1519" s="15">
        <f t="shared" si="187"/>
        <v>0</v>
      </c>
      <c r="E1519" s="60"/>
    </row>
    <row r="1520" spans="1:5">
      <c r="A1520" s="13" t="e">
        <f t="shared" si="184"/>
        <v>#VALUE!</v>
      </c>
      <c r="B1520" s="14" t="e">
        <f t="shared" si="188"/>
        <v>#VALUE!</v>
      </c>
      <c r="C1520" s="13" t="e">
        <f t="shared" si="189"/>
        <v>#VALUE!</v>
      </c>
      <c r="D1520" s="15">
        <f t="shared" si="187"/>
        <v>0</v>
      </c>
      <c r="E1520" s="60"/>
    </row>
    <row r="1521" spans="1:5">
      <c r="A1521" s="13" t="e">
        <f t="shared" si="184"/>
        <v>#VALUE!</v>
      </c>
      <c r="B1521" s="14" t="e">
        <f t="shared" si="188"/>
        <v>#VALUE!</v>
      </c>
      <c r="C1521" s="13" t="e">
        <f t="shared" si="189"/>
        <v>#VALUE!</v>
      </c>
      <c r="D1521" s="15">
        <f t="shared" si="187"/>
        <v>0</v>
      </c>
      <c r="E1521" s="60"/>
    </row>
    <row r="1522" spans="1:5">
      <c r="A1522" s="13" t="e">
        <f t="shared" si="184"/>
        <v>#VALUE!</v>
      </c>
      <c r="B1522" s="14" t="e">
        <f t="shared" si="188"/>
        <v>#VALUE!</v>
      </c>
      <c r="C1522" s="13" t="e">
        <f t="shared" si="189"/>
        <v>#VALUE!</v>
      </c>
      <c r="D1522" s="15">
        <f t="shared" ref="D1522:D1553" si="190">ROUND((IF(ISERR(C1522),0,C1522)*H$1458)/6,0)</f>
        <v>0</v>
      </c>
      <c r="E1522" s="60"/>
    </row>
    <row r="1523" spans="1:5">
      <c r="A1523" s="13" t="e">
        <f t="shared" si="184"/>
        <v>#VALUE!</v>
      </c>
      <c r="B1523" s="14" t="e">
        <f t="shared" si="188"/>
        <v>#VALUE!</v>
      </c>
      <c r="C1523" s="13" t="e">
        <f t="shared" si="189"/>
        <v>#VALUE!</v>
      </c>
      <c r="D1523" s="15">
        <f t="shared" si="190"/>
        <v>0</v>
      </c>
      <c r="E1523" s="60"/>
    </row>
    <row r="1524" spans="1:5">
      <c r="A1524" s="13" t="e">
        <f t="shared" ref="A1524:A1569" si="191">IF(B1524="","",MONTH(B1524))&amp;"/"&amp;IF(B1524="","",YEAR(B1524))</f>
        <v>#VALUE!</v>
      </c>
      <c r="B1524" s="14" t="e">
        <f t="shared" ref="B1524:B1555" si="192">IF(B1523&gt;=I$1458-DAY(I$1458)+1,"",DATE(IF(MONTH(B1523)=12,YEAR(B1523)+1,YEAR(B1523)),IF(MONTH(B1523)=12,1,MONTH(B1523)+1),1))</f>
        <v>#VALUE!</v>
      </c>
      <c r="C1524" s="13" t="e">
        <f t="shared" ref="C1524:C1555" si="193">IF(B1524=I$1458-DAY(I$1458)+1,DAY(I$1458),DAYS360(B1524,B1525))</f>
        <v>#VALUE!</v>
      </c>
      <c r="D1524" s="15">
        <f t="shared" si="190"/>
        <v>0</v>
      </c>
      <c r="E1524" s="60"/>
    </row>
    <row r="1525" spans="1:5">
      <c r="A1525" s="13" t="e">
        <f t="shared" si="191"/>
        <v>#VALUE!</v>
      </c>
      <c r="B1525" s="14" t="e">
        <f t="shared" si="192"/>
        <v>#VALUE!</v>
      </c>
      <c r="C1525" s="13" t="e">
        <f t="shared" si="193"/>
        <v>#VALUE!</v>
      </c>
      <c r="D1525" s="15">
        <f t="shared" si="190"/>
        <v>0</v>
      </c>
      <c r="E1525" s="60"/>
    </row>
    <row r="1526" spans="1:5">
      <c r="A1526" s="13" t="e">
        <f t="shared" si="191"/>
        <v>#VALUE!</v>
      </c>
      <c r="B1526" s="14" t="e">
        <f t="shared" si="192"/>
        <v>#VALUE!</v>
      </c>
      <c r="C1526" s="13" t="e">
        <f t="shared" si="193"/>
        <v>#VALUE!</v>
      </c>
      <c r="D1526" s="15">
        <f t="shared" si="190"/>
        <v>0</v>
      </c>
      <c r="E1526" s="60"/>
    </row>
    <row r="1527" spans="1:5">
      <c r="A1527" s="13" t="e">
        <f t="shared" si="191"/>
        <v>#VALUE!</v>
      </c>
      <c r="B1527" s="14" t="e">
        <f t="shared" si="192"/>
        <v>#VALUE!</v>
      </c>
      <c r="C1527" s="13" t="e">
        <f t="shared" si="193"/>
        <v>#VALUE!</v>
      </c>
      <c r="D1527" s="15">
        <f t="shared" si="190"/>
        <v>0</v>
      </c>
      <c r="E1527" s="60"/>
    </row>
    <row r="1528" spans="1:5">
      <c r="A1528" s="13" t="e">
        <f t="shared" si="191"/>
        <v>#VALUE!</v>
      </c>
      <c r="B1528" s="14" t="e">
        <f t="shared" si="192"/>
        <v>#VALUE!</v>
      </c>
      <c r="C1528" s="13" t="e">
        <f t="shared" si="193"/>
        <v>#VALUE!</v>
      </c>
      <c r="D1528" s="15">
        <f t="shared" si="190"/>
        <v>0</v>
      </c>
      <c r="E1528" s="60"/>
    </row>
    <row r="1529" spans="1:5">
      <c r="A1529" s="13" t="e">
        <f t="shared" si="191"/>
        <v>#VALUE!</v>
      </c>
      <c r="B1529" s="14" t="e">
        <f t="shared" si="192"/>
        <v>#VALUE!</v>
      </c>
      <c r="C1529" s="13" t="e">
        <f t="shared" si="193"/>
        <v>#VALUE!</v>
      </c>
      <c r="D1529" s="15">
        <f t="shared" si="190"/>
        <v>0</v>
      </c>
      <c r="E1529" s="60"/>
    </row>
    <row r="1530" spans="1:5">
      <c r="A1530" s="13" t="e">
        <f t="shared" si="191"/>
        <v>#VALUE!</v>
      </c>
      <c r="B1530" s="14" t="e">
        <f t="shared" si="192"/>
        <v>#VALUE!</v>
      </c>
      <c r="C1530" s="13" t="e">
        <f t="shared" si="193"/>
        <v>#VALUE!</v>
      </c>
      <c r="D1530" s="15">
        <f t="shared" si="190"/>
        <v>0</v>
      </c>
      <c r="E1530" s="60"/>
    </row>
    <row r="1531" spans="1:5">
      <c r="A1531" s="13" t="e">
        <f t="shared" si="191"/>
        <v>#VALUE!</v>
      </c>
      <c r="B1531" s="14" t="e">
        <f t="shared" si="192"/>
        <v>#VALUE!</v>
      </c>
      <c r="C1531" s="13" t="e">
        <f t="shared" si="193"/>
        <v>#VALUE!</v>
      </c>
      <c r="D1531" s="15">
        <f t="shared" si="190"/>
        <v>0</v>
      </c>
      <c r="E1531" s="60"/>
    </row>
    <row r="1532" spans="1:5">
      <c r="A1532" s="13" t="e">
        <f t="shared" si="191"/>
        <v>#VALUE!</v>
      </c>
      <c r="B1532" s="14" t="e">
        <f t="shared" si="192"/>
        <v>#VALUE!</v>
      </c>
      <c r="C1532" s="13" t="e">
        <f t="shared" si="193"/>
        <v>#VALUE!</v>
      </c>
      <c r="D1532" s="15">
        <f t="shared" si="190"/>
        <v>0</v>
      </c>
      <c r="E1532" s="60"/>
    </row>
    <row r="1533" spans="1:5">
      <c r="A1533" s="13" t="e">
        <f t="shared" si="191"/>
        <v>#VALUE!</v>
      </c>
      <c r="B1533" s="14" t="e">
        <f t="shared" si="192"/>
        <v>#VALUE!</v>
      </c>
      <c r="C1533" s="13" t="e">
        <f t="shared" si="193"/>
        <v>#VALUE!</v>
      </c>
      <c r="D1533" s="15">
        <f t="shared" si="190"/>
        <v>0</v>
      </c>
      <c r="E1533" s="60"/>
    </row>
    <row r="1534" spans="1:5">
      <c r="A1534" s="13" t="e">
        <f t="shared" si="191"/>
        <v>#VALUE!</v>
      </c>
      <c r="B1534" s="14" t="e">
        <f t="shared" si="192"/>
        <v>#VALUE!</v>
      </c>
      <c r="C1534" s="13" t="e">
        <f t="shared" si="193"/>
        <v>#VALUE!</v>
      </c>
      <c r="D1534" s="15">
        <f t="shared" si="190"/>
        <v>0</v>
      </c>
      <c r="E1534" s="60"/>
    </row>
    <row r="1535" spans="1:5">
      <c r="A1535" s="13" t="e">
        <f t="shared" si="191"/>
        <v>#VALUE!</v>
      </c>
      <c r="B1535" s="14" t="e">
        <f t="shared" si="192"/>
        <v>#VALUE!</v>
      </c>
      <c r="C1535" s="13" t="e">
        <f t="shared" si="193"/>
        <v>#VALUE!</v>
      </c>
      <c r="D1535" s="15">
        <f t="shared" si="190"/>
        <v>0</v>
      </c>
      <c r="E1535" s="60"/>
    </row>
    <row r="1536" spans="1:5">
      <c r="A1536" s="13" t="e">
        <f t="shared" si="191"/>
        <v>#VALUE!</v>
      </c>
      <c r="B1536" s="14" t="e">
        <f t="shared" si="192"/>
        <v>#VALUE!</v>
      </c>
      <c r="C1536" s="13" t="e">
        <f t="shared" si="193"/>
        <v>#VALUE!</v>
      </c>
      <c r="D1536" s="15">
        <f t="shared" si="190"/>
        <v>0</v>
      </c>
      <c r="E1536" s="60"/>
    </row>
    <row r="1537" spans="1:5">
      <c r="A1537" s="13" t="e">
        <f t="shared" si="191"/>
        <v>#VALUE!</v>
      </c>
      <c r="B1537" s="14" t="e">
        <f t="shared" si="192"/>
        <v>#VALUE!</v>
      </c>
      <c r="C1537" s="13" t="e">
        <f t="shared" si="193"/>
        <v>#VALUE!</v>
      </c>
      <c r="D1537" s="15">
        <f t="shared" si="190"/>
        <v>0</v>
      </c>
      <c r="E1537" s="60"/>
    </row>
    <row r="1538" spans="1:5">
      <c r="A1538" s="13" t="e">
        <f t="shared" si="191"/>
        <v>#VALUE!</v>
      </c>
      <c r="B1538" s="14" t="e">
        <f t="shared" si="192"/>
        <v>#VALUE!</v>
      </c>
      <c r="C1538" s="13" t="e">
        <f t="shared" si="193"/>
        <v>#VALUE!</v>
      </c>
      <c r="D1538" s="15">
        <f t="shared" si="190"/>
        <v>0</v>
      </c>
      <c r="E1538" s="60"/>
    </row>
    <row r="1539" spans="1:5">
      <c r="A1539" s="13" t="e">
        <f t="shared" si="191"/>
        <v>#VALUE!</v>
      </c>
      <c r="B1539" s="14" t="e">
        <f t="shared" si="192"/>
        <v>#VALUE!</v>
      </c>
      <c r="C1539" s="13" t="e">
        <f t="shared" si="193"/>
        <v>#VALUE!</v>
      </c>
      <c r="D1539" s="15">
        <f t="shared" si="190"/>
        <v>0</v>
      </c>
      <c r="E1539" s="60"/>
    </row>
    <row r="1540" spans="1:5">
      <c r="A1540" s="13" t="e">
        <f t="shared" si="191"/>
        <v>#VALUE!</v>
      </c>
      <c r="B1540" s="14" t="e">
        <f t="shared" si="192"/>
        <v>#VALUE!</v>
      </c>
      <c r="C1540" s="13" t="e">
        <f t="shared" si="193"/>
        <v>#VALUE!</v>
      </c>
      <c r="D1540" s="15">
        <f t="shared" si="190"/>
        <v>0</v>
      </c>
      <c r="E1540" s="60"/>
    </row>
    <row r="1541" spans="1:5">
      <c r="A1541" s="13" t="e">
        <f t="shared" si="191"/>
        <v>#VALUE!</v>
      </c>
      <c r="B1541" s="14" t="e">
        <f t="shared" si="192"/>
        <v>#VALUE!</v>
      </c>
      <c r="C1541" s="13" t="e">
        <f t="shared" si="193"/>
        <v>#VALUE!</v>
      </c>
      <c r="D1541" s="15">
        <f t="shared" si="190"/>
        <v>0</v>
      </c>
      <c r="E1541" s="60"/>
    </row>
    <row r="1542" spans="1:5">
      <c r="A1542" s="13" t="e">
        <f t="shared" si="191"/>
        <v>#VALUE!</v>
      </c>
      <c r="B1542" s="14" t="e">
        <f t="shared" si="192"/>
        <v>#VALUE!</v>
      </c>
      <c r="C1542" s="13" t="e">
        <f t="shared" si="193"/>
        <v>#VALUE!</v>
      </c>
      <c r="D1542" s="15">
        <f t="shared" si="190"/>
        <v>0</v>
      </c>
      <c r="E1542" s="60"/>
    </row>
    <row r="1543" spans="1:5">
      <c r="A1543" s="13" t="e">
        <f t="shared" si="191"/>
        <v>#VALUE!</v>
      </c>
      <c r="B1543" s="14" t="e">
        <f t="shared" si="192"/>
        <v>#VALUE!</v>
      </c>
      <c r="C1543" s="13" t="e">
        <f t="shared" si="193"/>
        <v>#VALUE!</v>
      </c>
      <c r="D1543" s="15">
        <f t="shared" si="190"/>
        <v>0</v>
      </c>
      <c r="E1543" s="60"/>
    </row>
    <row r="1544" spans="1:5">
      <c r="A1544" s="13" t="e">
        <f t="shared" si="191"/>
        <v>#VALUE!</v>
      </c>
      <c r="B1544" s="14" t="e">
        <f t="shared" si="192"/>
        <v>#VALUE!</v>
      </c>
      <c r="C1544" s="13" t="e">
        <f t="shared" si="193"/>
        <v>#VALUE!</v>
      </c>
      <c r="D1544" s="15">
        <f t="shared" si="190"/>
        <v>0</v>
      </c>
      <c r="E1544" s="60"/>
    </row>
    <row r="1545" spans="1:5">
      <c r="A1545" s="13" t="e">
        <f t="shared" si="191"/>
        <v>#VALUE!</v>
      </c>
      <c r="B1545" s="14" t="e">
        <f t="shared" si="192"/>
        <v>#VALUE!</v>
      </c>
      <c r="C1545" s="13" t="e">
        <f t="shared" si="193"/>
        <v>#VALUE!</v>
      </c>
      <c r="D1545" s="15">
        <f t="shared" si="190"/>
        <v>0</v>
      </c>
      <c r="E1545" s="60"/>
    </row>
    <row r="1546" spans="1:5">
      <c r="A1546" s="13" t="e">
        <f t="shared" si="191"/>
        <v>#VALUE!</v>
      </c>
      <c r="B1546" s="14" t="e">
        <f t="shared" si="192"/>
        <v>#VALUE!</v>
      </c>
      <c r="C1546" s="13" t="e">
        <f t="shared" si="193"/>
        <v>#VALUE!</v>
      </c>
      <c r="D1546" s="15">
        <f t="shared" si="190"/>
        <v>0</v>
      </c>
      <c r="E1546" s="60"/>
    </row>
    <row r="1547" spans="1:5">
      <c r="A1547" s="13" t="e">
        <f t="shared" si="191"/>
        <v>#VALUE!</v>
      </c>
      <c r="B1547" s="14" t="e">
        <f t="shared" si="192"/>
        <v>#VALUE!</v>
      </c>
      <c r="C1547" s="13" t="e">
        <f t="shared" si="193"/>
        <v>#VALUE!</v>
      </c>
      <c r="D1547" s="15">
        <f t="shared" si="190"/>
        <v>0</v>
      </c>
      <c r="E1547" s="60"/>
    </row>
    <row r="1548" spans="1:5">
      <c r="A1548" s="13" t="e">
        <f t="shared" si="191"/>
        <v>#VALUE!</v>
      </c>
      <c r="B1548" s="14" t="e">
        <f t="shared" si="192"/>
        <v>#VALUE!</v>
      </c>
      <c r="C1548" s="13" t="e">
        <f t="shared" si="193"/>
        <v>#VALUE!</v>
      </c>
      <c r="D1548" s="15">
        <f t="shared" si="190"/>
        <v>0</v>
      </c>
      <c r="E1548" s="60"/>
    </row>
    <row r="1549" spans="1:5">
      <c r="A1549" s="13" t="e">
        <f t="shared" si="191"/>
        <v>#VALUE!</v>
      </c>
      <c r="B1549" s="14" t="e">
        <f t="shared" si="192"/>
        <v>#VALUE!</v>
      </c>
      <c r="C1549" s="13" t="e">
        <f t="shared" si="193"/>
        <v>#VALUE!</v>
      </c>
      <c r="D1549" s="15">
        <f t="shared" si="190"/>
        <v>0</v>
      </c>
      <c r="E1549" s="60"/>
    </row>
    <row r="1550" spans="1:5">
      <c r="A1550" s="13" t="e">
        <f t="shared" si="191"/>
        <v>#VALUE!</v>
      </c>
      <c r="B1550" s="14" t="e">
        <f t="shared" si="192"/>
        <v>#VALUE!</v>
      </c>
      <c r="C1550" s="13" t="e">
        <f t="shared" si="193"/>
        <v>#VALUE!</v>
      </c>
      <c r="D1550" s="15">
        <f t="shared" si="190"/>
        <v>0</v>
      </c>
      <c r="E1550" s="60"/>
    </row>
    <row r="1551" spans="1:5">
      <c r="A1551" s="13" t="e">
        <f t="shared" si="191"/>
        <v>#VALUE!</v>
      </c>
      <c r="B1551" s="14" t="e">
        <f t="shared" si="192"/>
        <v>#VALUE!</v>
      </c>
      <c r="C1551" s="13" t="e">
        <f t="shared" si="193"/>
        <v>#VALUE!</v>
      </c>
      <c r="D1551" s="15">
        <f t="shared" si="190"/>
        <v>0</v>
      </c>
      <c r="E1551" s="60"/>
    </row>
    <row r="1552" spans="1:5">
      <c r="A1552" s="13" t="e">
        <f t="shared" si="191"/>
        <v>#VALUE!</v>
      </c>
      <c r="B1552" s="14" t="e">
        <f t="shared" si="192"/>
        <v>#VALUE!</v>
      </c>
      <c r="C1552" s="13" t="e">
        <f t="shared" si="193"/>
        <v>#VALUE!</v>
      </c>
      <c r="D1552" s="15">
        <f t="shared" si="190"/>
        <v>0</v>
      </c>
      <c r="E1552" s="60"/>
    </row>
    <row r="1553" spans="1:5">
      <c r="A1553" s="13" t="e">
        <f t="shared" si="191"/>
        <v>#VALUE!</v>
      </c>
      <c r="B1553" s="14" t="e">
        <f t="shared" si="192"/>
        <v>#VALUE!</v>
      </c>
      <c r="C1553" s="13" t="e">
        <f t="shared" si="193"/>
        <v>#VALUE!</v>
      </c>
      <c r="D1553" s="15">
        <f t="shared" si="190"/>
        <v>0</v>
      </c>
      <c r="E1553" s="60"/>
    </row>
    <row r="1554" spans="1:5">
      <c r="A1554" s="13" t="e">
        <f t="shared" si="191"/>
        <v>#VALUE!</v>
      </c>
      <c r="B1554" s="14" t="e">
        <f t="shared" si="192"/>
        <v>#VALUE!</v>
      </c>
      <c r="C1554" s="13" t="e">
        <f t="shared" si="193"/>
        <v>#VALUE!</v>
      </c>
      <c r="D1554" s="15">
        <f t="shared" ref="D1554:D1569" si="194">ROUND((IF(ISERR(C1554),0,C1554)*H$1458)/6,0)</f>
        <v>0</v>
      </c>
      <c r="E1554" s="60"/>
    </row>
    <row r="1555" spans="1:5">
      <c r="A1555" s="13" t="e">
        <f t="shared" si="191"/>
        <v>#VALUE!</v>
      </c>
      <c r="B1555" s="14" t="e">
        <f t="shared" si="192"/>
        <v>#VALUE!</v>
      </c>
      <c r="C1555" s="13" t="e">
        <f t="shared" si="193"/>
        <v>#VALUE!</v>
      </c>
      <c r="D1555" s="15">
        <f t="shared" si="194"/>
        <v>0</v>
      </c>
      <c r="E1555" s="60"/>
    </row>
    <row r="1556" spans="1:5">
      <c r="A1556" s="13" t="e">
        <f t="shared" si="191"/>
        <v>#VALUE!</v>
      </c>
      <c r="B1556" s="14" t="e">
        <f t="shared" ref="B1556:B1569" si="195">IF(B1555&gt;=I$1458-DAY(I$1458)+1,"",DATE(IF(MONTH(B1555)=12,YEAR(B1555)+1,YEAR(B1555)),IF(MONTH(B1555)=12,1,MONTH(B1555)+1),1))</f>
        <v>#VALUE!</v>
      </c>
      <c r="C1556" s="13" t="e">
        <f t="shared" ref="C1556:C1569" si="196">IF(B1556=I$1458-DAY(I$1458)+1,DAY(I$1458),DAYS360(B1556,B1557))</f>
        <v>#VALUE!</v>
      </c>
      <c r="D1556" s="15">
        <f t="shared" si="194"/>
        <v>0</v>
      </c>
      <c r="E1556" s="60"/>
    </row>
    <row r="1557" spans="1:5">
      <c r="A1557" s="13" t="e">
        <f t="shared" si="191"/>
        <v>#VALUE!</v>
      </c>
      <c r="B1557" s="14" t="e">
        <f t="shared" si="195"/>
        <v>#VALUE!</v>
      </c>
      <c r="C1557" s="13" t="e">
        <f t="shared" si="196"/>
        <v>#VALUE!</v>
      </c>
      <c r="D1557" s="15">
        <f t="shared" si="194"/>
        <v>0</v>
      </c>
      <c r="E1557" s="60"/>
    </row>
    <row r="1558" spans="1:5">
      <c r="A1558" s="13" t="e">
        <f t="shared" si="191"/>
        <v>#VALUE!</v>
      </c>
      <c r="B1558" s="14" t="e">
        <f t="shared" si="195"/>
        <v>#VALUE!</v>
      </c>
      <c r="C1558" s="13" t="e">
        <f t="shared" si="196"/>
        <v>#VALUE!</v>
      </c>
      <c r="D1558" s="15">
        <f t="shared" si="194"/>
        <v>0</v>
      </c>
      <c r="E1558" s="60"/>
    </row>
    <row r="1559" spans="1:5">
      <c r="A1559" s="13" t="e">
        <f t="shared" si="191"/>
        <v>#VALUE!</v>
      </c>
      <c r="B1559" s="14" t="e">
        <f t="shared" si="195"/>
        <v>#VALUE!</v>
      </c>
      <c r="C1559" s="13" t="e">
        <f t="shared" si="196"/>
        <v>#VALUE!</v>
      </c>
      <c r="D1559" s="15">
        <f t="shared" si="194"/>
        <v>0</v>
      </c>
      <c r="E1559" s="60"/>
    </row>
    <row r="1560" spans="1:5">
      <c r="A1560" s="13" t="e">
        <f t="shared" si="191"/>
        <v>#VALUE!</v>
      </c>
      <c r="B1560" s="14" t="e">
        <f t="shared" si="195"/>
        <v>#VALUE!</v>
      </c>
      <c r="C1560" s="13" t="e">
        <f t="shared" si="196"/>
        <v>#VALUE!</v>
      </c>
      <c r="D1560" s="15">
        <f t="shared" si="194"/>
        <v>0</v>
      </c>
      <c r="E1560" s="60"/>
    </row>
    <row r="1561" spans="1:5">
      <c r="A1561" s="13" t="e">
        <f t="shared" si="191"/>
        <v>#VALUE!</v>
      </c>
      <c r="B1561" s="14" t="e">
        <f t="shared" si="195"/>
        <v>#VALUE!</v>
      </c>
      <c r="C1561" s="13" t="e">
        <f t="shared" si="196"/>
        <v>#VALUE!</v>
      </c>
      <c r="D1561" s="15">
        <f t="shared" si="194"/>
        <v>0</v>
      </c>
      <c r="E1561" s="60"/>
    </row>
    <row r="1562" spans="1:5">
      <c r="A1562" s="13" t="e">
        <f t="shared" si="191"/>
        <v>#VALUE!</v>
      </c>
      <c r="B1562" s="14" t="e">
        <f t="shared" si="195"/>
        <v>#VALUE!</v>
      </c>
      <c r="C1562" s="13" t="e">
        <f t="shared" si="196"/>
        <v>#VALUE!</v>
      </c>
      <c r="D1562" s="15">
        <f t="shared" si="194"/>
        <v>0</v>
      </c>
      <c r="E1562" s="60"/>
    </row>
    <row r="1563" spans="1:5">
      <c r="A1563" s="13" t="e">
        <f t="shared" si="191"/>
        <v>#VALUE!</v>
      </c>
      <c r="B1563" s="14" t="e">
        <f t="shared" si="195"/>
        <v>#VALUE!</v>
      </c>
      <c r="C1563" s="13" t="e">
        <f t="shared" si="196"/>
        <v>#VALUE!</v>
      </c>
      <c r="D1563" s="15">
        <f t="shared" si="194"/>
        <v>0</v>
      </c>
      <c r="E1563" s="60"/>
    </row>
    <row r="1564" spans="1:5">
      <c r="A1564" s="13" t="e">
        <f t="shared" si="191"/>
        <v>#VALUE!</v>
      </c>
      <c r="B1564" s="14" t="e">
        <f t="shared" si="195"/>
        <v>#VALUE!</v>
      </c>
      <c r="C1564" s="13" t="e">
        <f t="shared" si="196"/>
        <v>#VALUE!</v>
      </c>
      <c r="D1564" s="15">
        <f t="shared" si="194"/>
        <v>0</v>
      </c>
      <c r="E1564" s="60"/>
    </row>
    <row r="1565" spans="1:5">
      <c r="A1565" s="13" t="e">
        <f t="shared" si="191"/>
        <v>#VALUE!</v>
      </c>
      <c r="B1565" s="14" t="e">
        <f t="shared" si="195"/>
        <v>#VALUE!</v>
      </c>
      <c r="C1565" s="13" t="e">
        <f t="shared" si="196"/>
        <v>#VALUE!</v>
      </c>
      <c r="D1565" s="15">
        <f t="shared" si="194"/>
        <v>0</v>
      </c>
      <c r="E1565" s="60"/>
    </row>
    <row r="1566" spans="1:5">
      <c r="A1566" s="13" t="e">
        <f t="shared" si="191"/>
        <v>#VALUE!</v>
      </c>
      <c r="B1566" s="14" t="e">
        <f t="shared" si="195"/>
        <v>#VALUE!</v>
      </c>
      <c r="C1566" s="13" t="e">
        <f t="shared" si="196"/>
        <v>#VALUE!</v>
      </c>
      <c r="D1566" s="15">
        <f t="shared" si="194"/>
        <v>0</v>
      </c>
      <c r="E1566" s="60"/>
    </row>
    <row r="1567" spans="1:5">
      <c r="A1567" s="13" t="e">
        <f t="shared" si="191"/>
        <v>#VALUE!</v>
      </c>
      <c r="B1567" s="14" t="e">
        <f t="shared" si="195"/>
        <v>#VALUE!</v>
      </c>
      <c r="C1567" s="13" t="e">
        <f t="shared" si="196"/>
        <v>#VALUE!</v>
      </c>
      <c r="D1567" s="15">
        <f t="shared" si="194"/>
        <v>0</v>
      </c>
      <c r="E1567" s="60"/>
    </row>
    <row r="1568" spans="1:5">
      <c r="A1568" s="13" t="e">
        <f t="shared" si="191"/>
        <v>#VALUE!</v>
      </c>
      <c r="B1568" s="14" t="e">
        <f t="shared" si="195"/>
        <v>#VALUE!</v>
      </c>
      <c r="C1568" s="13" t="e">
        <f t="shared" si="196"/>
        <v>#VALUE!</v>
      </c>
      <c r="D1568" s="15">
        <f t="shared" si="194"/>
        <v>0</v>
      </c>
      <c r="E1568" s="60"/>
    </row>
    <row r="1569" spans="1:9">
      <c r="A1569" s="13" t="e">
        <f t="shared" si="191"/>
        <v>#VALUE!</v>
      </c>
      <c r="B1569" s="14" t="e">
        <f t="shared" si="195"/>
        <v>#VALUE!</v>
      </c>
      <c r="C1569" s="13" t="e">
        <f t="shared" si="196"/>
        <v>#VALUE!</v>
      </c>
      <c r="D1569" s="15">
        <f t="shared" si="194"/>
        <v>0</v>
      </c>
      <c r="E1569" s="60"/>
    </row>
    <row r="1570" spans="1:9">
      <c r="A1570" s="13" t="str">
        <f>IF(B1570="","",MONTH(B1570))&amp;"/"&amp;IF(B1570="","",YEAR(B1570))</f>
        <v>/</v>
      </c>
      <c r="B1570" s="14" t="str">
        <f>G1570</f>
        <v/>
      </c>
      <c r="C1570" s="13" t="e">
        <f>IF((MONTH(G1570)&amp;YEAR(G1570))=(MONTH(I1570)&amp;YEAR(I1570)),IF((MONTH(I1570))&amp;(MONTH(G1570))="22",IF(DAY(I1570)&gt;=28,IF(31-(DAY(B1570))=0,1,31-(DAY(B1570))),(DAY(I1570)-DAY(G1570))+1),IF(DAY(I1570)&gt;=30,IF(31-(DAY(B1570))=0,1,31-(DAY(B1570))),(DAY(I1570)-DAY(G1570))+1)),IF(31-(DAY(B1570))=0,1,31-(DAY(B1570))))</f>
        <v>#VALUE!</v>
      </c>
      <c r="D1570" s="15">
        <f t="shared" ref="D1570:D1601" si="197">ROUND((IF(ISERR(C1570),0,C1570)*H$1570)/6,0)</f>
        <v>0</v>
      </c>
      <c r="E1570" s="60">
        <f>E1458+1</f>
        <v>15</v>
      </c>
      <c r="G1570" s="14" t="str">
        <f>IF('QA GERAL'!AD19="","",'QA GERAL'!AD19)</f>
        <v/>
      </c>
      <c r="H1570" s="13">
        <f>'QA GERAL'!AE19</f>
        <v>0</v>
      </c>
      <c r="I1570" s="14" t="e">
        <f>IF(DAY(G1682-1)=31,G1682-2,G1682-1)</f>
        <v>#VALUE!</v>
      </c>
    </row>
    <row r="1571" spans="1:9">
      <c r="A1571" s="13" t="e">
        <f>IF(B1571="","",MONTH(B1571))&amp;"/"&amp;IF(B1571="","",YEAR(B1571))</f>
        <v>#VALUE!</v>
      </c>
      <c r="B1571" s="14" t="e">
        <f>DATE(IF(MONTH(B1570)=12,YEAR(B1570)+1,YEAR(B1570)),IF(MONTH(B1570)=12,1,MONTH(B1570)+1),1)</f>
        <v>#VALUE!</v>
      </c>
      <c r="C1571" s="13" t="e">
        <f>IF(B1571="",0,IF(B1571=I$1570-DAY(I$1570)+1,DAY(I$1570),DAYS360(B1571,B1572)))</f>
        <v>#VALUE!</v>
      </c>
      <c r="D1571" s="15">
        <f t="shared" si="197"/>
        <v>0</v>
      </c>
      <c r="E1571" s="60"/>
      <c r="G1571" s="13"/>
      <c r="I1571" s="13"/>
    </row>
    <row r="1572" spans="1:9">
      <c r="A1572" s="13" t="e">
        <f t="shared" ref="A1572:A1635" si="198">IF(B1572="","",MONTH(B1572))&amp;"/"&amp;IF(B1572="","",YEAR(B1572))</f>
        <v>#VALUE!</v>
      </c>
      <c r="B1572" s="14" t="e">
        <f t="shared" ref="B1572:B1603" si="199">IF(B1571&gt;=I$1570-DAY(I$1570)+1,"",DATE(IF(MONTH(B1571)=12,YEAR(B1571)+1,YEAR(B1571)),IF(MONTH(B1571)=12,1,MONTH(B1571)+1),1))</f>
        <v>#VALUE!</v>
      </c>
      <c r="C1572" s="13" t="e">
        <f t="shared" ref="C1572:C1603" si="200">IF(B1572=I$1570-DAY(I$1570)+1,DAY(I$1570),DAYS360(B1572,B1573))</f>
        <v>#VALUE!</v>
      </c>
      <c r="D1572" s="15">
        <f t="shared" si="197"/>
        <v>0</v>
      </c>
      <c r="E1572" s="60"/>
      <c r="G1572" s="13"/>
      <c r="I1572" s="13"/>
    </row>
    <row r="1573" spans="1:9">
      <c r="A1573" s="13" t="e">
        <f t="shared" si="198"/>
        <v>#VALUE!</v>
      </c>
      <c r="B1573" s="14" t="e">
        <f t="shared" si="199"/>
        <v>#VALUE!</v>
      </c>
      <c r="C1573" s="13" t="e">
        <f t="shared" si="200"/>
        <v>#VALUE!</v>
      </c>
      <c r="D1573" s="15">
        <f t="shared" si="197"/>
        <v>0</v>
      </c>
      <c r="E1573" s="60"/>
      <c r="G1573" s="13"/>
      <c r="I1573" s="13"/>
    </row>
    <row r="1574" spans="1:9">
      <c r="A1574" s="13" t="e">
        <f t="shared" si="198"/>
        <v>#VALUE!</v>
      </c>
      <c r="B1574" s="14" t="e">
        <f t="shared" si="199"/>
        <v>#VALUE!</v>
      </c>
      <c r="C1574" s="13" t="e">
        <f t="shared" si="200"/>
        <v>#VALUE!</v>
      </c>
      <c r="D1574" s="15">
        <f t="shared" si="197"/>
        <v>0</v>
      </c>
      <c r="E1574" s="60"/>
      <c r="G1574" s="13"/>
      <c r="I1574" s="13"/>
    </row>
    <row r="1575" spans="1:9">
      <c r="A1575" s="13" t="e">
        <f t="shared" si="198"/>
        <v>#VALUE!</v>
      </c>
      <c r="B1575" s="14" t="e">
        <f t="shared" si="199"/>
        <v>#VALUE!</v>
      </c>
      <c r="C1575" s="13" t="e">
        <f t="shared" si="200"/>
        <v>#VALUE!</v>
      </c>
      <c r="D1575" s="15">
        <f t="shared" si="197"/>
        <v>0</v>
      </c>
      <c r="E1575" s="60"/>
      <c r="G1575" s="13"/>
      <c r="I1575" s="13"/>
    </row>
    <row r="1576" spans="1:9">
      <c r="A1576" s="13" t="e">
        <f t="shared" si="198"/>
        <v>#VALUE!</v>
      </c>
      <c r="B1576" s="14" t="e">
        <f t="shared" si="199"/>
        <v>#VALUE!</v>
      </c>
      <c r="C1576" s="13" t="e">
        <f t="shared" si="200"/>
        <v>#VALUE!</v>
      </c>
      <c r="D1576" s="15">
        <f t="shared" si="197"/>
        <v>0</v>
      </c>
      <c r="E1576" s="60"/>
      <c r="G1576" s="13"/>
      <c r="I1576" s="13"/>
    </row>
    <row r="1577" spans="1:9">
      <c r="A1577" s="13" t="e">
        <f t="shared" si="198"/>
        <v>#VALUE!</v>
      </c>
      <c r="B1577" s="14" t="e">
        <f t="shared" si="199"/>
        <v>#VALUE!</v>
      </c>
      <c r="C1577" s="13" t="e">
        <f t="shared" si="200"/>
        <v>#VALUE!</v>
      </c>
      <c r="D1577" s="15">
        <f t="shared" si="197"/>
        <v>0</v>
      </c>
      <c r="E1577" s="60"/>
      <c r="G1577" s="13"/>
      <c r="I1577" s="13"/>
    </row>
    <row r="1578" spans="1:9">
      <c r="A1578" s="13" t="e">
        <f t="shared" si="198"/>
        <v>#VALUE!</v>
      </c>
      <c r="B1578" s="14" t="e">
        <f t="shared" si="199"/>
        <v>#VALUE!</v>
      </c>
      <c r="C1578" s="13" t="e">
        <f t="shared" si="200"/>
        <v>#VALUE!</v>
      </c>
      <c r="D1578" s="15">
        <f t="shared" si="197"/>
        <v>0</v>
      </c>
      <c r="E1578" s="60"/>
      <c r="G1578" s="13"/>
      <c r="I1578" s="13"/>
    </row>
    <row r="1579" spans="1:9">
      <c r="A1579" s="13" t="e">
        <f t="shared" si="198"/>
        <v>#VALUE!</v>
      </c>
      <c r="B1579" s="14" t="e">
        <f t="shared" si="199"/>
        <v>#VALUE!</v>
      </c>
      <c r="C1579" s="13" t="e">
        <f t="shared" si="200"/>
        <v>#VALUE!</v>
      </c>
      <c r="D1579" s="15">
        <f t="shared" si="197"/>
        <v>0</v>
      </c>
      <c r="E1579" s="60"/>
      <c r="G1579" s="13"/>
      <c r="I1579" s="13"/>
    </row>
    <row r="1580" spans="1:9">
      <c r="A1580" s="13" t="e">
        <f t="shared" si="198"/>
        <v>#VALUE!</v>
      </c>
      <c r="B1580" s="14" t="e">
        <f t="shared" si="199"/>
        <v>#VALUE!</v>
      </c>
      <c r="C1580" s="13" t="e">
        <f t="shared" si="200"/>
        <v>#VALUE!</v>
      </c>
      <c r="D1580" s="15">
        <f t="shared" si="197"/>
        <v>0</v>
      </c>
      <c r="E1580" s="60"/>
      <c r="G1580" s="13"/>
      <c r="I1580" s="13"/>
    </row>
    <row r="1581" spans="1:9">
      <c r="A1581" s="13" t="e">
        <f t="shared" si="198"/>
        <v>#VALUE!</v>
      </c>
      <c r="B1581" s="14" t="e">
        <f t="shared" si="199"/>
        <v>#VALUE!</v>
      </c>
      <c r="C1581" s="13" t="e">
        <f t="shared" si="200"/>
        <v>#VALUE!</v>
      </c>
      <c r="D1581" s="15">
        <f t="shared" si="197"/>
        <v>0</v>
      </c>
      <c r="E1581" s="60"/>
      <c r="G1581" s="13"/>
      <c r="I1581" s="13"/>
    </row>
    <row r="1582" spans="1:9">
      <c r="A1582" s="13" t="e">
        <f t="shared" si="198"/>
        <v>#VALUE!</v>
      </c>
      <c r="B1582" s="14" t="e">
        <f t="shared" si="199"/>
        <v>#VALUE!</v>
      </c>
      <c r="C1582" s="13" t="e">
        <f t="shared" si="200"/>
        <v>#VALUE!</v>
      </c>
      <c r="D1582" s="15">
        <f t="shared" si="197"/>
        <v>0</v>
      </c>
      <c r="E1582" s="60"/>
      <c r="G1582" s="13"/>
      <c r="I1582" s="13"/>
    </row>
    <row r="1583" spans="1:9">
      <c r="A1583" s="13" t="e">
        <f t="shared" si="198"/>
        <v>#VALUE!</v>
      </c>
      <c r="B1583" s="14" t="e">
        <f t="shared" si="199"/>
        <v>#VALUE!</v>
      </c>
      <c r="C1583" s="13" t="e">
        <f t="shared" si="200"/>
        <v>#VALUE!</v>
      </c>
      <c r="D1583" s="15">
        <f t="shared" si="197"/>
        <v>0</v>
      </c>
      <c r="E1583" s="60"/>
      <c r="G1583" s="13"/>
      <c r="I1583" s="13"/>
    </row>
    <row r="1584" spans="1:9">
      <c r="A1584" s="13" t="e">
        <f t="shared" si="198"/>
        <v>#VALUE!</v>
      </c>
      <c r="B1584" s="14" t="e">
        <f t="shared" si="199"/>
        <v>#VALUE!</v>
      </c>
      <c r="C1584" s="13" t="e">
        <f t="shared" si="200"/>
        <v>#VALUE!</v>
      </c>
      <c r="D1584" s="15">
        <f t="shared" si="197"/>
        <v>0</v>
      </c>
      <c r="E1584" s="60"/>
      <c r="G1584" s="13"/>
      <c r="I1584" s="13"/>
    </row>
    <row r="1585" spans="1:9">
      <c r="A1585" s="13" t="e">
        <f t="shared" si="198"/>
        <v>#VALUE!</v>
      </c>
      <c r="B1585" s="14" t="e">
        <f t="shared" si="199"/>
        <v>#VALUE!</v>
      </c>
      <c r="C1585" s="13" t="e">
        <f t="shared" si="200"/>
        <v>#VALUE!</v>
      </c>
      <c r="D1585" s="15">
        <f t="shared" si="197"/>
        <v>0</v>
      </c>
      <c r="E1585" s="60"/>
      <c r="G1585" s="13"/>
      <c r="I1585" s="13"/>
    </row>
    <row r="1586" spans="1:9">
      <c r="A1586" s="13" t="e">
        <f t="shared" si="198"/>
        <v>#VALUE!</v>
      </c>
      <c r="B1586" s="14" t="e">
        <f t="shared" si="199"/>
        <v>#VALUE!</v>
      </c>
      <c r="C1586" s="13" t="e">
        <f t="shared" si="200"/>
        <v>#VALUE!</v>
      </c>
      <c r="D1586" s="15">
        <f t="shared" si="197"/>
        <v>0</v>
      </c>
      <c r="E1586" s="60"/>
    </row>
    <row r="1587" spans="1:9">
      <c r="A1587" s="13" t="e">
        <f t="shared" si="198"/>
        <v>#VALUE!</v>
      </c>
      <c r="B1587" s="14" t="e">
        <f t="shared" si="199"/>
        <v>#VALUE!</v>
      </c>
      <c r="C1587" s="13" t="e">
        <f t="shared" si="200"/>
        <v>#VALUE!</v>
      </c>
      <c r="D1587" s="15">
        <f t="shared" si="197"/>
        <v>0</v>
      </c>
      <c r="E1587" s="60"/>
    </row>
    <row r="1588" spans="1:9">
      <c r="A1588" s="13" t="e">
        <f t="shared" si="198"/>
        <v>#VALUE!</v>
      </c>
      <c r="B1588" s="14" t="e">
        <f t="shared" si="199"/>
        <v>#VALUE!</v>
      </c>
      <c r="C1588" s="13" t="e">
        <f t="shared" si="200"/>
        <v>#VALUE!</v>
      </c>
      <c r="D1588" s="15">
        <f t="shared" si="197"/>
        <v>0</v>
      </c>
      <c r="E1588" s="60"/>
    </row>
    <row r="1589" spans="1:9">
      <c r="A1589" s="13" t="e">
        <f t="shared" si="198"/>
        <v>#VALUE!</v>
      </c>
      <c r="B1589" s="14" t="e">
        <f t="shared" si="199"/>
        <v>#VALUE!</v>
      </c>
      <c r="C1589" s="13" t="e">
        <f t="shared" si="200"/>
        <v>#VALUE!</v>
      </c>
      <c r="D1589" s="15">
        <f t="shared" si="197"/>
        <v>0</v>
      </c>
      <c r="E1589" s="60"/>
    </row>
    <row r="1590" spans="1:9">
      <c r="A1590" s="13" t="e">
        <f t="shared" si="198"/>
        <v>#VALUE!</v>
      </c>
      <c r="B1590" s="14" t="e">
        <f t="shared" si="199"/>
        <v>#VALUE!</v>
      </c>
      <c r="C1590" s="13" t="e">
        <f t="shared" si="200"/>
        <v>#VALUE!</v>
      </c>
      <c r="D1590" s="15">
        <f t="shared" si="197"/>
        <v>0</v>
      </c>
      <c r="E1590" s="60"/>
    </row>
    <row r="1591" spans="1:9">
      <c r="A1591" s="13" t="e">
        <f t="shared" si="198"/>
        <v>#VALUE!</v>
      </c>
      <c r="B1591" s="14" t="e">
        <f t="shared" si="199"/>
        <v>#VALUE!</v>
      </c>
      <c r="C1591" s="13" t="e">
        <f t="shared" si="200"/>
        <v>#VALUE!</v>
      </c>
      <c r="D1591" s="15">
        <f t="shared" si="197"/>
        <v>0</v>
      </c>
      <c r="E1591" s="60"/>
    </row>
    <row r="1592" spans="1:9">
      <c r="A1592" s="13" t="e">
        <f t="shared" si="198"/>
        <v>#VALUE!</v>
      </c>
      <c r="B1592" s="14" t="e">
        <f t="shared" si="199"/>
        <v>#VALUE!</v>
      </c>
      <c r="C1592" s="13" t="e">
        <f t="shared" si="200"/>
        <v>#VALUE!</v>
      </c>
      <c r="D1592" s="15">
        <f t="shared" si="197"/>
        <v>0</v>
      </c>
      <c r="E1592" s="60"/>
    </row>
    <row r="1593" spans="1:9">
      <c r="A1593" s="13" t="e">
        <f t="shared" si="198"/>
        <v>#VALUE!</v>
      </c>
      <c r="B1593" s="14" t="e">
        <f t="shared" si="199"/>
        <v>#VALUE!</v>
      </c>
      <c r="C1593" s="13" t="e">
        <f t="shared" si="200"/>
        <v>#VALUE!</v>
      </c>
      <c r="D1593" s="15">
        <f t="shared" si="197"/>
        <v>0</v>
      </c>
      <c r="E1593" s="60"/>
    </row>
    <row r="1594" spans="1:9">
      <c r="A1594" s="13" t="e">
        <f t="shared" si="198"/>
        <v>#VALUE!</v>
      </c>
      <c r="B1594" s="14" t="e">
        <f t="shared" si="199"/>
        <v>#VALUE!</v>
      </c>
      <c r="C1594" s="13" t="e">
        <f t="shared" si="200"/>
        <v>#VALUE!</v>
      </c>
      <c r="D1594" s="15">
        <f t="shared" si="197"/>
        <v>0</v>
      </c>
      <c r="E1594" s="60"/>
    </row>
    <row r="1595" spans="1:9">
      <c r="A1595" s="13" t="e">
        <f t="shared" si="198"/>
        <v>#VALUE!</v>
      </c>
      <c r="B1595" s="14" t="e">
        <f t="shared" si="199"/>
        <v>#VALUE!</v>
      </c>
      <c r="C1595" s="13" t="e">
        <f t="shared" si="200"/>
        <v>#VALUE!</v>
      </c>
      <c r="D1595" s="15">
        <f t="shared" si="197"/>
        <v>0</v>
      </c>
      <c r="E1595" s="60"/>
    </row>
    <row r="1596" spans="1:9">
      <c r="A1596" s="13" t="e">
        <f t="shared" si="198"/>
        <v>#VALUE!</v>
      </c>
      <c r="B1596" s="14" t="e">
        <f t="shared" si="199"/>
        <v>#VALUE!</v>
      </c>
      <c r="C1596" s="13" t="e">
        <f t="shared" si="200"/>
        <v>#VALUE!</v>
      </c>
      <c r="D1596" s="15">
        <f t="shared" si="197"/>
        <v>0</v>
      </c>
      <c r="E1596" s="60"/>
    </row>
    <row r="1597" spans="1:9">
      <c r="A1597" s="13" t="e">
        <f t="shared" si="198"/>
        <v>#VALUE!</v>
      </c>
      <c r="B1597" s="14" t="e">
        <f t="shared" si="199"/>
        <v>#VALUE!</v>
      </c>
      <c r="C1597" s="13" t="e">
        <f t="shared" si="200"/>
        <v>#VALUE!</v>
      </c>
      <c r="D1597" s="15">
        <f t="shared" si="197"/>
        <v>0</v>
      </c>
      <c r="E1597" s="60"/>
    </row>
    <row r="1598" spans="1:9">
      <c r="A1598" s="13" t="e">
        <f t="shared" si="198"/>
        <v>#VALUE!</v>
      </c>
      <c r="B1598" s="14" t="e">
        <f t="shared" si="199"/>
        <v>#VALUE!</v>
      </c>
      <c r="C1598" s="13" t="e">
        <f t="shared" si="200"/>
        <v>#VALUE!</v>
      </c>
      <c r="D1598" s="15">
        <f t="shared" si="197"/>
        <v>0</v>
      </c>
      <c r="E1598" s="60"/>
    </row>
    <row r="1599" spans="1:9">
      <c r="A1599" s="13" t="e">
        <f t="shared" si="198"/>
        <v>#VALUE!</v>
      </c>
      <c r="B1599" s="14" t="e">
        <f t="shared" si="199"/>
        <v>#VALUE!</v>
      </c>
      <c r="C1599" s="13" t="e">
        <f t="shared" si="200"/>
        <v>#VALUE!</v>
      </c>
      <c r="D1599" s="15">
        <f t="shared" si="197"/>
        <v>0</v>
      </c>
      <c r="E1599" s="60"/>
    </row>
    <row r="1600" spans="1:9">
      <c r="A1600" s="13" t="e">
        <f t="shared" si="198"/>
        <v>#VALUE!</v>
      </c>
      <c r="B1600" s="14" t="e">
        <f t="shared" si="199"/>
        <v>#VALUE!</v>
      </c>
      <c r="C1600" s="13" t="e">
        <f t="shared" si="200"/>
        <v>#VALUE!</v>
      </c>
      <c r="D1600" s="15">
        <f t="shared" si="197"/>
        <v>0</v>
      </c>
      <c r="E1600" s="60"/>
    </row>
    <row r="1601" spans="1:5">
      <c r="A1601" s="13" t="e">
        <f t="shared" si="198"/>
        <v>#VALUE!</v>
      </c>
      <c r="B1601" s="14" t="e">
        <f t="shared" si="199"/>
        <v>#VALUE!</v>
      </c>
      <c r="C1601" s="13" t="e">
        <f t="shared" si="200"/>
        <v>#VALUE!</v>
      </c>
      <c r="D1601" s="15">
        <f t="shared" si="197"/>
        <v>0</v>
      </c>
      <c r="E1601" s="60"/>
    </row>
    <row r="1602" spans="1:5">
      <c r="A1602" s="13" t="e">
        <f t="shared" si="198"/>
        <v>#VALUE!</v>
      </c>
      <c r="B1602" s="14" t="e">
        <f t="shared" si="199"/>
        <v>#VALUE!</v>
      </c>
      <c r="C1602" s="13" t="e">
        <f t="shared" si="200"/>
        <v>#VALUE!</v>
      </c>
      <c r="D1602" s="15">
        <f t="shared" ref="D1602:D1633" si="201">ROUND((IF(ISERR(C1602),0,C1602)*H$1570)/6,0)</f>
        <v>0</v>
      </c>
      <c r="E1602" s="60"/>
    </row>
    <row r="1603" spans="1:5">
      <c r="A1603" s="13" t="e">
        <f t="shared" si="198"/>
        <v>#VALUE!</v>
      </c>
      <c r="B1603" s="14" t="e">
        <f t="shared" si="199"/>
        <v>#VALUE!</v>
      </c>
      <c r="C1603" s="13" t="e">
        <f t="shared" si="200"/>
        <v>#VALUE!</v>
      </c>
      <c r="D1603" s="15">
        <f t="shared" si="201"/>
        <v>0</v>
      </c>
      <c r="E1603" s="60"/>
    </row>
    <row r="1604" spans="1:5">
      <c r="A1604" s="13" t="e">
        <f t="shared" si="198"/>
        <v>#VALUE!</v>
      </c>
      <c r="B1604" s="14" t="e">
        <f t="shared" ref="B1604:B1635" si="202">IF(B1603&gt;=I$1570-DAY(I$1570)+1,"",DATE(IF(MONTH(B1603)=12,YEAR(B1603)+1,YEAR(B1603)),IF(MONTH(B1603)=12,1,MONTH(B1603)+1),1))</f>
        <v>#VALUE!</v>
      </c>
      <c r="C1604" s="13" t="e">
        <f t="shared" ref="C1604:C1635" si="203">IF(B1604=I$1570-DAY(I$1570)+1,DAY(I$1570),DAYS360(B1604,B1605))</f>
        <v>#VALUE!</v>
      </c>
      <c r="D1604" s="15">
        <f t="shared" si="201"/>
        <v>0</v>
      </c>
      <c r="E1604" s="60"/>
    </row>
    <row r="1605" spans="1:5">
      <c r="A1605" s="13" t="e">
        <f t="shared" si="198"/>
        <v>#VALUE!</v>
      </c>
      <c r="B1605" s="14" t="e">
        <f t="shared" si="202"/>
        <v>#VALUE!</v>
      </c>
      <c r="C1605" s="13" t="e">
        <f t="shared" si="203"/>
        <v>#VALUE!</v>
      </c>
      <c r="D1605" s="15">
        <f t="shared" si="201"/>
        <v>0</v>
      </c>
      <c r="E1605" s="60"/>
    </row>
    <row r="1606" spans="1:5">
      <c r="A1606" s="13" t="e">
        <f t="shared" si="198"/>
        <v>#VALUE!</v>
      </c>
      <c r="B1606" s="14" t="e">
        <f t="shared" si="202"/>
        <v>#VALUE!</v>
      </c>
      <c r="C1606" s="13" t="e">
        <f t="shared" si="203"/>
        <v>#VALUE!</v>
      </c>
      <c r="D1606" s="15">
        <f t="shared" si="201"/>
        <v>0</v>
      </c>
      <c r="E1606" s="60"/>
    </row>
    <row r="1607" spans="1:5">
      <c r="A1607" s="13" t="e">
        <f t="shared" si="198"/>
        <v>#VALUE!</v>
      </c>
      <c r="B1607" s="14" t="e">
        <f t="shared" si="202"/>
        <v>#VALUE!</v>
      </c>
      <c r="C1607" s="13" t="e">
        <f t="shared" si="203"/>
        <v>#VALUE!</v>
      </c>
      <c r="D1607" s="15">
        <f t="shared" si="201"/>
        <v>0</v>
      </c>
      <c r="E1607" s="60"/>
    </row>
    <row r="1608" spans="1:5">
      <c r="A1608" s="13" t="e">
        <f t="shared" si="198"/>
        <v>#VALUE!</v>
      </c>
      <c r="B1608" s="14" t="e">
        <f t="shared" si="202"/>
        <v>#VALUE!</v>
      </c>
      <c r="C1608" s="13" t="e">
        <f t="shared" si="203"/>
        <v>#VALUE!</v>
      </c>
      <c r="D1608" s="15">
        <f t="shared" si="201"/>
        <v>0</v>
      </c>
      <c r="E1608" s="60"/>
    </row>
    <row r="1609" spans="1:5">
      <c r="A1609" s="13" t="e">
        <f t="shared" si="198"/>
        <v>#VALUE!</v>
      </c>
      <c r="B1609" s="14" t="e">
        <f t="shared" si="202"/>
        <v>#VALUE!</v>
      </c>
      <c r="C1609" s="13" t="e">
        <f t="shared" si="203"/>
        <v>#VALUE!</v>
      </c>
      <c r="D1609" s="15">
        <f t="shared" si="201"/>
        <v>0</v>
      </c>
      <c r="E1609" s="60"/>
    </row>
    <row r="1610" spans="1:5">
      <c r="A1610" s="13" t="e">
        <f t="shared" si="198"/>
        <v>#VALUE!</v>
      </c>
      <c r="B1610" s="14" t="e">
        <f t="shared" si="202"/>
        <v>#VALUE!</v>
      </c>
      <c r="C1610" s="13" t="e">
        <f t="shared" si="203"/>
        <v>#VALUE!</v>
      </c>
      <c r="D1610" s="15">
        <f t="shared" si="201"/>
        <v>0</v>
      </c>
      <c r="E1610" s="60"/>
    </row>
    <row r="1611" spans="1:5">
      <c r="A1611" s="13" t="e">
        <f t="shared" si="198"/>
        <v>#VALUE!</v>
      </c>
      <c r="B1611" s="14" t="e">
        <f t="shared" si="202"/>
        <v>#VALUE!</v>
      </c>
      <c r="C1611" s="13" t="e">
        <f t="shared" si="203"/>
        <v>#VALUE!</v>
      </c>
      <c r="D1611" s="15">
        <f t="shared" si="201"/>
        <v>0</v>
      </c>
      <c r="E1611" s="60"/>
    </row>
    <row r="1612" spans="1:5">
      <c r="A1612" s="13" t="e">
        <f t="shared" si="198"/>
        <v>#VALUE!</v>
      </c>
      <c r="B1612" s="14" t="e">
        <f t="shared" si="202"/>
        <v>#VALUE!</v>
      </c>
      <c r="C1612" s="13" t="e">
        <f t="shared" si="203"/>
        <v>#VALUE!</v>
      </c>
      <c r="D1612" s="15">
        <f t="shared" si="201"/>
        <v>0</v>
      </c>
      <c r="E1612" s="60"/>
    </row>
    <row r="1613" spans="1:5">
      <c r="A1613" s="13" t="e">
        <f t="shared" si="198"/>
        <v>#VALUE!</v>
      </c>
      <c r="B1613" s="14" t="e">
        <f t="shared" si="202"/>
        <v>#VALUE!</v>
      </c>
      <c r="C1613" s="13" t="e">
        <f t="shared" si="203"/>
        <v>#VALUE!</v>
      </c>
      <c r="D1613" s="15">
        <f t="shared" si="201"/>
        <v>0</v>
      </c>
      <c r="E1613" s="60"/>
    </row>
    <row r="1614" spans="1:5">
      <c r="A1614" s="13" t="e">
        <f t="shared" si="198"/>
        <v>#VALUE!</v>
      </c>
      <c r="B1614" s="14" t="e">
        <f t="shared" si="202"/>
        <v>#VALUE!</v>
      </c>
      <c r="C1614" s="13" t="e">
        <f t="shared" si="203"/>
        <v>#VALUE!</v>
      </c>
      <c r="D1614" s="15">
        <f t="shared" si="201"/>
        <v>0</v>
      </c>
      <c r="E1614" s="60"/>
    </row>
    <row r="1615" spans="1:5">
      <c r="A1615" s="13" t="e">
        <f t="shared" si="198"/>
        <v>#VALUE!</v>
      </c>
      <c r="B1615" s="14" t="e">
        <f t="shared" si="202"/>
        <v>#VALUE!</v>
      </c>
      <c r="C1615" s="13" t="e">
        <f t="shared" si="203"/>
        <v>#VALUE!</v>
      </c>
      <c r="D1615" s="15">
        <f t="shared" si="201"/>
        <v>0</v>
      </c>
      <c r="E1615" s="60"/>
    </row>
    <row r="1616" spans="1:5">
      <c r="A1616" s="13" t="e">
        <f t="shared" si="198"/>
        <v>#VALUE!</v>
      </c>
      <c r="B1616" s="14" t="e">
        <f t="shared" si="202"/>
        <v>#VALUE!</v>
      </c>
      <c r="C1616" s="13" t="e">
        <f t="shared" si="203"/>
        <v>#VALUE!</v>
      </c>
      <c r="D1616" s="15">
        <f t="shared" si="201"/>
        <v>0</v>
      </c>
      <c r="E1616" s="60"/>
    </row>
    <row r="1617" spans="1:5">
      <c r="A1617" s="13" t="e">
        <f t="shared" si="198"/>
        <v>#VALUE!</v>
      </c>
      <c r="B1617" s="14" t="e">
        <f t="shared" si="202"/>
        <v>#VALUE!</v>
      </c>
      <c r="C1617" s="13" t="e">
        <f t="shared" si="203"/>
        <v>#VALUE!</v>
      </c>
      <c r="D1617" s="15">
        <f t="shared" si="201"/>
        <v>0</v>
      </c>
      <c r="E1617" s="60"/>
    </row>
    <row r="1618" spans="1:5">
      <c r="A1618" s="13" t="e">
        <f t="shared" si="198"/>
        <v>#VALUE!</v>
      </c>
      <c r="B1618" s="14" t="e">
        <f t="shared" si="202"/>
        <v>#VALUE!</v>
      </c>
      <c r="C1618" s="13" t="e">
        <f t="shared" si="203"/>
        <v>#VALUE!</v>
      </c>
      <c r="D1618" s="15">
        <f t="shared" si="201"/>
        <v>0</v>
      </c>
      <c r="E1618" s="60"/>
    </row>
    <row r="1619" spans="1:5">
      <c r="A1619" s="13" t="e">
        <f t="shared" si="198"/>
        <v>#VALUE!</v>
      </c>
      <c r="B1619" s="14" t="e">
        <f t="shared" si="202"/>
        <v>#VALUE!</v>
      </c>
      <c r="C1619" s="13" t="e">
        <f t="shared" si="203"/>
        <v>#VALUE!</v>
      </c>
      <c r="D1619" s="15">
        <f t="shared" si="201"/>
        <v>0</v>
      </c>
      <c r="E1619" s="60"/>
    </row>
    <row r="1620" spans="1:5">
      <c r="A1620" s="13" t="e">
        <f t="shared" si="198"/>
        <v>#VALUE!</v>
      </c>
      <c r="B1620" s="14" t="e">
        <f t="shared" si="202"/>
        <v>#VALUE!</v>
      </c>
      <c r="C1620" s="13" t="e">
        <f t="shared" si="203"/>
        <v>#VALUE!</v>
      </c>
      <c r="D1620" s="15">
        <f t="shared" si="201"/>
        <v>0</v>
      </c>
      <c r="E1620" s="60"/>
    </row>
    <row r="1621" spans="1:5">
      <c r="A1621" s="13" t="e">
        <f t="shared" si="198"/>
        <v>#VALUE!</v>
      </c>
      <c r="B1621" s="14" t="e">
        <f t="shared" si="202"/>
        <v>#VALUE!</v>
      </c>
      <c r="C1621" s="13" t="e">
        <f t="shared" si="203"/>
        <v>#VALUE!</v>
      </c>
      <c r="D1621" s="15">
        <f t="shared" si="201"/>
        <v>0</v>
      </c>
      <c r="E1621" s="60"/>
    </row>
    <row r="1622" spans="1:5">
      <c r="A1622" s="13" t="e">
        <f t="shared" si="198"/>
        <v>#VALUE!</v>
      </c>
      <c r="B1622" s="14" t="e">
        <f t="shared" si="202"/>
        <v>#VALUE!</v>
      </c>
      <c r="C1622" s="13" t="e">
        <f t="shared" si="203"/>
        <v>#VALUE!</v>
      </c>
      <c r="D1622" s="15">
        <f t="shared" si="201"/>
        <v>0</v>
      </c>
      <c r="E1622" s="60"/>
    </row>
    <row r="1623" spans="1:5">
      <c r="A1623" s="13" t="e">
        <f t="shared" si="198"/>
        <v>#VALUE!</v>
      </c>
      <c r="B1623" s="14" t="e">
        <f t="shared" si="202"/>
        <v>#VALUE!</v>
      </c>
      <c r="C1623" s="13" t="e">
        <f t="shared" si="203"/>
        <v>#VALUE!</v>
      </c>
      <c r="D1623" s="15">
        <f t="shared" si="201"/>
        <v>0</v>
      </c>
      <c r="E1623" s="60"/>
    </row>
    <row r="1624" spans="1:5">
      <c r="A1624" s="13" t="e">
        <f t="shared" si="198"/>
        <v>#VALUE!</v>
      </c>
      <c r="B1624" s="14" t="e">
        <f t="shared" si="202"/>
        <v>#VALUE!</v>
      </c>
      <c r="C1624" s="13" t="e">
        <f t="shared" si="203"/>
        <v>#VALUE!</v>
      </c>
      <c r="D1624" s="15">
        <f t="shared" si="201"/>
        <v>0</v>
      </c>
      <c r="E1624" s="60"/>
    </row>
    <row r="1625" spans="1:5">
      <c r="A1625" s="13" t="e">
        <f t="shared" si="198"/>
        <v>#VALUE!</v>
      </c>
      <c r="B1625" s="14" t="e">
        <f t="shared" si="202"/>
        <v>#VALUE!</v>
      </c>
      <c r="C1625" s="13" t="e">
        <f t="shared" si="203"/>
        <v>#VALUE!</v>
      </c>
      <c r="D1625" s="15">
        <f t="shared" si="201"/>
        <v>0</v>
      </c>
      <c r="E1625" s="60"/>
    </row>
    <row r="1626" spans="1:5">
      <c r="A1626" s="13" t="e">
        <f t="shared" si="198"/>
        <v>#VALUE!</v>
      </c>
      <c r="B1626" s="14" t="e">
        <f t="shared" si="202"/>
        <v>#VALUE!</v>
      </c>
      <c r="C1626" s="13" t="e">
        <f t="shared" si="203"/>
        <v>#VALUE!</v>
      </c>
      <c r="D1626" s="15">
        <f t="shared" si="201"/>
        <v>0</v>
      </c>
      <c r="E1626" s="60"/>
    </row>
    <row r="1627" spans="1:5">
      <c r="A1627" s="13" t="e">
        <f t="shared" si="198"/>
        <v>#VALUE!</v>
      </c>
      <c r="B1627" s="14" t="e">
        <f t="shared" si="202"/>
        <v>#VALUE!</v>
      </c>
      <c r="C1627" s="13" t="e">
        <f t="shared" si="203"/>
        <v>#VALUE!</v>
      </c>
      <c r="D1627" s="15">
        <f t="shared" si="201"/>
        <v>0</v>
      </c>
      <c r="E1627" s="60"/>
    </row>
    <row r="1628" spans="1:5">
      <c r="A1628" s="13" t="e">
        <f t="shared" si="198"/>
        <v>#VALUE!</v>
      </c>
      <c r="B1628" s="14" t="e">
        <f t="shared" si="202"/>
        <v>#VALUE!</v>
      </c>
      <c r="C1628" s="13" t="e">
        <f t="shared" si="203"/>
        <v>#VALUE!</v>
      </c>
      <c r="D1628" s="15">
        <f t="shared" si="201"/>
        <v>0</v>
      </c>
      <c r="E1628" s="60"/>
    </row>
    <row r="1629" spans="1:5">
      <c r="A1629" s="13" t="e">
        <f t="shared" si="198"/>
        <v>#VALUE!</v>
      </c>
      <c r="B1629" s="14" t="e">
        <f t="shared" si="202"/>
        <v>#VALUE!</v>
      </c>
      <c r="C1629" s="13" t="e">
        <f t="shared" si="203"/>
        <v>#VALUE!</v>
      </c>
      <c r="D1629" s="15">
        <f t="shared" si="201"/>
        <v>0</v>
      </c>
      <c r="E1629" s="60"/>
    </row>
    <row r="1630" spans="1:5">
      <c r="A1630" s="13" t="e">
        <f t="shared" si="198"/>
        <v>#VALUE!</v>
      </c>
      <c r="B1630" s="14" t="e">
        <f t="shared" si="202"/>
        <v>#VALUE!</v>
      </c>
      <c r="C1630" s="13" t="e">
        <f t="shared" si="203"/>
        <v>#VALUE!</v>
      </c>
      <c r="D1630" s="15">
        <f t="shared" si="201"/>
        <v>0</v>
      </c>
      <c r="E1630" s="60"/>
    </row>
    <row r="1631" spans="1:5">
      <c r="A1631" s="13" t="e">
        <f t="shared" si="198"/>
        <v>#VALUE!</v>
      </c>
      <c r="B1631" s="14" t="e">
        <f t="shared" si="202"/>
        <v>#VALUE!</v>
      </c>
      <c r="C1631" s="13" t="e">
        <f t="shared" si="203"/>
        <v>#VALUE!</v>
      </c>
      <c r="D1631" s="15">
        <f t="shared" si="201"/>
        <v>0</v>
      </c>
      <c r="E1631" s="60"/>
    </row>
    <row r="1632" spans="1:5">
      <c r="A1632" s="13" t="e">
        <f t="shared" si="198"/>
        <v>#VALUE!</v>
      </c>
      <c r="B1632" s="14" t="e">
        <f t="shared" si="202"/>
        <v>#VALUE!</v>
      </c>
      <c r="C1632" s="13" t="e">
        <f t="shared" si="203"/>
        <v>#VALUE!</v>
      </c>
      <c r="D1632" s="15">
        <f t="shared" si="201"/>
        <v>0</v>
      </c>
      <c r="E1632" s="60"/>
    </row>
    <row r="1633" spans="1:5">
      <c r="A1633" s="13" t="e">
        <f t="shared" si="198"/>
        <v>#VALUE!</v>
      </c>
      <c r="B1633" s="14" t="e">
        <f t="shared" si="202"/>
        <v>#VALUE!</v>
      </c>
      <c r="C1633" s="13" t="e">
        <f t="shared" si="203"/>
        <v>#VALUE!</v>
      </c>
      <c r="D1633" s="15">
        <f t="shared" si="201"/>
        <v>0</v>
      </c>
      <c r="E1633" s="60"/>
    </row>
    <row r="1634" spans="1:5">
      <c r="A1634" s="13" t="e">
        <f t="shared" si="198"/>
        <v>#VALUE!</v>
      </c>
      <c r="B1634" s="14" t="e">
        <f t="shared" si="202"/>
        <v>#VALUE!</v>
      </c>
      <c r="C1634" s="13" t="e">
        <f t="shared" si="203"/>
        <v>#VALUE!</v>
      </c>
      <c r="D1634" s="15">
        <f t="shared" ref="D1634:D1665" si="204">ROUND((IF(ISERR(C1634),0,C1634)*H$1570)/6,0)</f>
        <v>0</v>
      </c>
      <c r="E1634" s="60"/>
    </row>
    <row r="1635" spans="1:5">
      <c r="A1635" s="13" t="e">
        <f t="shared" si="198"/>
        <v>#VALUE!</v>
      </c>
      <c r="B1635" s="14" t="e">
        <f t="shared" si="202"/>
        <v>#VALUE!</v>
      </c>
      <c r="C1635" s="13" t="e">
        <f t="shared" si="203"/>
        <v>#VALUE!</v>
      </c>
      <c r="D1635" s="15">
        <f t="shared" si="204"/>
        <v>0</v>
      </c>
      <c r="E1635" s="60"/>
    </row>
    <row r="1636" spans="1:5">
      <c r="A1636" s="13" t="e">
        <f t="shared" ref="A1636:A1681" si="205">IF(B1636="","",MONTH(B1636))&amp;"/"&amp;IF(B1636="","",YEAR(B1636))</f>
        <v>#VALUE!</v>
      </c>
      <c r="B1636" s="14" t="e">
        <f t="shared" ref="B1636:B1667" si="206">IF(B1635&gt;=I$1570-DAY(I$1570)+1,"",DATE(IF(MONTH(B1635)=12,YEAR(B1635)+1,YEAR(B1635)),IF(MONTH(B1635)=12,1,MONTH(B1635)+1),1))</f>
        <v>#VALUE!</v>
      </c>
      <c r="C1636" s="13" t="e">
        <f t="shared" ref="C1636:C1667" si="207">IF(B1636=I$1570-DAY(I$1570)+1,DAY(I$1570),DAYS360(B1636,B1637))</f>
        <v>#VALUE!</v>
      </c>
      <c r="D1636" s="15">
        <f t="shared" si="204"/>
        <v>0</v>
      </c>
      <c r="E1636" s="60"/>
    </row>
    <row r="1637" spans="1:5">
      <c r="A1637" s="13" t="e">
        <f t="shared" si="205"/>
        <v>#VALUE!</v>
      </c>
      <c r="B1637" s="14" t="e">
        <f t="shared" si="206"/>
        <v>#VALUE!</v>
      </c>
      <c r="C1637" s="13" t="e">
        <f t="shared" si="207"/>
        <v>#VALUE!</v>
      </c>
      <c r="D1637" s="15">
        <f t="shared" si="204"/>
        <v>0</v>
      </c>
      <c r="E1637" s="60"/>
    </row>
    <row r="1638" spans="1:5">
      <c r="A1638" s="13" t="e">
        <f t="shared" si="205"/>
        <v>#VALUE!</v>
      </c>
      <c r="B1638" s="14" t="e">
        <f t="shared" si="206"/>
        <v>#VALUE!</v>
      </c>
      <c r="C1638" s="13" t="e">
        <f t="shared" si="207"/>
        <v>#VALUE!</v>
      </c>
      <c r="D1638" s="15">
        <f t="shared" si="204"/>
        <v>0</v>
      </c>
      <c r="E1638" s="60"/>
    </row>
    <row r="1639" spans="1:5">
      <c r="A1639" s="13" t="e">
        <f t="shared" si="205"/>
        <v>#VALUE!</v>
      </c>
      <c r="B1639" s="14" t="e">
        <f t="shared" si="206"/>
        <v>#VALUE!</v>
      </c>
      <c r="C1639" s="13" t="e">
        <f t="shared" si="207"/>
        <v>#VALUE!</v>
      </c>
      <c r="D1639" s="15">
        <f t="shared" si="204"/>
        <v>0</v>
      </c>
      <c r="E1639" s="60"/>
    </row>
    <row r="1640" spans="1:5">
      <c r="A1640" s="13" t="e">
        <f t="shared" si="205"/>
        <v>#VALUE!</v>
      </c>
      <c r="B1640" s="14" t="e">
        <f t="shared" si="206"/>
        <v>#VALUE!</v>
      </c>
      <c r="C1640" s="13" t="e">
        <f t="shared" si="207"/>
        <v>#VALUE!</v>
      </c>
      <c r="D1640" s="15">
        <f t="shared" si="204"/>
        <v>0</v>
      </c>
      <c r="E1640" s="60"/>
    </row>
    <row r="1641" spans="1:5">
      <c r="A1641" s="13" t="e">
        <f t="shared" si="205"/>
        <v>#VALUE!</v>
      </c>
      <c r="B1641" s="14" t="e">
        <f t="shared" si="206"/>
        <v>#VALUE!</v>
      </c>
      <c r="C1641" s="13" t="e">
        <f t="shared" si="207"/>
        <v>#VALUE!</v>
      </c>
      <c r="D1641" s="15">
        <f t="shared" si="204"/>
        <v>0</v>
      </c>
      <c r="E1641" s="60"/>
    </row>
    <row r="1642" spans="1:5">
      <c r="A1642" s="13" t="e">
        <f t="shared" si="205"/>
        <v>#VALUE!</v>
      </c>
      <c r="B1642" s="14" t="e">
        <f t="shared" si="206"/>
        <v>#VALUE!</v>
      </c>
      <c r="C1642" s="13" t="e">
        <f t="shared" si="207"/>
        <v>#VALUE!</v>
      </c>
      <c r="D1642" s="15">
        <f t="shared" si="204"/>
        <v>0</v>
      </c>
      <c r="E1642" s="60"/>
    </row>
    <row r="1643" spans="1:5">
      <c r="A1643" s="13" t="e">
        <f t="shared" si="205"/>
        <v>#VALUE!</v>
      </c>
      <c r="B1643" s="14" t="e">
        <f t="shared" si="206"/>
        <v>#VALUE!</v>
      </c>
      <c r="C1643" s="13" t="e">
        <f t="shared" si="207"/>
        <v>#VALUE!</v>
      </c>
      <c r="D1643" s="15">
        <f t="shared" si="204"/>
        <v>0</v>
      </c>
      <c r="E1643" s="60"/>
    </row>
    <row r="1644" spans="1:5">
      <c r="A1644" s="13" t="e">
        <f t="shared" si="205"/>
        <v>#VALUE!</v>
      </c>
      <c r="B1644" s="14" t="e">
        <f t="shared" si="206"/>
        <v>#VALUE!</v>
      </c>
      <c r="C1644" s="13" t="e">
        <f t="shared" si="207"/>
        <v>#VALUE!</v>
      </c>
      <c r="D1644" s="15">
        <f t="shared" si="204"/>
        <v>0</v>
      </c>
      <c r="E1644" s="60"/>
    </row>
    <row r="1645" spans="1:5">
      <c r="A1645" s="13" t="e">
        <f t="shared" si="205"/>
        <v>#VALUE!</v>
      </c>
      <c r="B1645" s="14" t="e">
        <f t="shared" si="206"/>
        <v>#VALUE!</v>
      </c>
      <c r="C1645" s="13" t="e">
        <f t="shared" si="207"/>
        <v>#VALUE!</v>
      </c>
      <c r="D1645" s="15">
        <f t="shared" si="204"/>
        <v>0</v>
      </c>
      <c r="E1645" s="60"/>
    </row>
    <row r="1646" spans="1:5">
      <c r="A1646" s="13" t="e">
        <f t="shared" si="205"/>
        <v>#VALUE!</v>
      </c>
      <c r="B1646" s="14" t="e">
        <f t="shared" si="206"/>
        <v>#VALUE!</v>
      </c>
      <c r="C1646" s="13" t="e">
        <f t="shared" si="207"/>
        <v>#VALUE!</v>
      </c>
      <c r="D1646" s="15">
        <f t="shared" si="204"/>
        <v>0</v>
      </c>
      <c r="E1646" s="60"/>
    </row>
    <row r="1647" spans="1:5">
      <c r="A1647" s="13" t="e">
        <f t="shared" si="205"/>
        <v>#VALUE!</v>
      </c>
      <c r="B1647" s="14" t="e">
        <f t="shared" si="206"/>
        <v>#VALUE!</v>
      </c>
      <c r="C1647" s="13" t="e">
        <f t="shared" si="207"/>
        <v>#VALUE!</v>
      </c>
      <c r="D1647" s="15">
        <f t="shared" si="204"/>
        <v>0</v>
      </c>
      <c r="E1647" s="60"/>
    </row>
    <row r="1648" spans="1:5">
      <c r="A1648" s="13" t="e">
        <f t="shared" si="205"/>
        <v>#VALUE!</v>
      </c>
      <c r="B1648" s="14" t="e">
        <f t="shared" si="206"/>
        <v>#VALUE!</v>
      </c>
      <c r="C1648" s="13" t="e">
        <f t="shared" si="207"/>
        <v>#VALUE!</v>
      </c>
      <c r="D1648" s="15">
        <f t="shared" si="204"/>
        <v>0</v>
      </c>
      <c r="E1648" s="60"/>
    </row>
    <row r="1649" spans="1:5">
      <c r="A1649" s="13" t="e">
        <f t="shared" si="205"/>
        <v>#VALUE!</v>
      </c>
      <c r="B1649" s="14" t="e">
        <f t="shared" si="206"/>
        <v>#VALUE!</v>
      </c>
      <c r="C1649" s="13" t="e">
        <f t="shared" si="207"/>
        <v>#VALUE!</v>
      </c>
      <c r="D1649" s="15">
        <f t="shared" si="204"/>
        <v>0</v>
      </c>
      <c r="E1649" s="60"/>
    </row>
    <row r="1650" spans="1:5">
      <c r="A1650" s="13" t="e">
        <f t="shared" si="205"/>
        <v>#VALUE!</v>
      </c>
      <c r="B1650" s="14" t="e">
        <f t="shared" si="206"/>
        <v>#VALUE!</v>
      </c>
      <c r="C1650" s="13" t="e">
        <f t="shared" si="207"/>
        <v>#VALUE!</v>
      </c>
      <c r="D1650" s="15">
        <f t="shared" si="204"/>
        <v>0</v>
      </c>
      <c r="E1650" s="60"/>
    </row>
    <row r="1651" spans="1:5">
      <c r="A1651" s="13" t="e">
        <f t="shared" si="205"/>
        <v>#VALUE!</v>
      </c>
      <c r="B1651" s="14" t="e">
        <f t="shared" si="206"/>
        <v>#VALUE!</v>
      </c>
      <c r="C1651" s="13" t="e">
        <f t="shared" si="207"/>
        <v>#VALUE!</v>
      </c>
      <c r="D1651" s="15">
        <f t="shared" si="204"/>
        <v>0</v>
      </c>
      <c r="E1651" s="60"/>
    </row>
    <row r="1652" spans="1:5">
      <c r="A1652" s="13" t="e">
        <f t="shared" si="205"/>
        <v>#VALUE!</v>
      </c>
      <c r="B1652" s="14" t="e">
        <f t="shared" si="206"/>
        <v>#VALUE!</v>
      </c>
      <c r="C1652" s="13" t="e">
        <f t="shared" si="207"/>
        <v>#VALUE!</v>
      </c>
      <c r="D1652" s="15">
        <f t="shared" si="204"/>
        <v>0</v>
      </c>
      <c r="E1652" s="60"/>
    </row>
    <row r="1653" spans="1:5">
      <c r="A1653" s="13" t="e">
        <f t="shared" si="205"/>
        <v>#VALUE!</v>
      </c>
      <c r="B1653" s="14" t="e">
        <f t="shared" si="206"/>
        <v>#VALUE!</v>
      </c>
      <c r="C1653" s="13" t="e">
        <f t="shared" si="207"/>
        <v>#VALUE!</v>
      </c>
      <c r="D1653" s="15">
        <f t="shared" si="204"/>
        <v>0</v>
      </c>
      <c r="E1653" s="60"/>
    </row>
    <row r="1654" spans="1:5">
      <c r="A1654" s="13" t="e">
        <f t="shared" si="205"/>
        <v>#VALUE!</v>
      </c>
      <c r="B1654" s="14" t="e">
        <f t="shared" si="206"/>
        <v>#VALUE!</v>
      </c>
      <c r="C1654" s="13" t="e">
        <f t="shared" si="207"/>
        <v>#VALUE!</v>
      </c>
      <c r="D1654" s="15">
        <f t="shared" si="204"/>
        <v>0</v>
      </c>
      <c r="E1654" s="60"/>
    </row>
    <row r="1655" spans="1:5">
      <c r="A1655" s="13" t="e">
        <f t="shared" si="205"/>
        <v>#VALUE!</v>
      </c>
      <c r="B1655" s="14" t="e">
        <f t="shared" si="206"/>
        <v>#VALUE!</v>
      </c>
      <c r="C1655" s="13" t="e">
        <f t="shared" si="207"/>
        <v>#VALUE!</v>
      </c>
      <c r="D1655" s="15">
        <f t="shared" si="204"/>
        <v>0</v>
      </c>
      <c r="E1655" s="60"/>
    </row>
    <row r="1656" spans="1:5">
      <c r="A1656" s="13" t="e">
        <f t="shared" si="205"/>
        <v>#VALUE!</v>
      </c>
      <c r="B1656" s="14" t="e">
        <f t="shared" si="206"/>
        <v>#VALUE!</v>
      </c>
      <c r="C1656" s="13" t="e">
        <f t="shared" si="207"/>
        <v>#VALUE!</v>
      </c>
      <c r="D1656" s="15">
        <f t="shared" si="204"/>
        <v>0</v>
      </c>
      <c r="E1656" s="60"/>
    </row>
    <row r="1657" spans="1:5">
      <c r="A1657" s="13" t="e">
        <f t="shared" si="205"/>
        <v>#VALUE!</v>
      </c>
      <c r="B1657" s="14" t="e">
        <f t="shared" si="206"/>
        <v>#VALUE!</v>
      </c>
      <c r="C1657" s="13" t="e">
        <f t="shared" si="207"/>
        <v>#VALUE!</v>
      </c>
      <c r="D1657" s="15">
        <f t="shared" si="204"/>
        <v>0</v>
      </c>
      <c r="E1657" s="60"/>
    </row>
    <row r="1658" spans="1:5">
      <c r="A1658" s="13" t="e">
        <f t="shared" si="205"/>
        <v>#VALUE!</v>
      </c>
      <c r="B1658" s="14" t="e">
        <f t="shared" si="206"/>
        <v>#VALUE!</v>
      </c>
      <c r="C1658" s="13" t="e">
        <f t="shared" si="207"/>
        <v>#VALUE!</v>
      </c>
      <c r="D1658" s="15">
        <f t="shared" si="204"/>
        <v>0</v>
      </c>
      <c r="E1658" s="60"/>
    </row>
    <row r="1659" spans="1:5">
      <c r="A1659" s="13" t="e">
        <f t="shared" si="205"/>
        <v>#VALUE!</v>
      </c>
      <c r="B1659" s="14" t="e">
        <f t="shared" si="206"/>
        <v>#VALUE!</v>
      </c>
      <c r="C1659" s="13" t="e">
        <f t="shared" si="207"/>
        <v>#VALUE!</v>
      </c>
      <c r="D1659" s="15">
        <f t="shared" si="204"/>
        <v>0</v>
      </c>
      <c r="E1659" s="60"/>
    </row>
    <row r="1660" spans="1:5">
      <c r="A1660" s="13" t="e">
        <f t="shared" si="205"/>
        <v>#VALUE!</v>
      </c>
      <c r="B1660" s="14" t="e">
        <f t="shared" si="206"/>
        <v>#VALUE!</v>
      </c>
      <c r="C1660" s="13" t="e">
        <f t="shared" si="207"/>
        <v>#VALUE!</v>
      </c>
      <c r="D1660" s="15">
        <f t="shared" si="204"/>
        <v>0</v>
      </c>
      <c r="E1660" s="60"/>
    </row>
    <row r="1661" spans="1:5">
      <c r="A1661" s="13" t="e">
        <f t="shared" si="205"/>
        <v>#VALUE!</v>
      </c>
      <c r="B1661" s="14" t="e">
        <f t="shared" si="206"/>
        <v>#VALUE!</v>
      </c>
      <c r="C1661" s="13" t="e">
        <f t="shared" si="207"/>
        <v>#VALUE!</v>
      </c>
      <c r="D1661" s="15">
        <f t="shared" si="204"/>
        <v>0</v>
      </c>
      <c r="E1661" s="60"/>
    </row>
    <row r="1662" spans="1:5">
      <c r="A1662" s="13" t="e">
        <f t="shared" si="205"/>
        <v>#VALUE!</v>
      </c>
      <c r="B1662" s="14" t="e">
        <f t="shared" si="206"/>
        <v>#VALUE!</v>
      </c>
      <c r="C1662" s="13" t="e">
        <f t="shared" si="207"/>
        <v>#VALUE!</v>
      </c>
      <c r="D1662" s="15">
        <f t="shared" si="204"/>
        <v>0</v>
      </c>
      <c r="E1662" s="60"/>
    </row>
    <row r="1663" spans="1:5">
      <c r="A1663" s="13" t="e">
        <f t="shared" si="205"/>
        <v>#VALUE!</v>
      </c>
      <c r="B1663" s="14" t="e">
        <f t="shared" si="206"/>
        <v>#VALUE!</v>
      </c>
      <c r="C1663" s="13" t="e">
        <f t="shared" si="207"/>
        <v>#VALUE!</v>
      </c>
      <c r="D1663" s="15">
        <f t="shared" si="204"/>
        <v>0</v>
      </c>
      <c r="E1663" s="60"/>
    </row>
    <row r="1664" spans="1:5">
      <c r="A1664" s="13" t="e">
        <f t="shared" si="205"/>
        <v>#VALUE!</v>
      </c>
      <c r="B1664" s="14" t="e">
        <f t="shared" si="206"/>
        <v>#VALUE!</v>
      </c>
      <c r="C1664" s="13" t="e">
        <f t="shared" si="207"/>
        <v>#VALUE!</v>
      </c>
      <c r="D1664" s="15">
        <f t="shared" si="204"/>
        <v>0</v>
      </c>
      <c r="E1664" s="60"/>
    </row>
    <row r="1665" spans="1:5">
      <c r="A1665" s="13" t="e">
        <f t="shared" si="205"/>
        <v>#VALUE!</v>
      </c>
      <c r="B1665" s="14" t="e">
        <f t="shared" si="206"/>
        <v>#VALUE!</v>
      </c>
      <c r="C1665" s="13" t="e">
        <f t="shared" si="207"/>
        <v>#VALUE!</v>
      </c>
      <c r="D1665" s="15">
        <f t="shared" si="204"/>
        <v>0</v>
      </c>
      <c r="E1665" s="60"/>
    </row>
    <row r="1666" spans="1:5">
      <c r="A1666" s="13" t="e">
        <f t="shared" si="205"/>
        <v>#VALUE!</v>
      </c>
      <c r="B1666" s="14" t="e">
        <f t="shared" si="206"/>
        <v>#VALUE!</v>
      </c>
      <c r="C1666" s="13" t="e">
        <f t="shared" si="207"/>
        <v>#VALUE!</v>
      </c>
      <c r="D1666" s="15">
        <f t="shared" ref="D1666:D1681" si="208">ROUND((IF(ISERR(C1666),0,C1666)*H$1570)/6,0)</f>
        <v>0</v>
      </c>
      <c r="E1666" s="60"/>
    </row>
    <row r="1667" spans="1:5">
      <c r="A1667" s="13" t="e">
        <f t="shared" si="205"/>
        <v>#VALUE!</v>
      </c>
      <c r="B1667" s="14" t="e">
        <f t="shared" si="206"/>
        <v>#VALUE!</v>
      </c>
      <c r="C1667" s="13" t="e">
        <f t="shared" si="207"/>
        <v>#VALUE!</v>
      </c>
      <c r="D1667" s="15">
        <f t="shared" si="208"/>
        <v>0</v>
      </c>
      <c r="E1667" s="60"/>
    </row>
    <row r="1668" spans="1:5">
      <c r="A1668" s="13" t="e">
        <f t="shared" si="205"/>
        <v>#VALUE!</v>
      </c>
      <c r="B1668" s="14" t="e">
        <f t="shared" ref="B1668:B1681" si="209">IF(B1667&gt;=I$1570-DAY(I$1570)+1,"",DATE(IF(MONTH(B1667)=12,YEAR(B1667)+1,YEAR(B1667)),IF(MONTH(B1667)=12,1,MONTH(B1667)+1),1))</f>
        <v>#VALUE!</v>
      </c>
      <c r="C1668" s="13" t="e">
        <f t="shared" ref="C1668:C1681" si="210">IF(B1668=I$1570-DAY(I$1570)+1,DAY(I$1570),DAYS360(B1668,B1669))</f>
        <v>#VALUE!</v>
      </c>
      <c r="D1668" s="15">
        <f t="shared" si="208"/>
        <v>0</v>
      </c>
      <c r="E1668" s="60"/>
    </row>
    <row r="1669" spans="1:5">
      <c r="A1669" s="13" t="e">
        <f t="shared" si="205"/>
        <v>#VALUE!</v>
      </c>
      <c r="B1669" s="14" t="e">
        <f t="shared" si="209"/>
        <v>#VALUE!</v>
      </c>
      <c r="C1669" s="13" t="e">
        <f t="shared" si="210"/>
        <v>#VALUE!</v>
      </c>
      <c r="D1669" s="15">
        <f t="shared" si="208"/>
        <v>0</v>
      </c>
      <c r="E1669" s="60"/>
    </row>
    <row r="1670" spans="1:5">
      <c r="A1670" s="13" t="e">
        <f t="shared" si="205"/>
        <v>#VALUE!</v>
      </c>
      <c r="B1670" s="14" t="e">
        <f t="shared" si="209"/>
        <v>#VALUE!</v>
      </c>
      <c r="C1670" s="13" t="e">
        <f t="shared" si="210"/>
        <v>#VALUE!</v>
      </c>
      <c r="D1670" s="15">
        <f t="shared" si="208"/>
        <v>0</v>
      </c>
      <c r="E1670" s="60"/>
    </row>
    <row r="1671" spans="1:5">
      <c r="A1671" s="13" t="e">
        <f t="shared" si="205"/>
        <v>#VALUE!</v>
      </c>
      <c r="B1671" s="14" t="e">
        <f t="shared" si="209"/>
        <v>#VALUE!</v>
      </c>
      <c r="C1671" s="13" t="e">
        <f t="shared" si="210"/>
        <v>#VALUE!</v>
      </c>
      <c r="D1671" s="15">
        <f t="shared" si="208"/>
        <v>0</v>
      </c>
      <c r="E1671" s="60"/>
    </row>
    <row r="1672" spans="1:5">
      <c r="A1672" s="13" t="e">
        <f t="shared" si="205"/>
        <v>#VALUE!</v>
      </c>
      <c r="B1672" s="14" t="e">
        <f t="shared" si="209"/>
        <v>#VALUE!</v>
      </c>
      <c r="C1672" s="13" t="e">
        <f t="shared" si="210"/>
        <v>#VALUE!</v>
      </c>
      <c r="D1672" s="15">
        <f t="shared" si="208"/>
        <v>0</v>
      </c>
      <c r="E1672" s="60"/>
    </row>
    <row r="1673" spans="1:5">
      <c r="A1673" s="13" t="e">
        <f t="shared" si="205"/>
        <v>#VALUE!</v>
      </c>
      <c r="B1673" s="14" t="e">
        <f t="shared" si="209"/>
        <v>#VALUE!</v>
      </c>
      <c r="C1673" s="13" t="e">
        <f t="shared" si="210"/>
        <v>#VALUE!</v>
      </c>
      <c r="D1673" s="15">
        <f t="shared" si="208"/>
        <v>0</v>
      </c>
      <c r="E1673" s="60"/>
    </row>
    <row r="1674" spans="1:5">
      <c r="A1674" s="13" t="e">
        <f t="shared" si="205"/>
        <v>#VALUE!</v>
      </c>
      <c r="B1674" s="14" t="e">
        <f t="shared" si="209"/>
        <v>#VALUE!</v>
      </c>
      <c r="C1674" s="13" t="e">
        <f t="shared" si="210"/>
        <v>#VALUE!</v>
      </c>
      <c r="D1674" s="15">
        <f t="shared" si="208"/>
        <v>0</v>
      </c>
      <c r="E1674" s="60"/>
    </row>
    <row r="1675" spans="1:5">
      <c r="A1675" s="13" t="e">
        <f t="shared" si="205"/>
        <v>#VALUE!</v>
      </c>
      <c r="B1675" s="14" t="e">
        <f t="shared" si="209"/>
        <v>#VALUE!</v>
      </c>
      <c r="C1675" s="13" t="e">
        <f t="shared" si="210"/>
        <v>#VALUE!</v>
      </c>
      <c r="D1675" s="15">
        <f t="shared" si="208"/>
        <v>0</v>
      </c>
      <c r="E1675" s="60"/>
    </row>
    <row r="1676" spans="1:5">
      <c r="A1676" s="13" t="e">
        <f t="shared" si="205"/>
        <v>#VALUE!</v>
      </c>
      <c r="B1676" s="14" t="e">
        <f t="shared" si="209"/>
        <v>#VALUE!</v>
      </c>
      <c r="C1676" s="13" t="e">
        <f t="shared" si="210"/>
        <v>#VALUE!</v>
      </c>
      <c r="D1676" s="15">
        <f t="shared" si="208"/>
        <v>0</v>
      </c>
      <c r="E1676" s="60"/>
    </row>
    <row r="1677" spans="1:5">
      <c r="A1677" s="13" t="e">
        <f t="shared" si="205"/>
        <v>#VALUE!</v>
      </c>
      <c r="B1677" s="14" t="e">
        <f t="shared" si="209"/>
        <v>#VALUE!</v>
      </c>
      <c r="C1677" s="13" t="e">
        <f t="shared" si="210"/>
        <v>#VALUE!</v>
      </c>
      <c r="D1677" s="15">
        <f t="shared" si="208"/>
        <v>0</v>
      </c>
      <c r="E1677" s="60"/>
    </row>
    <row r="1678" spans="1:5">
      <c r="A1678" s="13" t="e">
        <f t="shared" si="205"/>
        <v>#VALUE!</v>
      </c>
      <c r="B1678" s="14" t="e">
        <f t="shared" si="209"/>
        <v>#VALUE!</v>
      </c>
      <c r="C1678" s="13" t="e">
        <f t="shared" si="210"/>
        <v>#VALUE!</v>
      </c>
      <c r="D1678" s="15">
        <f t="shared" si="208"/>
        <v>0</v>
      </c>
      <c r="E1678" s="60"/>
    </row>
    <row r="1679" spans="1:5">
      <c r="A1679" s="13" t="e">
        <f t="shared" si="205"/>
        <v>#VALUE!</v>
      </c>
      <c r="B1679" s="14" t="e">
        <f t="shared" si="209"/>
        <v>#VALUE!</v>
      </c>
      <c r="C1679" s="13" t="e">
        <f t="shared" si="210"/>
        <v>#VALUE!</v>
      </c>
      <c r="D1679" s="15">
        <f t="shared" si="208"/>
        <v>0</v>
      </c>
      <c r="E1679" s="60"/>
    </row>
    <row r="1680" spans="1:5">
      <c r="A1680" s="13" t="e">
        <f t="shared" si="205"/>
        <v>#VALUE!</v>
      </c>
      <c r="B1680" s="14" t="e">
        <f t="shared" si="209"/>
        <v>#VALUE!</v>
      </c>
      <c r="C1680" s="13" t="e">
        <f t="shared" si="210"/>
        <v>#VALUE!</v>
      </c>
      <c r="D1680" s="15">
        <f t="shared" si="208"/>
        <v>0</v>
      </c>
      <c r="E1680" s="60"/>
    </row>
    <row r="1681" spans="1:9">
      <c r="A1681" s="13" t="e">
        <f t="shared" si="205"/>
        <v>#VALUE!</v>
      </c>
      <c r="B1681" s="14" t="e">
        <f t="shared" si="209"/>
        <v>#VALUE!</v>
      </c>
      <c r="C1681" s="13" t="e">
        <f t="shared" si="210"/>
        <v>#VALUE!</v>
      </c>
      <c r="D1681" s="15">
        <f t="shared" si="208"/>
        <v>0</v>
      </c>
      <c r="E1681" s="60"/>
    </row>
    <row r="1682" spans="1:9">
      <c r="A1682" s="13" t="str">
        <f>IF(B1682="","",MONTH(B1682))&amp;"/"&amp;IF(B1682="","",YEAR(B1682))</f>
        <v>/</v>
      </c>
      <c r="B1682" s="14" t="str">
        <f>G1682</f>
        <v/>
      </c>
      <c r="C1682" s="13" t="e">
        <f>IF((MONTH(G1682)&amp;YEAR(G1682))=(MONTH(I1682)&amp;YEAR(I1682)),IF((MONTH(I1682))&amp;(MONTH(G1682))="22",IF(DAY(I1682)&gt;=28,IF(31-(DAY(B1682))=0,1,31-(DAY(B1682))),(DAY(I1682)-DAY(G1682))+1),IF(DAY(I1682)&gt;=30,IF(31-(DAY(B1682))=0,1,31-(DAY(B1682))),(DAY(I1682)-DAY(G1682))+1)),IF(31-(DAY(B1682))=0,1,31-(DAY(B1682))))</f>
        <v>#VALUE!</v>
      </c>
      <c r="D1682" s="15">
        <f t="shared" ref="D1682:D1713" si="211">ROUND((IF(ISERR(C1682),0,C1682)*H$1682)/6,0)</f>
        <v>0</v>
      </c>
      <c r="E1682" s="60">
        <f>E1570+1</f>
        <v>16</v>
      </c>
      <c r="G1682" s="14" t="str">
        <f>IF('QA GERAL'!AD20="","",'QA GERAL'!AD20)</f>
        <v/>
      </c>
      <c r="H1682" s="13">
        <f>'QA GERAL'!AE20</f>
        <v>0</v>
      </c>
      <c r="I1682" s="14" t="e">
        <f>IF(DAY(G1794-1)=31,G1794-2,G1794-1)</f>
        <v>#VALUE!</v>
      </c>
    </row>
    <row r="1683" spans="1:9">
      <c r="A1683" s="13" t="e">
        <f>IF(B1683="","",MONTH(B1683))&amp;"/"&amp;IF(B1683="","",YEAR(B1683))</f>
        <v>#VALUE!</v>
      </c>
      <c r="B1683" s="14" t="e">
        <f>DATE(IF(MONTH(B1682)=12,YEAR(B1682)+1,YEAR(B1682)),IF(MONTH(B1682)=12,1,MONTH(B1682)+1),1)</f>
        <v>#VALUE!</v>
      </c>
      <c r="C1683" s="13" t="e">
        <f>IF(B1683="",0,IF(B1683=I$1682-DAY(I$1682)+1,DAY(I$1682),DAYS360(B1683,B1684)))</f>
        <v>#VALUE!</v>
      </c>
      <c r="D1683" s="15">
        <f t="shared" si="211"/>
        <v>0</v>
      </c>
      <c r="E1683" s="60"/>
      <c r="G1683" s="13"/>
      <c r="I1683" s="13"/>
    </row>
    <row r="1684" spans="1:9">
      <c r="A1684" s="13" t="e">
        <f t="shared" ref="A1684:A1747" si="212">IF(B1684="","",MONTH(B1684))&amp;"/"&amp;IF(B1684="","",YEAR(B1684))</f>
        <v>#VALUE!</v>
      </c>
      <c r="B1684" s="14" t="e">
        <f t="shared" ref="B1684:B1715" si="213">IF(B1683&gt;=I$1682-DAY(I$1682)+1,"",DATE(IF(MONTH(B1683)=12,YEAR(B1683)+1,YEAR(B1683)),IF(MONTH(B1683)=12,1,MONTH(B1683)+1),1))</f>
        <v>#VALUE!</v>
      </c>
      <c r="C1684" s="13" t="e">
        <f t="shared" ref="C1684:C1715" si="214">IF(B1684=I$1682-DAY(I$1682)+1,DAY(I$1682),DAYS360(B1684,B1685))</f>
        <v>#VALUE!</v>
      </c>
      <c r="D1684" s="15">
        <f t="shared" si="211"/>
        <v>0</v>
      </c>
      <c r="E1684" s="60"/>
      <c r="G1684" s="13"/>
      <c r="I1684" s="13"/>
    </row>
    <row r="1685" spans="1:9">
      <c r="A1685" s="13" t="e">
        <f t="shared" si="212"/>
        <v>#VALUE!</v>
      </c>
      <c r="B1685" s="14" t="e">
        <f t="shared" si="213"/>
        <v>#VALUE!</v>
      </c>
      <c r="C1685" s="13" t="e">
        <f t="shared" si="214"/>
        <v>#VALUE!</v>
      </c>
      <c r="D1685" s="15">
        <f t="shared" si="211"/>
        <v>0</v>
      </c>
      <c r="E1685" s="60"/>
      <c r="G1685" s="13"/>
      <c r="I1685" s="13"/>
    </row>
    <row r="1686" spans="1:9">
      <c r="A1686" s="13" t="e">
        <f t="shared" si="212"/>
        <v>#VALUE!</v>
      </c>
      <c r="B1686" s="14" t="e">
        <f t="shared" si="213"/>
        <v>#VALUE!</v>
      </c>
      <c r="C1686" s="13" t="e">
        <f t="shared" si="214"/>
        <v>#VALUE!</v>
      </c>
      <c r="D1686" s="15">
        <f t="shared" si="211"/>
        <v>0</v>
      </c>
      <c r="E1686" s="60"/>
      <c r="G1686" s="13"/>
      <c r="I1686" s="13"/>
    </row>
    <row r="1687" spans="1:9">
      <c r="A1687" s="13" t="e">
        <f t="shared" si="212"/>
        <v>#VALUE!</v>
      </c>
      <c r="B1687" s="14" t="e">
        <f t="shared" si="213"/>
        <v>#VALUE!</v>
      </c>
      <c r="C1687" s="13" t="e">
        <f t="shared" si="214"/>
        <v>#VALUE!</v>
      </c>
      <c r="D1687" s="15">
        <f t="shared" si="211"/>
        <v>0</v>
      </c>
      <c r="E1687" s="60"/>
      <c r="G1687" s="13"/>
      <c r="I1687" s="13"/>
    </row>
    <row r="1688" spans="1:9">
      <c r="A1688" s="13" t="e">
        <f t="shared" si="212"/>
        <v>#VALUE!</v>
      </c>
      <c r="B1688" s="14" t="e">
        <f t="shared" si="213"/>
        <v>#VALUE!</v>
      </c>
      <c r="C1688" s="13" t="e">
        <f t="shared" si="214"/>
        <v>#VALUE!</v>
      </c>
      <c r="D1688" s="15">
        <f t="shared" si="211"/>
        <v>0</v>
      </c>
      <c r="E1688" s="60"/>
      <c r="G1688" s="13"/>
      <c r="I1688" s="13"/>
    </row>
    <row r="1689" spans="1:9">
      <c r="A1689" s="13" t="e">
        <f t="shared" si="212"/>
        <v>#VALUE!</v>
      </c>
      <c r="B1689" s="14" t="e">
        <f t="shared" si="213"/>
        <v>#VALUE!</v>
      </c>
      <c r="C1689" s="13" t="e">
        <f t="shared" si="214"/>
        <v>#VALUE!</v>
      </c>
      <c r="D1689" s="15">
        <f t="shared" si="211"/>
        <v>0</v>
      </c>
      <c r="E1689" s="60"/>
      <c r="G1689" s="13"/>
      <c r="I1689" s="13"/>
    </row>
    <row r="1690" spans="1:9">
      <c r="A1690" s="13" t="e">
        <f t="shared" si="212"/>
        <v>#VALUE!</v>
      </c>
      <c r="B1690" s="14" t="e">
        <f t="shared" si="213"/>
        <v>#VALUE!</v>
      </c>
      <c r="C1690" s="13" t="e">
        <f t="shared" si="214"/>
        <v>#VALUE!</v>
      </c>
      <c r="D1690" s="15">
        <f t="shared" si="211"/>
        <v>0</v>
      </c>
      <c r="E1690" s="60"/>
      <c r="G1690" s="13"/>
      <c r="I1690" s="13"/>
    </row>
    <row r="1691" spans="1:9">
      <c r="A1691" s="13" t="e">
        <f t="shared" si="212"/>
        <v>#VALUE!</v>
      </c>
      <c r="B1691" s="14" t="e">
        <f t="shared" si="213"/>
        <v>#VALUE!</v>
      </c>
      <c r="C1691" s="13" t="e">
        <f t="shared" si="214"/>
        <v>#VALUE!</v>
      </c>
      <c r="D1691" s="15">
        <f t="shared" si="211"/>
        <v>0</v>
      </c>
      <c r="E1691" s="60"/>
      <c r="G1691" s="13"/>
      <c r="I1691" s="13"/>
    </row>
    <row r="1692" spans="1:9">
      <c r="A1692" s="13" t="e">
        <f t="shared" si="212"/>
        <v>#VALUE!</v>
      </c>
      <c r="B1692" s="14" t="e">
        <f t="shared" si="213"/>
        <v>#VALUE!</v>
      </c>
      <c r="C1692" s="13" t="e">
        <f t="shared" si="214"/>
        <v>#VALUE!</v>
      </c>
      <c r="D1692" s="15">
        <f t="shared" si="211"/>
        <v>0</v>
      </c>
      <c r="E1692" s="60"/>
      <c r="G1692" s="13"/>
      <c r="I1692" s="13"/>
    </row>
    <row r="1693" spans="1:9">
      <c r="A1693" s="13" t="e">
        <f t="shared" si="212"/>
        <v>#VALUE!</v>
      </c>
      <c r="B1693" s="14" t="e">
        <f t="shared" si="213"/>
        <v>#VALUE!</v>
      </c>
      <c r="C1693" s="13" t="e">
        <f t="shared" si="214"/>
        <v>#VALUE!</v>
      </c>
      <c r="D1693" s="15">
        <f t="shared" si="211"/>
        <v>0</v>
      </c>
      <c r="E1693" s="60"/>
      <c r="G1693" s="13"/>
      <c r="I1693" s="13"/>
    </row>
    <row r="1694" spans="1:9">
      <c r="A1694" s="13" t="e">
        <f t="shared" si="212"/>
        <v>#VALUE!</v>
      </c>
      <c r="B1694" s="14" t="e">
        <f t="shared" si="213"/>
        <v>#VALUE!</v>
      </c>
      <c r="C1694" s="13" t="e">
        <f t="shared" si="214"/>
        <v>#VALUE!</v>
      </c>
      <c r="D1694" s="15">
        <f t="shared" si="211"/>
        <v>0</v>
      </c>
      <c r="E1694" s="60"/>
      <c r="G1694" s="13"/>
      <c r="I1694" s="13"/>
    </row>
    <row r="1695" spans="1:9">
      <c r="A1695" s="13" t="e">
        <f t="shared" si="212"/>
        <v>#VALUE!</v>
      </c>
      <c r="B1695" s="14" t="e">
        <f t="shared" si="213"/>
        <v>#VALUE!</v>
      </c>
      <c r="C1695" s="13" t="e">
        <f t="shared" si="214"/>
        <v>#VALUE!</v>
      </c>
      <c r="D1695" s="15">
        <f t="shared" si="211"/>
        <v>0</v>
      </c>
      <c r="E1695" s="60"/>
      <c r="G1695" s="13"/>
      <c r="I1695" s="13"/>
    </row>
    <row r="1696" spans="1:9">
      <c r="A1696" s="13" t="e">
        <f t="shared" si="212"/>
        <v>#VALUE!</v>
      </c>
      <c r="B1696" s="14" t="e">
        <f t="shared" si="213"/>
        <v>#VALUE!</v>
      </c>
      <c r="C1696" s="13" t="e">
        <f t="shared" si="214"/>
        <v>#VALUE!</v>
      </c>
      <c r="D1696" s="15">
        <f t="shared" si="211"/>
        <v>0</v>
      </c>
      <c r="E1696" s="60"/>
      <c r="G1696" s="13"/>
      <c r="I1696" s="13"/>
    </row>
    <row r="1697" spans="1:9">
      <c r="A1697" s="13" t="e">
        <f t="shared" si="212"/>
        <v>#VALUE!</v>
      </c>
      <c r="B1697" s="14" t="e">
        <f t="shared" si="213"/>
        <v>#VALUE!</v>
      </c>
      <c r="C1697" s="13" t="e">
        <f t="shared" si="214"/>
        <v>#VALUE!</v>
      </c>
      <c r="D1697" s="15">
        <f t="shared" si="211"/>
        <v>0</v>
      </c>
      <c r="E1697" s="60"/>
      <c r="G1697" s="13"/>
      <c r="I1697" s="13"/>
    </row>
    <row r="1698" spans="1:9">
      <c r="A1698" s="13" t="e">
        <f t="shared" si="212"/>
        <v>#VALUE!</v>
      </c>
      <c r="B1698" s="14" t="e">
        <f t="shared" si="213"/>
        <v>#VALUE!</v>
      </c>
      <c r="C1698" s="13" t="e">
        <f t="shared" si="214"/>
        <v>#VALUE!</v>
      </c>
      <c r="D1698" s="15">
        <f t="shared" si="211"/>
        <v>0</v>
      </c>
      <c r="E1698" s="60"/>
    </row>
    <row r="1699" spans="1:9">
      <c r="A1699" s="13" t="e">
        <f t="shared" si="212"/>
        <v>#VALUE!</v>
      </c>
      <c r="B1699" s="14" t="e">
        <f t="shared" si="213"/>
        <v>#VALUE!</v>
      </c>
      <c r="C1699" s="13" t="e">
        <f t="shared" si="214"/>
        <v>#VALUE!</v>
      </c>
      <c r="D1699" s="15">
        <f t="shared" si="211"/>
        <v>0</v>
      </c>
      <c r="E1699" s="60"/>
    </row>
    <row r="1700" spans="1:9">
      <c r="A1700" s="13" t="e">
        <f t="shared" si="212"/>
        <v>#VALUE!</v>
      </c>
      <c r="B1700" s="14" t="e">
        <f t="shared" si="213"/>
        <v>#VALUE!</v>
      </c>
      <c r="C1700" s="13" t="e">
        <f t="shared" si="214"/>
        <v>#VALUE!</v>
      </c>
      <c r="D1700" s="15">
        <f t="shared" si="211"/>
        <v>0</v>
      </c>
      <c r="E1700" s="60"/>
    </row>
    <row r="1701" spans="1:9">
      <c r="A1701" s="13" t="e">
        <f t="shared" si="212"/>
        <v>#VALUE!</v>
      </c>
      <c r="B1701" s="14" t="e">
        <f t="shared" si="213"/>
        <v>#VALUE!</v>
      </c>
      <c r="C1701" s="13" t="e">
        <f t="shared" si="214"/>
        <v>#VALUE!</v>
      </c>
      <c r="D1701" s="15">
        <f t="shared" si="211"/>
        <v>0</v>
      </c>
      <c r="E1701" s="60"/>
    </row>
    <row r="1702" spans="1:9">
      <c r="A1702" s="13" t="e">
        <f t="shared" si="212"/>
        <v>#VALUE!</v>
      </c>
      <c r="B1702" s="14" t="e">
        <f t="shared" si="213"/>
        <v>#VALUE!</v>
      </c>
      <c r="C1702" s="13" t="e">
        <f t="shared" si="214"/>
        <v>#VALUE!</v>
      </c>
      <c r="D1702" s="15">
        <f t="shared" si="211"/>
        <v>0</v>
      </c>
      <c r="E1702" s="60"/>
    </row>
    <row r="1703" spans="1:9">
      <c r="A1703" s="13" t="e">
        <f t="shared" si="212"/>
        <v>#VALUE!</v>
      </c>
      <c r="B1703" s="14" t="e">
        <f t="shared" si="213"/>
        <v>#VALUE!</v>
      </c>
      <c r="C1703" s="13" t="e">
        <f t="shared" si="214"/>
        <v>#VALUE!</v>
      </c>
      <c r="D1703" s="15">
        <f t="shared" si="211"/>
        <v>0</v>
      </c>
      <c r="E1703" s="60"/>
    </row>
    <row r="1704" spans="1:9">
      <c r="A1704" s="13" t="e">
        <f t="shared" si="212"/>
        <v>#VALUE!</v>
      </c>
      <c r="B1704" s="14" t="e">
        <f t="shared" si="213"/>
        <v>#VALUE!</v>
      </c>
      <c r="C1704" s="13" t="e">
        <f t="shared" si="214"/>
        <v>#VALUE!</v>
      </c>
      <c r="D1704" s="15">
        <f t="shared" si="211"/>
        <v>0</v>
      </c>
      <c r="E1704" s="60"/>
    </row>
    <row r="1705" spans="1:9">
      <c r="A1705" s="13" t="e">
        <f t="shared" si="212"/>
        <v>#VALUE!</v>
      </c>
      <c r="B1705" s="14" t="e">
        <f t="shared" si="213"/>
        <v>#VALUE!</v>
      </c>
      <c r="C1705" s="13" t="e">
        <f t="shared" si="214"/>
        <v>#VALUE!</v>
      </c>
      <c r="D1705" s="15">
        <f t="shared" si="211"/>
        <v>0</v>
      </c>
      <c r="E1705" s="60"/>
    </row>
    <row r="1706" spans="1:9">
      <c r="A1706" s="13" t="e">
        <f t="shared" si="212"/>
        <v>#VALUE!</v>
      </c>
      <c r="B1706" s="14" t="e">
        <f t="shared" si="213"/>
        <v>#VALUE!</v>
      </c>
      <c r="C1706" s="13" t="e">
        <f t="shared" si="214"/>
        <v>#VALUE!</v>
      </c>
      <c r="D1706" s="15">
        <f t="shared" si="211"/>
        <v>0</v>
      </c>
      <c r="E1706" s="60"/>
    </row>
    <row r="1707" spans="1:9">
      <c r="A1707" s="13" t="e">
        <f t="shared" si="212"/>
        <v>#VALUE!</v>
      </c>
      <c r="B1707" s="14" t="e">
        <f t="shared" si="213"/>
        <v>#VALUE!</v>
      </c>
      <c r="C1707" s="13" t="e">
        <f t="shared" si="214"/>
        <v>#VALUE!</v>
      </c>
      <c r="D1707" s="15">
        <f t="shared" si="211"/>
        <v>0</v>
      </c>
      <c r="E1707" s="60"/>
    </row>
    <row r="1708" spans="1:9">
      <c r="A1708" s="13" t="e">
        <f t="shared" si="212"/>
        <v>#VALUE!</v>
      </c>
      <c r="B1708" s="14" t="e">
        <f t="shared" si="213"/>
        <v>#VALUE!</v>
      </c>
      <c r="C1708" s="13" t="e">
        <f t="shared" si="214"/>
        <v>#VALUE!</v>
      </c>
      <c r="D1708" s="15">
        <f t="shared" si="211"/>
        <v>0</v>
      </c>
      <c r="E1708" s="60"/>
    </row>
    <row r="1709" spans="1:9">
      <c r="A1709" s="13" t="e">
        <f t="shared" si="212"/>
        <v>#VALUE!</v>
      </c>
      <c r="B1709" s="14" t="e">
        <f t="shared" si="213"/>
        <v>#VALUE!</v>
      </c>
      <c r="C1709" s="13" t="e">
        <f t="shared" si="214"/>
        <v>#VALUE!</v>
      </c>
      <c r="D1709" s="15">
        <f t="shared" si="211"/>
        <v>0</v>
      </c>
      <c r="E1709" s="60"/>
    </row>
    <row r="1710" spans="1:9">
      <c r="A1710" s="13" t="e">
        <f t="shared" si="212"/>
        <v>#VALUE!</v>
      </c>
      <c r="B1710" s="14" t="e">
        <f t="shared" si="213"/>
        <v>#VALUE!</v>
      </c>
      <c r="C1710" s="13" t="e">
        <f t="shared" si="214"/>
        <v>#VALUE!</v>
      </c>
      <c r="D1710" s="15">
        <f t="shared" si="211"/>
        <v>0</v>
      </c>
      <c r="E1710" s="60"/>
    </row>
    <row r="1711" spans="1:9">
      <c r="A1711" s="13" t="e">
        <f t="shared" si="212"/>
        <v>#VALUE!</v>
      </c>
      <c r="B1711" s="14" t="e">
        <f t="shared" si="213"/>
        <v>#VALUE!</v>
      </c>
      <c r="C1711" s="13" t="e">
        <f t="shared" si="214"/>
        <v>#VALUE!</v>
      </c>
      <c r="D1711" s="15">
        <f t="shared" si="211"/>
        <v>0</v>
      </c>
      <c r="E1711" s="60"/>
    </row>
    <row r="1712" spans="1:9">
      <c r="A1712" s="13" t="e">
        <f t="shared" si="212"/>
        <v>#VALUE!</v>
      </c>
      <c r="B1712" s="14" t="e">
        <f t="shared" si="213"/>
        <v>#VALUE!</v>
      </c>
      <c r="C1712" s="13" t="e">
        <f t="shared" si="214"/>
        <v>#VALUE!</v>
      </c>
      <c r="D1712" s="15">
        <f t="shared" si="211"/>
        <v>0</v>
      </c>
      <c r="E1712" s="60"/>
    </row>
    <row r="1713" spans="1:5">
      <c r="A1713" s="13" t="e">
        <f t="shared" si="212"/>
        <v>#VALUE!</v>
      </c>
      <c r="B1713" s="14" t="e">
        <f t="shared" si="213"/>
        <v>#VALUE!</v>
      </c>
      <c r="C1713" s="13" t="e">
        <f t="shared" si="214"/>
        <v>#VALUE!</v>
      </c>
      <c r="D1713" s="15">
        <f t="shared" si="211"/>
        <v>0</v>
      </c>
      <c r="E1713" s="60"/>
    </row>
    <row r="1714" spans="1:5">
      <c r="A1714" s="13" t="e">
        <f t="shared" si="212"/>
        <v>#VALUE!</v>
      </c>
      <c r="B1714" s="14" t="e">
        <f t="shared" si="213"/>
        <v>#VALUE!</v>
      </c>
      <c r="C1714" s="13" t="e">
        <f t="shared" si="214"/>
        <v>#VALUE!</v>
      </c>
      <c r="D1714" s="15">
        <f t="shared" ref="D1714:D1745" si="215">ROUND((IF(ISERR(C1714),0,C1714)*H$1682)/6,0)</f>
        <v>0</v>
      </c>
      <c r="E1714" s="60"/>
    </row>
    <row r="1715" spans="1:5">
      <c r="A1715" s="13" t="e">
        <f t="shared" si="212"/>
        <v>#VALUE!</v>
      </c>
      <c r="B1715" s="14" t="e">
        <f t="shared" si="213"/>
        <v>#VALUE!</v>
      </c>
      <c r="C1715" s="13" t="e">
        <f t="shared" si="214"/>
        <v>#VALUE!</v>
      </c>
      <c r="D1715" s="15">
        <f t="shared" si="215"/>
        <v>0</v>
      </c>
      <c r="E1715" s="60"/>
    </row>
    <row r="1716" spans="1:5">
      <c r="A1716" s="13" t="e">
        <f t="shared" si="212"/>
        <v>#VALUE!</v>
      </c>
      <c r="B1716" s="14" t="e">
        <f t="shared" ref="B1716:B1747" si="216">IF(B1715&gt;=I$1682-DAY(I$1682)+1,"",DATE(IF(MONTH(B1715)=12,YEAR(B1715)+1,YEAR(B1715)),IF(MONTH(B1715)=12,1,MONTH(B1715)+1),1))</f>
        <v>#VALUE!</v>
      </c>
      <c r="C1716" s="13" t="e">
        <f t="shared" ref="C1716:C1747" si="217">IF(B1716=I$1682-DAY(I$1682)+1,DAY(I$1682),DAYS360(B1716,B1717))</f>
        <v>#VALUE!</v>
      </c>
      <c r="D1716" s="15">
        <f t="shared" si="215"/>
        <v>0</v>
      </c>
      <c r="E1716" s="60"/>
    </row>
    <row r="1717" spans="1:5">
      <c r="A1717" s="13" t="e">
        <f t="shared" si="212"/>
        <v>#VALUE!</v>
      </c>
      <c r="B1717" s="14" t="e">
        <f t="shared" si="216"/>
        <v>#VALUE!</v>
      </c>
      <c r="C1717" s="13" t="e">
        <f t="shared" si="217"/>
        <v>#VALUE!</v>
      </c>
      <c r="D1717" s="15">
        <f t="shared" si="215"/>
        <v>0</v>
      </c>
      <c r="E1717" s="60"/>
    </row>
    <row r="1718" spans="1:5">
      <c r="A1718" s="13" t="e">
        <f t="shared" si="212"/>
        <v>#VALUE!</v>
      </c>
      <c r="B1718" s="14" t="e">
        <f t="shared" si="216"/>
        <v>#VALUE!</v>
      </c>
      <c r="C1718" s="13" t="e">
        <f t="shared" si="217"/>
        <v>#VALUE!</v>
      </c>
      <c r="D1718" s="15">
        <f t="shared" si="215"/>
        <v>0</v>
      </c>
      <c r="E1718" s="60"/>
    </row>
    <row r="1719" spans="1:5">
      <c r="A1719" s="13" t="e">
        <f t="shared" si="212"/>
        <v>#VALUE!</v>
      </c>
      <c r="B1719" s="14" t="e">
        <f t="shared" si="216"/>
        <v>#VALUE!</v>
      </c>
      <c r="C1719" s="13" t="e">
        <f t="shared" si="217"/>
        <v>#VALUE!</v>
      </c>
      <c r="D1719" s="15">
        <f t="shared" si="215"/>
        <v>0</v>
      </c>
      <c r="E1719" s="60"/>
    </row>
    <row r="1720" spans="1:5">
      <c r="A1720" s="13" t="e">
        <f t="shared" si="212"/>
        <v>#VALUE!</v>
      </c>
      <c r="B1720" s="14" t="e">
        <f t="shared" si="216"/>
        <v>#VALUE!</v>
      </c>
      <c r="C1720" s="13" t="e">
        <f t="shared" si="217"/>
        <v>#VALUE!</v>
      </c>
      <c r="D1720" s="15">
        <f t="shared" si="215"/>
        <v>0</v>
      </c>
      <c r="E1720" s="60"/>
    </row>
    <row r="1721" spans="1:5">
      <c r="A1721" s="13" t="e">
        <f t="shared" si="212"/>
        <v>#VALUE!</v>
      </c>
      <c r="B1721" s="14" t="e">
        <f t="shared" si="216"/>
        <v>#VALUE!</v>
      </c>
      <c r="C1721" s="13" t="e">
        <f t="shared" si="217"/>
        <v>#VALUE!</v>
      </c>
      <c r="D1721" s="15">
        <f t="shared" si="215"/>
        <v>0</v>
      </c>
      <c r="E1721" s="60"/>
    </row>
    <row r="1722" spans="1:5">
      <c r="A1722" s="13" t="e">
        <f t="shared" si="212"/>
        <v>#VALUE!</v>
      </c>
      <c r="B1722" s="14" t="e">
        <f t="shared" si="216"/>
        <v>#VALUE!</v>
      </c>
      <c r="C1722" s="13" t="e">
        <f t="shared" si="217"/>
        <v>#VALUE!</v>
      </c>
      <c r="D1722" s="15">
        <f t="shared" si="215"/>
        <v>0</v>
      </c>
      <c r="E1722" s="60"/>
    </row>
    <row r="1723" spans="1:5">
      <c r="A1723" s="13" t="e">
        <f t="shared" si="212"/>
        <v>#VALUE!</v>
      </c>
      <c r="B1723" s="14" t="e">
        <f t="shared" si="216"/>
        <v>#VALUE!</v>
      </c>
      <c r="C1723" s="13" t="e">
        <f t="shared" si="217"/>
        <v>#VALUE!</v>
      </c>
      <c r="D1723" s="15">
        <f t="shared" si="215"/>
        <v>0</v>
      </c>
      <c r="E1723" s="60"/>
    </row>
    <row r="1724" spans="1:5">
      <c r="A1724" s="13" t="e">
        <f t="shared" si="212"/>
        <v>#VALUE!</v>
      </c>
      <c r="B1724" s="14" t="e">
        <f t="shared" si="216"/>
        <v>#VALUE!</v>
      </c>
      <c r="C1724" s="13" t="e">
        <f t="shared" si="217"/>
        <v>#VALUE!</v>
      </c>
      <c r="D1724" s="15">
        <f t="shared" si="215"/>
        <v>0</v>
      </c>
      <c r="E1724" s="60"/>
    </row>
    <row r="1725" spans="1:5">
      <c r="A1725" s="13" t="e">
        <f t="shared" si="212"/>
        <v>#VALUE!</v>
      </c>
      <c r="B1725" s="14" t="e">
        <f t="shared" si="216"/>
        <v>#VALUE!</v>
      </c>
      <c r="C1725" s="13" t="e">
        <f t="shared" si="217"/>
        <v>#VALUE!</v>
      </c>
      <c r="D1725" s="15">
        <f t="shared" si="215"/>
        <v>0</v>
      </c>
      <c r="E1725" s="60"/>
    </row>
    <row r="1726" spans="1:5">
      <c r="A1726" s="13" t="e">
        <f t="shared" si="212"/>
        <v>#VALUE!</v>
      </c>
      <c r="B1726" s="14" t="e">
        <f t="shared" si="216"/>
        <v>#VALUE!</v>
      </c>
      <c r="C1726" s="13" t="e">
        <f t="shared" si="217"/>
        <v>#VALUE!</v>
      </c>
      <c r="D1726" s="15">
        <f t="shared" si="215"/>
        <v>0</v>
      </c>
      <c r="E1726" s="60"/>
    </row>
    <row r="1727" spans="1:5">
      <c r="A1727" s="13" t="e">
        <f t="shared" si="212"/>
        <v>#VALUE!</v>
      </c>
      <c r="B1727" s="14" t="e">
        <f t="shared" si="216"/>
        <v>#VALUE!</v>
      </c>
      <c r="C1727" s="13" t="e">
        <f t="shared" si="217"/>
        <v>#VALUE!</v>
      </c>
      <c r="D1727" s="15">
        <f t="shared" si="215"/>
        <v>0</v>
      </c>
      <c r="E1727" s="60"/>
    </row>
    <row r="1728" spans="1:5">
      <c r="A1728" s="13" t="e">
        <f t="shared" si="212"/>
        <v>#VALUE!</v>
      </c>
      <c r="B1728" s="14" t="e">
        <f t="shared" si="216"/>
        <v>#VALUE!</v>
      </c>
      <c r="C1728" s="13" t="e">
        <f t="shared" si="217"/>
        <v>#VALUE!</v>
      </c>
      <c r="D1728" s="15">
        <f t="shared" si="215"/>
        <v>0</v>
      </c>
      <c r="E1728" s="60"/>
    </row>
    <row r="1729" spans="1:5">
      <c r="A1729" s="13" t="e">
        <f t="shared" si="212"/>
        <v>#VALUE!</v>
      </c>
      <c r="B1729" s="14" t="e">
        <f t="shared" si="216"/>
        <v>#VALUE!</v>
      </c>
      <c r="C1729" s="13" t="e">
        <f t="shared" si="217"/>
        <v>#VALUE!</v>
      </c>
      <c r="D1729" s="15">
        <f t="shared" si="215"/>
        <v>0</v>
      </c>
      <c r="E1729" s="60"/>
    </row>
    <row r="1730" spans="1:5">
      <c r="A1730" s="13" t="e">
        <f t="shared" si="212"/>
        <v>#VALUE!</v>
      </c>
      <c r="B1730" s="14" t="e">
        <f t="shared" si="216"/>
        <v>#VALUE!</v>
      </c>
      <c r="C1730" s="13" t="e">
        <f t="shared" si="217"/>
        <v>#VALUE!</v>
      </c>
      <c r="D1730" s="15">
        <f t="shared" si="215"/>
        <v>0</v>
      </c>
      <c r="E1730" s="60"/>
    </row>
    <row r="1731" spans="1:5">
      <c r="A1731" s="13" t="e">
        <f t="shared" si="212"/>
        <v>#VALUE!</v>
      </c>
      <c r="B1731" s="14" t="e">
        <f t="shared" si="216"/>
        <v>#VALUE!</v>
      </c>
      <c r="C1731" s="13" t="e">
        <f t="shared" si="217"/>
        <v>#VALUE!</v>
      </c>
      <c r="D1731" s="15">
        <f t="shared" si="215"/>
        <v>0</v>
      </c>
      <c r="E1731" s="60"/>
    </row>
    <row r="1732" spans="1:5">
      <c r="A1732" s="13" t="e">
        <f t="shared" si="212"/>
        <v>#VALUE!</v>
      </c>
      <c r="B1732" s="14" t="e">
        <f t="shared" si="216"/>
        <v>#VALUE!</v>
      </c>
      <c r="C1732" s="13" t="e">
        <f t="shared" si="217"/>
        <v>#VALUE!</v>
      </c>
      <c r="D1732" s="15">
        <f t="shared" si="215"/>
        <v>0</v>
      </c>
      <c r="E1732" s="60"/>
    </row>
    <row r="1733" spans="1:5">
      <c r="A1733" s="13" t="e">
        <f t="shared" si="212"/>
        <v>#VALUE!</v>
      </c>
      <c r="B1733" s="14" t="e">
        <f t="shared" si="216"/>
        <v>#VALUE!</v>
      </c>
      <c r="C1733" s="13" t="e">
        <f t="shared" si="217"/>
        <v>#VALUE!</v>
      </c>
      <c r="D1733" s="15">
        <f t="shared" si="215"/>
        <v>0</v>
      </c>
      <c r="E1733" s="60"/>
    </row>
    <row r="1734" spans="1:5">
      <c r="A1734" s="13" t="e">
        <f t="shared" si="212"/>
        <v>#VALUE!</v>
      </c>
      <c r="B1734" s="14" t="e">
        <f t="shared" si="216"/>
        <v>#VALUE!</v>
      </c>
      <c r="C1734" s="13" t="e">
        <f t="shared" si="217"/>
        <v>#VALUE!</v>
      </c>
      <c r="D1734" s="15">
        <f t="shared" si="215"/>
        <v>0</v>
      </c>
      <c r="E1734" s="60"/>
    </row>
    <row r="1735" spans="1:5">
      <c r="A1735" s="13" t="e">
        <f t="shared" si="212"/>
        <v>#VALUE!</v>
      </c>
      <c r="B1735" s="14" t="e">
        <f t="shared" si="216"/>
        <v>#VALUE!</v>
      </c>
      <c r="C1735" s="13" t="e">
        <f t="shared" si="217"/>
        <v>#VALUE!</v>
      </c>
      <c r="D1735" s="15">
        <f t="shared" si="215"/>
        <v>0</v>
      </c>
      <c r="E1735" s="60"/>
    </row>
    <row r="1736" spans="1:5">
      <c r="A1736" s="13" t="e">
        <f t="shared" si="212"/>
        <v>#VALUE!</v>
      </c>
      <c r="B1736" s="14" t="e">
        <f t="shared" si="216"/>
        <v>#VALUE!</v>
      </c>
      <c r="C1736" s="13" t="e">
        <f t="shared" si="217"/>
        <v>#VALUE!</v>
      </c>
      <c r="D1736" s="15">
        <f t="shared" si="215"/>
        <v>0</v>
      </c>
      <c r="E1736" s="60"/>
    </row>
    <row r="1737" spans="1:5">
      <c r="A1737" s="13" t="e">
        <f t="shared" si="212"/>
        <v>#VALUE!</v>
      </c>
      <c r="B1737" s="14" t="e">
        <f t="shared" si="216"/>
        <v>#VALUE!</v>
      </c>
      <c r="C1737" s="13" t="e">
        <f t="shared" si="217"/>
        <v>#VALUE!</v>
      </c>
      <c r="D1737" s="15">
        <f t="shared" si="215"/>
        <v>0</v>
      </c>
      <c r="E1737" s="60"/>
    </row>
    <row r="1738" spans="1:5">
      <c r="A1738" s="13" t="e">
        <f t="shared" si="212"/>
        <v>#VALUE!</v>
      </c>
      <c r="B1738" s="14" t="e">
        <f t="shared" si="216"/>
        <v>#VALUE!</v>
      </c>
      <c r="C1738" s="13" t="e">
        <f t="shared" si="217"/>
        <v>#VALUE!</v>
      </c>
      <c r="D1738" s="15">
        <f t="shared" si="215"/>
        <v>0</v>
      </c>
      <c r="E1738" s="60"/>
    </row>
    <row r="1739" spans="1:5">
      <c r="A1739" s="13" t="e">
        <f t="shared" si="212"/>
        <v>#VALUE!</v>
      </c>
      <c r="B1739" s="14" t="e">
        <f t="shared" si="216"/>
        <v>#VALUE!</v>
      </c>
      <c r="C1739" s="13" t="e">
        <f t="shared" si="217"/>
        <v>#VALUE!</v>
      </c>
      <c r="D1739" s="15">
        <f t="shared" si="215"/>
        <v>0</v>
      </c>
      <c r="E1739" s="60"/>
    </row>
    <row r="1740" spans="1:5">
      <c r="A1740" s="13" t="e">
        <f t="shared" si="212"/>
        <v>#VALUE!</v>
      </c>
      <c r="B1740" s="14" t="e">
        <f t="shared" si="216"/>
        <v>#VALUE!</v>
      </c>
      <c r="C1740" s="13" t="e">
        <f t="shared" si="217"/>
        <v>#VALUE!</v>
      </c>
      <c r="D1740" s="15">
        <f t="shared" si="215"/>
        <v>0</v>
      </c>
      <c r="E1740" s="60"/>
    </row>
    <row r="1741" spans="1:5">
      <c r="A1741" s="13" t="e">
        <f t="shared" si="212"/>
        <v>#VALUE!</v>
      </c>
      <c r="B1741" s="14" t="e">
        <f t="shared" si="216"/>
        <v>#VALUE!</v>
      </c>
      <c r="C1741" s="13" t="e">
        <f t="shared" si="217"/>
        <v>#VALUE!</v>
      </c>
      <c r="D1741" s="15">
        <f t="shared" si="215"/>
        <v>0</v>
      </c>
      <c r="E1741" s="60"/>
    </row>
    <row r="1742" spans="1:5">
      <c r="A1742" s="13" t="e">
        <f t="shared" si="212"/>
        <v>#VALUE!</v>
      </c>
      <c r="B1742" s="14" t="e">
        <f t="shared" si="216"/>
        <v>#VALUE!</v>
      </c>
      <c r="C1742" s="13" t="e">
        <f t="shared" si="217"/>
        <v>#VALUE!</v>
      </c>
      <c r="D1742" s="15">
        <f t="shared" si="215"/>
        <v>0</v>
      </c>
      <c r="E1742" s="60"/>
    </row>
    <row r="1743" spans="1:5">
      <c r="A1743" s="13" t="e">
        <f t="shared" si="212"/>
        <v>#VALUE!</v>
      </c>
      <c r="B1743" s="14" t="e">
        <f t="shared" si="216"/>
        <v>#VALUE!</v>
      </c>
      <c r="C1743" s="13" t="e">
        <f t="shared" si="217"/>
        <v>#VALUE!</v>
      </c>
      <c r="D1743" s="15">
        <f t="shared" si="215"/>
        <v>0</v>
      </c>
      <c r="E1743" s="60"/>
    </row>
    <row r="1744" spans="1:5">
      <c r="A1744" s="13" t="e">
        <f t="shared" si="212"/>
        <v>#VALUE!</v>
      </c>
      <c r="B1744" s="14" t="e">
        <f t="shared" si="216"/>
        <v>#VALUE!</v>
      </c>
      <c r="C1744" s="13" t="e">
        <f t="shared" si="217"/>
        <v>#VALUE!</v>
      </c>
      <c r="D1744" s="15">
        <f t="shared" si="215"/>
        <v>0</v>
      </c>
      <c r="E1744" s="60"/>
    </row>
    <row r="1745" spans="1:5">
      <c r="A1745" s="13" t="e">
        <f t="shared" si="212"/>
        <v>#VALUE!</v>
      </c>
      <c r="B1745" s="14" t="e">
        <f t="shared" si="216"/>
        <v>#VALUE!</v>
      </c>
      <c r="C1745" s="13" t="e">
        <f t="shared" si="217"/>
        <v>#VALUE!</v>
      </c>
      <c r="D1745" s="15">
        <f t="shared" si="215"/>
        <v>0</v>
      </c>
      <c r="E1745" s="60"/>
    </row>
    <row r="1746" spans="1:5">
      <c r="A1746" s="13" t="e">
        <f t="shared" si="212"/>
        <v>#VALUE!</v>
      </c>
      <c r="B1746" s="14" t="e">
        <f t="shared" si="216"/>
        <v>#VALUE!</v>
      </c>
      <c r="C1746" s="13" t="e">
        <f t="shared" si="217"/>
        <v>#VALUE!</v>
      </c>
      <c r="D1746" s="15">
        <f t="shared" ref="D1746:D1777" si="218">ROUND((IF(ISERR(C1746),0,C1746)*H$1682)/6,0)</f>
        <v>0</v>
      </c>
      <c r="E1746" s="60"/>
    </row>
    <row r="1747" spans="1:5">
      <c r="A1747" s="13" t="e">
        <f t="shared" si="212"/>
        <v>#VALUE!</v>
      </c>
      <c r="B1747" s="14" t="e">
        <f t="shared" si="216"/>
        <v>#VALUE!</v>
      </c>
      <c r="C1747" s="13" t="e">
        <f t="shared" si="217"/>
        <v>#VALUE!</v>
      </c>
      <c r="D1747" s="15">
        <f t="shared" si="218"/>
        <v>0</v>
      </c>
      <c r="E1747" s="60"/>
    </row>
    <row r="1748" spans="1:5">
      <c r="A1748" s="13" t="e">
        <f t="shared" ref="A1748:A1793" si="219">IF(B1748="","",MONTH(B1748))&amp;"/"&amp;IF(B1748="","",YEAR(B1748))</f>
        <v>#VALUE!</v>
      </c>
      <c r="B1748" s="14" t="e">
        <f t="shared" ref="B1748:B1779" si="220">IF(B1747&gt;=I$1682-DAY(I$1682)+1,"",DATE(IF(MONTH(B1747)=12,YEAR(B1747)+1,YEAR(B1747)),IF(MONTH(B1747)=12,1,MONTH(B1747)+1),1))</f>
        <v>#VALUE!</v>
      </c>
      <c r="C1748" s="13" t="e">
        <f t="shared" ref="C1748:C1779" si="221">IF(B1748=I$1682-DAY(I$1682)+1,DAY(I$1682),DAYS360(B1748,B1749))</f>
        <v>#VALUE!</v>
      </c>
      <c r="D1748" s="15">
        <f t="shared" si="218"/>
        <v>0</v>
      </c>
      <c r="E1748" s="60"/>
    </row>
    <row r="1749" spans="1:5">
      <c r="A1749" s="13" t="e">
        <f t="shared" si="219"/>
        <v>#VALUE!</v>
      </c>
      <c r="B1749" s="14" t="e">
        <f t="shared" si="220"/>
        <v>#VALUE!</v>
      </c>
      <c r="C1749" s="13" t="e">
        <f t="shared" si="221"/>
        <v>#VALUE!</v>
      </c>
      <c r="D1749" s="15">
        <f t="shared" si="218"/>
        <v>0</v>
      </c>
      <c r="E1749" s="60"/>
    </row>
    <row r="1750" spans="1:5">
      <c r="A1750" s="13" t="e">
        <f t="shared" si="219"/>
        <v>#VALUE!</v>
      </c>
      <c r="B1750" s="14" t="e">
        <f t="shared" si="220"/>
        <v>#VALUE!</v>
      </c>
      <c r="C1750" s="13" t="e">
        <f t="shared" si="221"/>
        <v>#VALUE!</v>
      </c>
      <c r="D1750" s="15">
        <f t="shared" si="218"/>
        <v>0</v>
      </c>
      <c r="E1750" s="60"/>
    </row>
    <row r="1751" spans="1:5">
      <c r="A1751" s="13" t="e">
        <f t="shared" si="219"/>
        <v>#VALUE!</v>
      </c>
      <c r="B1751" s="14" t="e">
        <f t="shared" si="220"/>
        <v>#VALUE!</v>
      </c>
      <c r="C1751" s="13" t="e">
        <f t="shared" si="221"/>
        <v>#VALUE!</v>
      </c>
      <c r="D1751" s="15">
        <f t="shared" si="218"/>
        <v>0</v>
      </c>
      <c r="E1751" s="60"/>
    </row>
    <row r="1752" spans="1:5">
      <c r="A1752" s="13" t="e">
        <f t="shared" si="219"/>
        <v>#VALUE!</v>
      </c>
      <c r="B1752" s="14" t="e">
        <f t="shared" si="220"/>
        <v>#VALUE!</v>
      </c>
      <c r="C1752" s="13" t="e">
        <f t="shared" si="221"/>
        <v>#VALUE!</v>
      </c>
      <c r="D1752" s="15">
        <f t="shared" si="218"/>
        <v>0</v>
      </c>
      <c r="E1752" s="60"/>
    </row>
    <row r="1753" spans="1:5">
      <c r="A1753" s="13" t="e">
        <f t="shared" si="219"/>
        <v>#VALUE!</v>
      </c>
      <c r="B1753" s="14" t="e">
        <f t="shared" si="220"/>
        <v>#VALUE!</v>
      </c>
      <c r="C1753" s="13" t="e">
        <f t="shared" si="221"/>
        <v>#VALUE!</v>
      </c>
      <c r="D1753" s="15">
        <f t="shared" si="218"/>
        <v>0</v>
      </c>
      <c r="E1753" s="60"/>
    </row>
    <row r="1754" spans="1:5">
      <c r="A1754" s="13" t="e">
        <f t="shared" si="219"/>
        <v>#VALUE!</v>
      </c>
      <c r="B1754" s="14" t="e">
        <f t="shared" si="220"/>
        <v>#VALUE!</v>
      </c>
      <c r="C1754" s="13" t="e">
        <f t="shared" si="221"/>
        <v>#VALUE!</v>
      </c>
      <c r="D1754" s="15">
        <f t="shared" si="218"/>
        <v>0</v>
      </c>
      <c r="E1754" s="60"/>
    </row>
    <row r="1755" spans="1:5">
      <c r="A1755" s="13" t="e">
        <f t="shared" si="219"/>
        <v>#VALUE!</v>
      </c>
      <c r="B1755" s="14" t="e">
        <f t="shared" si="220"/>
        <v>#VALUE!</v>
      </c>
      <c r="C1755" s="13" t="e">
        <f t="shared" si="221"/>
        <v>#VALUE!</v>
      </c>
      <c r="D1755" s="15">
        <f t="shared" si="218"/>
        <v>0</v>
      </c>
      <c r="E1755" s="60"/>
    </row>
    <row r="1756" spans="1:5">
      <c r="A1756" s="13" t="e">
        <f t="shared" si="219"/>
        <v>#VALUE!</v>
      </c>
      <c r="B1756" s="14" t="e">
        <f t="shared" si="220"/>
        <v>#VALUE!</v>
      </c>
      <c r="C1756" s="13" t="e">
        <f t="shared" si="221"/>
        <v>#VALUE!</v>
      </c>
      <c r="D1756" s="15">
        <f t="shared" si="218"/>
        <v>0</v>
      </c>
      <c r="E1756" s="60"/>
    </row>
    <row r="1757" spans="1:5">
      <c r="A1757" s="13" t="e">
        <f t="shared" si="219"/>
        <v>#VALUE!</v>
      </c>
      <c r="B1757" s="14" t="e">
        <f t="shared" si="220"/>
        <v>#VALUE!</v>
      </c>
      <c r="C1757" s="13" t="e">
        <f t="shared" si="221"/>
        <v>#VALUE!</v>
      </c>
      <c r="D1757" s="15">
        <f t="shared" si="218"/>
        <v>0</v>
      </c>
      <c r="E1757" s="60"/>
    </row>
    <row r="1758" spans="1:5">
      <c r="A1758" s="13" t="e">
        <f t="shared" si="219"/>
        <v>#VALUE!</v>
      </c>
      <c r="B1758" s="14" t="e">
        <f t="shared" si="220"/>
        <v>#VALUE!</v>
      </c>
      <c r="C1758" s="13" t="e">
        <f t="shared" si="221"/>
        <v>#VALUE!</v>
      </c>
      <c r="D1758" s="15">
        <f t="shared" si="218"/>
        <v>0</v>
      </c>
      <c r="E1758" s="60"/>
    </row>
    <row r="1759" spans="1:5">
      <c r="A1759" s="13" t="e">
        <f t="shared" si="219"/>
        <v>#VALUE!</v>
      </c>
      <c r="B1759" s="14" t="e">
        <f t="shared" si="220"/>
        <v>#VALUE!</v>
      </c>
      <c r="C1759" s="13" t="e">
        <f t="shared" si="221"/>
        <v>#VALUE!</v>
      </c>
      <c r="D1759" s="15">
        <f t="shared" si="218"/>
        <v>0</v>
      </c>
      <c r="E1759" s="60"/>
    </row>
    <row r="1760" spans="1:5">
      <c r="A1760" s="13" t="e">
        <f t="shared" si="219"/>
        <v>#VALUE!</v>
      </c>
      <c r="B1760" s="14" t="e">
        <f t="shared" si="220"/>
        <v>#VALUE!</v>
      </c>
      <c r="C1760" s="13" t="e">
        <f t="shared" si="221"/>
        <v>#VALUE!</v>
      </c>
      <c r="D1760" s="15">
        <f t="shared" si="218"/>
        <v>0</v>
      </c>
      <c r="E1760" s="60"/>
    </row>
    <row r="1761" spans="1:5">
      <c r="A1761" s="13" t="e">
        <f t="shared" si="219"/>
        <v>#VALUE!</v>
      </c>
      <c r="B1761" s="14" t="e">
        <f t="shared" si="220"/>
        <v>#VALUE!</v>
      </c>
      <c r="C1761" s="13" t="e">
        <f t="shared" si="221"/>
        <v>#VALUE!</v>
      </c>
      <c r="D1761" s="15">
        <f t="shared" si="218"/>
        <v>0</v>
      </c>
      <c r="E1761" s="60"/>
    </row>
    <row r="1762" spans="1:5">
      <c r="A1762" s="13" t="e">
        <f t="shared" si="219"/>
        <v>#VALUE!</v>
      </c>
      <c r="B1762" s="14" t="e">
        <f t="shared" si="220"/>
        <v>#VALUE!</v>
      </c>
      <c r="C1762" s="13" t="e">
        <f t="shared" si="221"/>
        <v>#VALUE!</v>
      </c>
      <c r="D1762" s="15">
        <f t="shared" si="218"/>
        <v>0</v>
      </c>
      <c r="E1762" s="60"/>
    </row>
    <row r="1763" spans="1:5">
      <c r="A1763" s="13" t="e">
        <f t="shared" si="219"/>
        <v>#VALUE!</v>
      </c>
      <c r="B1763" s="14" t="e">
        <f t="shared" si="220"/>
        <v>#VALUE!</v>
      </c>
      <c r="C1763" s="13" t="e">
        <f t="shared" si="221"/>
        <v>#VALUE!</v>
      </c>
      <c r="D1763" s="15">
        <f t="shared" si="218"/>
        <v>0</v>
      </c>
      <c r="E1763" s="60"/>
    </row>
    <row r="1764" spans="1:5">
      <c r="A1764" s="13" t="e">
        <f t="shared" si="219"/>
        <v>#VALUE!</v>
      </c>
      <c r="B1764" s="14" t="e">
        <f t="shared" si="220"/>
        <v>#VALUE!</v>
      </c>
      <c r="C1764" s="13" t="e">
        <f t="shared" si="221"/>
        <v>#VALUE!</v>
      </c>
      <c r="D1764" s="15">
        <f t="shared" si="218"/>
        <v>0</v>
      </c>
      <c r="E1764" s="60"/>
    </row>
    <row r="1765" spans="1:5">
      <c r="A1765" s="13" t="e">
        <f t="shared" si="219"/>
        <v>#VALUE!</v>
      </c>
      <c r="B1765" s="14" t="e">
        <f t="shared" si="220"/>
        <v>#VALUE!</v>
      </c>
      <c r="C1765" s="13" t="e">
        <f t="shared" si="221"/>
        <v>#VALUE!</v>
      </c>
      <c r="D1765" s="15">
        <f t="shared" si="218"/>
        <v>0</v>
      </c>
      <c r="E1765" s="60"/>
    </row>
    <row r="1766" spans="1:5">
      <c r="A1766" s="13" t="e">
        <f t="shared" si="219"/>
        <v>#VALUE!</v>
      </c>
      <c r="B1766" s="14" t="e">
        <f t="shared" si="220"/>
        <v>#VALUE!</v>
      </c>
      <c r="C1766" s="13" t="e">
        <f t="shared" si="221"/>
        <v>#VALUE!</v>
      </c>
      <c r="D1766" s="15">
        <f t="shared" si="218"/>
        <v>0</v>
      </c>
      <c r="E1766" s="60"/>
    </row>
    <row r="1767" spans="1:5">
      <c r="A1767" s="13" t="e">
        <f t="shared" si="219"/>
        <v>#VALUE!</v>
      </c>
      <c r="B1767" s="14" t="e">
        <f t="shared" si="220"/>
        <v>#VALUE!</v>
      </c>
      <c r="C1767" s="13" t="e">
        <f t="shared" si="221"/>
        <v>#VALUE!</v>
      </c>
      <c r="D1767" s="15">
        <f t="shared" si="218"/>
        <v>0</v>
      </c>
      <c r="E1767" s="60"/>
    </row>
    <row r="1768" spans="1:5">
      <c r="A1768" s="13" t="e">
        <f t="shared" si="219"/>
        <v>#VALUE!</v>
      </c>
      <c r="B1768" s="14" t="e">
        <f t="shared" si="220"/>
        <v>#VALUE!</v>
      </c>
      <c r="C1768" s="13" t="e">
        <f t="shared" si="221"/>
        <v>#VALUE!</v>
      </c>
      <c r="D1768" s="15">
        <f t="shared" si="218"/>
        <v>0</v>
      </c>
      <c r="E1768" s="60"/>
    </row>
    <row r="1769" spans="1:5">
      <c r="A1769" s="13" t="e">
        <f t="shared" si="219"/>
        <v>#VALUE!</v>
      </c>
      <c r="B1769" s="14" t="e">
        <f t="shared" si="220"/>
        <v>#VALUE!</v>
      </c>
      <c r="C1769" s="13" t="e">
        <f t="shared" si="221"/>
        <v>#VALUE!</v>
      </c>
      <c r="D1769" s="15">
        <f t="shared" si="218"/>
        <v>0</v>
      </c>
      <c r="E1769" s="60"/>
    </row>
    <row r="1770" spans="1:5">
      <c r="A1770" s="13" t="e">
        <f t="shared" si="219"/>
        <v>#VALUE!</v>
      </c>
      <c r="B1770" s="14" t="e">
        <f t="shared" si="220"/>
        <v>#VALUE!</v>
      </c>
      <c r="C1770" s="13" t="e">
        <f t="shared" si="221"/>
        <v>#VALUE!</v>
      </c>
      <c r="D1770" s="15">
        <f t="shared" si="218"/>
        <v>0</v>
      </c>
      <c r="E1770" s="60"/>
    </row>
    <row r="1771" spans="1:5">
      <c r="A1771" s="13" t="e">
        <f t="shared" si="219"/>
        <v>#VALUE!</v>
      </c>
      <c r="B1771" s="14" t="e">
        <f t="shared" si="220"/>
        <v>#VALUE!</v>
      </c>
      <c r="C1771" s="13" t="e">
        <f t="shared" si="221"/>
        <v>#VALUE!</v>
      </c>
      <c r="D1771" s="15">
        <f t="shared" si="218"/>
        <v>0</v>
      </c>
      <c r="E1771" s="60"/>
    </row>
    <row r="1772" spans="1:5">
      <c r="A1772" s="13" t="e">
        <f t="shared" si="219"/>
        <v>#VALUE!</v>
      </c>
      <c r="B1772" s="14" t="e">
        <f t="shared" si="220"/>
        <v>#VALUE!</v>
      </c>
      <c r="C1772" s="13" t="e">
        <f t="shared" si="221"/>
        <v>#VALUE!</v>
      </c>
      <c r="D1772" s="15">
        <f t="shared" si="218"/>
        <v>0</v>
      </c>
      <c r="E1772" s="60"/>
    </row>
    <row r="1773" spans="1:5">
      <c r="A1773" s="13" t="e">
        <f t="shared" si="219"/>
        <v>#VALUE!</v>
      </c>
      <c r="B1773" s="14" t="e">
        <f t="shared" si="220"/>
        <v>#VALUE!</v>
      </c>
      <c r="C1773" s="13" t="e">
        <f t="shared" si="221"/>
        <v>#VALUE!</v>
      </c>
      <c r="D1773" s="15">
        <f t="shared" si="218"/>
        <v>0</v>
      </c>
      <c r="E1773" s="60"/>
    </row>
    <row r="1774" spans="1:5">
      <c r="A1774" s="13" t="e">
        <f t="shared" si="219"/>
        <v>#VALUE!</v>
      </c>
      <c r="B1774" s="14" t="e">
        <f t="shared" si="220"/>
        <v>#VALUE!</v>
      </c>
      <c r="C1774" s="13" t="e">
        <f t="shared" si="221"/>
        <v>#VALUE!</v>
      </c>
      <c r="D1774" s="15">
        <f t="shared" si="218"/>
        <v>0</v>
      </c>
      <c r="E1774" s="60"/>
    </row>
    <row r="1775" spans="1:5">
      <c r="A1775" s="13" t="e">
        <f t="shared" si="219"/>
        <v>#VALUE!</v>
      </c>
      <c r="B1775" s="14" t="e">
        <f t="shared" si="220"/>
        <v>#VALUE!</v>
      </c>
      <c r="C1775" s="13" t="e">
        <f t="shared" si="221"/>
        <v>#VALUE!</v>
      </c>
      <c r="D1775" s="15">
        <f t="shared" si="218"/>
        <v>0</v>
      </c>
      <c r="E1775" s="60"/>
    </row>
    <row r="1776" spans="1:5">
      <c r="A1776" s="13" t="e">
        <f t="shared" si="219"/>
        <v>#VALUE!</v>
      </c>
      <c r="B1776" s="14" t="e">
        <f t="shared" si="220"/>
        <v>#VALUE!</v>
      </c>
      <c r="C1776" s="13" t="e">
        <f t="shared" si="221"/>
        <v>#VALUE!</v>
      </c>
      <c r="D1776" s="15">
        <f t="shared" si="218"/>
        <v>0</v>
      </c>
      <c r="E1776" s="60"/>
    </row>
    <row r="1777" spans="1:5">
      <c r="A1777" s="13" t="e">
        <f t="shared" si="219"/>
        <v>#VALUE!</v>
      </c>
      <c r="B1777" s="14" t="e">
        <f t="shared" si="220"/>
        <v>#VALUE!</v>
      </c>
      <c r="C1777" s="13" t="e">
        <f t="shared" si="221"/>
        <v>#VALUE!</v>
      </c>
      <c r="D1777" s="15">
        <f t="shared" si="218"/>
        <v>0</v>
      </c>
      <c r="E1777" s="60"/>
    </row>
    <row r="1778" spans="1:5">
      <c r="A1778" s="13" t="e">
        <f t="shared" si="219"/>
        <v>#VALUE!</v>
      </c>
      <c r="B1778" s="14" t="e">
        <f t="shared" si="220"/>
        <v>#VALUE!</v>
      </c>
      <c r="C1778" s="13" t="e">
        <f t="shared" si="221"/>
        <v>#VALUE!</v>
      </c>
      <c r="D1778" s="15">
        <f t="shared" ref="D1778:D1793" si="222">ROUND((IF(ISERR(C1778),0,C1778)*H$1682)/6,0)</f>
        <v>0</v>
      </c>
      <c r="E1778" s="60"/>
    </row>
    <row r="1779" spans="1:5">
      <c r="A1779" s="13" t="e">
        <f t="shared" si="219"/>
        <v>#VALUE!</v>
      </c>
      <c r="B1779" s="14" t="e">
        <f t="shared" si="220"/>
        <v>#VALUE!</v>
      </c>
      <c r="C1779" s="13" t="e">
        <f t="shared" si="221"/>
        <v>#VALUE!</v>
      </c>
      <c r="D1779" s="15">
        <f t="shared" si="222"/>
        <v>0</v>
      </c>
      <c r="E1779" s="60"/>
    </row>
    <row r="1780" spans="1:5">
      <c r="A1780" s="13" t="e">
        <f t="shared" si="219"/>
        <v>#VALUE!</v>
      </c>
      <c r="B1780" s="14" t="e">
        <f t="shared" ref="B1780:B1793" si="223">IF(B1779&gt;=I$1682-DAY(I$1682)+1,"",DATE(IF(MONTH(B1779)=12,YEAR(B1779)+1,YEAR(B1779)),IF(MONTH(B1779)=12,1,MONTH(B1779)+1),1))</f>
        <v>#VALUE!</v>
      </c>
      <c r="C1780" s="13" t="e">
        <f t="shared" ref="C1780:C1793" si="224">IF(B1780=I$1682-DAY(I$1682)+1,DAY(I$1682),DAYS360(B1780,B1781))</f>
        <v>#VALUE!</v>
      </c>
      <c r="D1780" s="15">
        <f t="shared" si="222"/>
        <v>0</v>
      </c>
      <c r="E1780" s="60"/>
    </row>
    <row r="1781" spans="1:5">
      <c r="A1781" s="13" t="e">
        <f t="shared" si="219"/>
        <v>#VALUE!</v>
      </c>
      <c r="B1781" s="14" t="e">
        <f t="shared" si="223"/>
        <v>#VALUE!</v>
      </c>
      <c r="C1781" s="13" t="e">
        <f t="shared" si="224"/>
        <v>#VALUE!</v>
      </c>
      <c r="D1781" s="15">
        <f t="shared" si="222"/>
        <v>0</v>
      </c>
      <c r="E1781" s="60"/>
    </row>
    <row r="1782" spans="1:5">
      <c r="A1782" s="13" t="e">
        <f t="shared" si="219"/>
        <v>#VALUE!</v>
      </c>
      <c r="B1782" s="14" t="e">
        <f t="shared" si="223"/>
        <v>#VALUE!</v>
      </c>
      <c r="C1782" s="13" t="e">
        <f t="shared" si="224"/>
        <v>#VALUE!</v>
      </c>
      <c r="D1782" s="15">
        <f t="shared" si="222"/>
        <v>0</v>
      </c>
      <c r="E1782" s="60"/>
    </row>
    <row r="1783" spans="1:5">
      <c r="A1783" s="13" t="e">
        <f t="shared" si="219"/>
        <v>#VALUE!</v>
      </c>
      <c r="B1783" s="14" t="e">
        <f t="shared" si="223"/>
        <v>#VALUE!</v>
      </c>
      <c r="C1783" s="13" t="e">
        <f t="shared" si="224"/>
        <v>#VALUE!</v>
      </c>
      <c r="D1783" s="15">
        <f t="shared" si="222"/>
        <v>0</v>
      </c>
      <c r="E1783" s="60"/>
    </row>
    <row r="1784" spans="1:5">
      <c r="A1784" s="13" t="e">
        <f t="shared" si="219"/>
        <v>#VALUE!</v>
      </c>
      <c r="B1784" s="14" t="e">
        <f t="shared" si="223"/>
        <v>#VALUE!</v>
      </c>
      <c r="C1784" s="13" t="e">
        <f t="shared" si="224"/>
        <v>#VALUE!</v>
      </c>
      <c r="D1784" s="15">
        <f t="shared" si="222"/>
        <v>0</v>
      </c>
      <c r="E1784" s="60"/>
    </row>
    <row r="1785" spans="1:5">
      <c r="A1785" s="13" t="e">
        <f t="shared" si="219"/>
        <v>#VALUE!</v>
      </c>
      <c r="B1785" s="14" t="e">
        <f t="shared" si="223"/>
        <v>#VALUE!</v>
      </c>
      <c r="C1785" s="13" t="e">
        <f t="shared" si="224"/>
        <v>#VALUE!</v>
      </c>
      <c r="D1785" s="15">
        <f t="shared" si="222"/>
        <v>0</v>
      </c>
      <c r="E1785" s="60"/>
    </row>
    <row r="1786" spans="1:5">
      <c r="A1786" s="13" t="e">
        <f t="shared" si="219"/>
        <v>#VALUE!</v>
      </c>
      <c r="B1786" s="14" t="e">
        <f t="shared" si="223"/>
        <v>#VALUE!</v>
      </c>
      <c r="C1786" s="13" t="e">
        <f t="shared" si="224"/>
        <v>#VALUE!</v>
      </c>
      <c r="D1786" s="15">
        <f t="shared" si="222"/>
        <v>0</v>
      </c>
      <c r="E1786" s="60"/>
    </row>
    <row r="1787" spans="1:5">
      <c r="A1787" s="13" t="e">
        <f t="shared" si="219"/>
        <v>#VALUE!</v>
      </c>
      <c r="B1787" s="14" t="e">
        <f t="shared" si="223"/>
        <v>#VALUE!</v>
      </c>
      <c r="C1787" s="13" t="e">
        <f t="shared" si="224"/>
        <v>#VALUE!</v>
      </c>
      <c r="D1787" s="15">
        <f t="shared" si="222"/>
        <v>0</v>
      </c>
      <c r="E1787" s="60"/>
    </row>
    <row r="1788" spans="1:5">
      <c r="A1788" s="13" t="e">
        <f t="shared" si="219"/>
        <v>#VALUE!</v>
      </c>
      <c r="B1788" s="14" t="e">
        <f t="shared" si="223"/>
        <v>#VALUE!</v>
      </c>
      <c r="C1788" s="13" t="e">
        <f t="shared" si="224"/>
        <v>#VALUE!</v>
      </c>
      <c r="D1788" s="15">
        <f t="shared" si="222"/>
        <v>0</v>
      </c>
      <c r="E1788" s="60"/>
    </row>
    <row r="1789" spans="1:5">
      <c r="A1789" s="13" t="e">
        <f t="shared" si="219"/>
        <v>#VALUE!</v>
      </c>
      <c r="B1789" s="14" t="e">
        <f t="shared" si="223"/>
        <v>#VALUE!</v>
      </c>
      <c r="C1789" s="13" t="e">
        <f t="shared" si="224"/>
        <v>#VALUE!</v>
      </c>
      <c r="D1789" s="15">
        <f t="shared" si="222"/>
        <v>0</v>
      </c>
      <c r="E1789" s="60"/>
    </row>
    <row r="1790" spans="1:5">
      <c r="A1790" s="13" t="e">
        <f t="shared" si="219"/>
        <v>#VALUE!</v>
      </c>
      <c r="B1790" s="14" t="e">
        <f t="shared" si="223"/>
        <v>#VALUE!</v>
      </c>
      <c r="C1790" s="13" t="e">
        <f t="shared" si="224"/>
        <v>#VALUE!</v>
      </c>
      <c r="D1790" s="15">
        <f t="shared" si="222"/>
        <v>0</v>
      </c>
      <c r="E1790" s="60"/>
    </row>
    <row r="1791" spans="1:5">
      <c r="A1791" s="13" t="e">
        <f t="shared" si="219"/>
        <v>#VALUE!</v>
      </c>
      <c r="B1791" s="14" t="e">
        <f t="shared" si="223"/>
        <v>#VALUE!</v>
      </c>
      <c r="C1791" s="13" t="e">
        <f t="shared" si="224"/>
        <v>#VALUE!</v>
      </c>
      <c r="D1791" s="15">
        <f t="shared" si="222"/>
        <v>0</v>
      </c>
      <c r="E1791" s="60"/>
    </row>
    <row r="1792" spans="1:5">
      <c r="A1792" s="13" t="e">
        <f t="shared" si="219"/>
        <v>#VALUE!</v>
      </c>
      <c r="B1792" s="14" t="e">
        <f t="shared" si="223"/>
        <v>#VALUE!</v>
      </c>
      <c r="C1792" s="13" t="e">
        <f t="shared" si="224"/>
        <v>#VALUE!</v>
      </c>
      <c r="D1792" s="15">
        <f t="shared" si="222"/>
        <v>0</v>
      </c>
      <c r="E1792" s="60"/>
    </row>
    <row r="1793" spans="1:9">
      <c r="A1793" s="13" t="e">
        <f t="shared" si="219"/>
        <v>#VALUE!</v>
      </c>
      <c r="B1793" s="14" t="e">
        <f t="shared" si="223"/>
        <v>#VALUE!</v>
      </c>
      <c r="C1793" s="13" t="e">
        <f t="shared" si="224"/>
        <v>#VALUE!</v>
      </c>
      <c r="D1793" s="15">
        <f t="shared" si="222"/>
        <v>0</v>
      </c>
      <c r="E1793" s="60"/>
    </row>
    <row r="1794" spans="1:9">
      <c r="A1794" s="13" t="str">
        <f>IF(B1794="","",MONTH(B1794))&amp;"/"&amp;IF(B1794="","",YEAR(B1794))</f>
        <v>/</v>
      </c>
      <c r="B1794" s="14" t="str">
        <f>G1794</f>
        <v/>
      </c>
      <c r="C1794" s="13" t="e">
        <f>IF((MONTH(G1794)&amp;YEAR(G1794))=(MONTH(I1794)&amp;YEAR(I1794)),IF((MONTH(I1794))&amp;(MONTH(G1794))="22",IF(DAY(I1794)&gt;=28,IF(31-(DAY(B1794))=0,1,31-(DAY(B1794))),(DAY(I1794)-DAY(G1794))+1),IF(DAY(I1794)&gt;=30,IF(31-(DAY(B1794))=0,1,31-(DAY(B1794))),(DAY(I1794)-DAY(G1794))+1)),IF(31-(DAY(B1794))=0,1,31-(DAY(B1794))))</f>
        <v>#VALUE!</v>
      </c>
      <c r="D1794" s="15">
        <f t="shared" ref="D1794:D1825" si="225">ROUND((IF(ISERR(C1794),0,C1794)*H$1794)/6,0)</f>
        <v>0</v>
      </c>
      <c r="E1794" s="60">
        <f>E1682+1</f>
        <v>17</v>
      </c>
      <c r="G1794" s="14" t="str">
        <f>IF('QA GERAL'!AD21="","",'QA GERAL'!AD21)</f>
        <v/>
      </c>
      <c r="H1794" s="13">
        <f>'QA GERAL'!AE21</f>
        <v>0</v>
      </c>
      <c r="I1794" s="14" t="e">
        <f>IF(DAY(G1906-1)=31,G1906-2,G1906-1)</f>
        <v>#VALUE!</v>
      </c>
    </row>
    <row r="1795" spans="1:9">
      <c r="A1795" s="13" t="e">
        <f>IF(B1795="","",MONTH(B1795))&amp;"/"&amp;IF(B1795="","",YEAR(B1795))</f>
        <v>#VALUE!</v>
      </c>
      <c r="B1795" s="14" t="e">
        <f>DATE(IF(MONTH(B1794)=12,YEAR(B1794)+1,YEAR(B1794)),IF(MONTH(B1794)=12,1,MONTH(B1794)+1),1)</f>
        <v>#VALUE!</v>
      </c>
      <c r="C1795" s="13" t="e">
        <f>IF(B1795="",0,IF(B1795=I$1794-DAY(I$1794)+1,DAY(I$1794),DAYS360(B1795,B1796)))</f>
        <v>#VALUE!</v>
      </c>
      <c r="D1795" s="15">
        <f t="shared" si="225"/>
        <v>0</v>
      </c>
      <c r="E1795" s="60"/>
      <c r="G1795" s="13"/>
      <c r="I1795" s="13"/>
    </row>
    <row r="1796" spans="1:9">
      <c r="A1796" s="13" t="e">
        <f t="shared" ref="A1796:A1859" si="226">IF(B1796="","",MONTH(B1796))&amp;"/"&amp;IF(B1796="","",YEAR(B1796))</f>
        <v>#VALUE!</v>
      </c>
      <c r="B1796" s="14" t="e">
        <f t="shared" ref="B1796:B1827" si="227">IF(B1795&gt;=I$1794-DAY(I$1794)+1,"",DATE(IF(MONTH(B1795)=12,YEAR(B1795)+1,YEAR(B1795)),IF(MONTH(B1795)=12,1,MONTH(B1795)+1),1))</f>
        <v>#VALUE!</v>
      </c>
      <c r="C1796" s="13" t="e">
        <f t="shared" ref="C1796:C1827" si="228">IF(B1796=I$1794-DAY(I$1794)+1,DAY(I$1794),DAYS360(B1796,B1797))</f>
        <v>#VALUE!</v>
      </c>
      <c r="D1796" s="15">
        <f t="shared" si="225"/>
        <v>0</v>
      </c>
      <c r="E1796" s="60"/>
      <c r="G1796" s="13"/>
      <c r="I1796" s="13"/>
    </row>
    <row r="1797" spans="1:9">
      <c r="A1797" s="13" t="e">
        <f t="shared" si="226"/>
        <v>#VALUE!</v>
      </c>
      <c r="B1797" s="14" t="e">
        <f t="shared" si="227"/>
        <v>#VALUE!</v>
      </c>
      <c r="C1797" s="13" t="e">
        <f t="shared" si="228"/>
        <v>#VALUE!</v>
      </c>
      <c r="D1797" s="15">
        <f t="shared" si="225"/>
        <v>0</v>
      </c>
      <c r="E1797" s="60"/>
      <c r="G1797" s="13"/>
      <c r="I1797" s="13"/>
    </row>
    <row r="1798" spans="1:9">
      <c r="A1798" s="13" t="e">
        <f t="shared" si="226"/>
        <v>#VALUE!</v>
      </c>
      <c r="B1798" s="14" t="e">
        <f t="shared" si="227"/>
        <v>#VALUE!</v>
      </c>
      <c r="C1798" s="13" t="e">
        <f t="shared" si="228"/>
        <v>#VALUE!</v>
      </c>
      <c r="D1798" s="15">
        <f t="shared" si="225"/>
        <v>0</v>
      </c>
      <c r="E1798" s="60"/>
      <c r="G1798" s="13"/>
      <c r="I1798" s="13"/>
    </row>
    <row r="1799" spans="1:9">
      <c r="A1799" s="13" t="e">
        <f t="shared" si="226"/>
        <v>#VALUE!</v>
      </c>
      <c r="B1799" s="14" t="e">
        <f t="shared" si="227"/>
        <v>#VALUE!</v>
      </c>
      <c r="C1799" s="13" t="e">
        <f t="shared" si="228"/>
        <v>#VALUE!</v>
      </c>
      <c r="D1799" s="15">
        <f t="shared" si="225"/>
        <v>0</v>
      </c>
      <c r="E1799" s="60"/>
      <c r="G1799" s="13"/>
      <c r="I1799" s="13"/>
    </row>
    <row r="1800" spans="1:9">
      <c r="A1800" s="13" t="e">
        <f t="shared" si="226"/>
        <v>#VALUE!</v>
      </c>
      <c r="B1800" s="14" t="e">
        <f t="shared" si="227"/>
        <v>#VALUE!</v>
      </c>
      <c r="C1800" s="13" t="e">
        <f t="shared" si="228"/>
        <v>#VALUE!</v>
      </c>
      <c r="D1800" s="15">
        <f t="shared" si="225"/>
        <v>0</v>
      </c>
      <c r="E1800" s="60"/>
      <c r="G1800" s="13"/>
      <c r="I1800" s="13"/>
    </row>
    <row r="1801" spans="1:9">
      <c r="A1801" s="13" t="e">
        <f t="shared" si="226"/>
        <v>#VALUE!</v>
      </c>
      <c r="B1801" s="14" t="e">
        <f t="shared" si="227"/>
        <v>#VALUE!</v>
      </c>
      <c r="C1801" s="13" t="e">
        <f t="shared" si="228"/>
        <v>#VALUE!</v>
      </c>
      <c r="D1801" s="15">
        <f t="shared" si="225"/>
        <v>0</v>
      </c>
      <c r="E1801" s="60"/>
      <c r="G1801" s="13"/>
      <c r="I1801" s="13"/>
    </row>
    <row r="1802" spans="1:9">
      <c r="A1802" s="13" t="e">
        <f t="shared" si="226"/>
        <v>#VALUE!</v>
      </c>
      <c r="B1802" s="14" t="e">
        <f t="shared" si="227"/>
        <v>#VALUE!</v>
      </c>
      <c r="C1802" s="13" t="e">
        <f t="shared" si="228"/>
        <v>#VALUE!</v>
      </c>
      <c r="D1802" s="15">
        <f t="shared" si="225"/>
        <v>0</v>
      </c>
      <c r="E1802" s="60"/>
      <c r="G1802" s="13"/>
      <c r="I1802" s="13"/>
    </row>
    <row r="1803" spans="1:9">
      <c r="A1803" s="13" t="e">
        <f t="shared" si="226"/>
        <v>#VALUE!</v>
      </c>
      <c r="B1803" s="14" t="e">
        <f t="shared" si="227"/>
        <v>#VALUE!</v>
      </c>
      <c r="C1803" s="13" t="e">
        <f t="shared" si="228"/>
        <v>#VALUE!</v>
      </c>
      <c r="D1803" s="15">
        <f t="shared" si="225"/>
        <v>0</v>
      </c>
      <c r="E1803" s="60"/>
      <c r="G1803" s="13"/>
      <c r="I1803" s="13"/>
    </row>
    <row r="1804" spans="1:9">
      <c r="A1804" s="13" t="e">
        <f t="shared" si="226"/>
        <v>#VALUE!</v>
      </c>
      <c r="B1804" s="14" t="e">
        <f t="shared" si="227"/>
        <v>#VALUE!</v>
      </c>
      <c r="C1804" s="13" t="e">
        <f t="shared" si="228"/>
        <v>#VALUE!</v>
      </c>
      <c r="D1804" s="15">
        <f t="shared" si="225"/>
        <v>0</v>
      </c>
      <c r="E1804" s="60"/>
      <c r="G1804" s="13"/>
      <c r="I1804" s="13"/>
    </row>
    <row r="1805" spans="1:9">
      <c r="A1805" s="13" t="e">
        <f t="shared" si="226"/>
        <v>#VALUE!</v>
      </c>
      <c r="B1805" s="14" t="e">
        <f t="shared" si="227"/>
        <v>#VALUE!</v>
      </c>
      <c r="C1805" s="13" t="e">
        <f t="shared" si="228"/>
        <v>#VALUE!</v>
      </c>
      <c r="D1805" s="15">
        <f t="shared" si="225"/>
        <v>0</v>
      </c>
      <c r="E1805" s="60"/>
      <c r="G1805" s="13"/>
      <c r="I1805" s="13"/>
    </row>
    <row r="1806" spans="1:9">
      <c r="A1806" s="13" t="e">
        <f t="shared" si="226"/>
        <v>#VALUE!</v>
      </c>
      <c r="B1806" s="14" t="e">
        <f t="shared" si="227"/>
        <v>#VALUE!</v>
      </c>
      <c r="C1806" s="13" t="e">
        <f t="shared" si="228"/>
        <v>#VALUE!</v>
      </c>
      <c r="D1806" s="15">
        <f t="shared" si="225"/>
        <v>0</v>
      </c>
      <c r="E1806" s="60"/>
      <c r="G1806" s="13"/>
      <c r="I1806" s="13"/>
    </row>
    <row r="1807" spans="1:9">
      <c r="A1807" s="13" t="e">
        <f t="shared" si="226"/>
        <v>#VALUE!</v>
      </c>
      <c r="B1807" s="14" t="e">
        <f t="shared" si="227"/>
        <v>#VALUE!</v>
      </c>
      <c r="C1807" s="13" t="e">
        <f t="shared" si="228"/>
        <v>#VALUE!</v>
      </c>
      <c r="D1807" s="15">
        <f t="shared" si="225"/>
        <v>0</v>
      </c>
      <c r="E1807" s="60"/>
      <c r="G1807" s="13"/>
      <c r="I1807" s="13"/>
    </row>
    <row r="1808" spans="1:9">
      <c r="A1808" s="13" t="e">
        <f t="shared" si="226"/>
        <v>#VALUE!</v>
      </c>
      <c r="B1808" s="14" t="e">
        <f t="shared" si="227"/>
        <v>#VALUE!</v>
      </c>
      <c r="C1808" s="13" t="e">
        <f t="shared" si="228"/>
        <v>#VALUE!</v>
      </c>
      <c r="D1808" s="15">
        <f t="shared" si="225"/>
        <v>0</v>
      </c>
      <c r="E1808" s="60"/>
      <c r="G1808" s="13"/>
      <c r="I1808" s="13"/>
    </row>
    <row r="1809" spans="1:5">
      <c r="A1809" s="13" t="e">
        <f t="shared" si="226"/>
        <v>#VALUE!</v>
      </c>
      <c r="B1809" s="14" t="e">
        <f t="shared" si="227"/>
        <v>#VALUE!</v>
      </c>
      <c r="C1809" s="13" t="e">
        <f t="shared" si="228"/>
        <v>#VALUE!</v>
      </c>
      <c r="D1809" s="15">
        <f t="shared" si="225"/>
        <v>0</v>
      </c>
      <c r="E1809" s="60"/>
    </row>
    <row r="1810" spans="1:5">
      <c r="A1810" s="13" t="e">
        <f t="shared" si="226"/>
        <v>#VALUE!</v>
      </c>
      <c r="B1810" s="14" t="e">
        <f t="shared" si="227"/>
        <v>#VALUE!</v>
      </c>
      <c r="C1810" s="13" t="e">
        <f t="shared" si="228"/>
        <v>#VALUE!</v>
      </c>
      <c r="D1810" s="15">
        <f t="shared" si="225"/>
        <v>0</v>
      </c>
      <c r="E1810" s="60"/>
    </row>
    <row r="1811" spans="1:5">
      <c r="A1811" s="13" t="e">
        <f t="shared" si="226"/>
        <v>#VALUE!</v>
      </c>
      <c r="B1811" s="14" t="e">
        <f t="shared" si="227"/>
        <v>#VALUE!</v>
      </c>
      <c r="C1811" s="13" t="e">
        <f t="shared" si="228"/>
        <v>#VALUE!</v>
      </c>
      <c r="D1811" s="15">
        <f t="shared" si="225"/>
        <v>0</v>
      </c>
      <c r="E1811" s="60"/>
    </row>
    <row r="1812" spans="1:5">
      <c r="A1812" s="13" t="e">
        <f t="shared" si="226"/>
        <v>#VALUE!</v>
      </c>
      <c r="B1812" s="14" t="e">
        <f t="shared" si="227"/>
        <v>#VALUE!</v>
      </c>
      <c r="C1812" s="13" t="e">
        <f t="shared" si="228"/>
        <v>#VALUE!</v>
      </c>
      <c r="D1812" s="15">
        <f t="shared" si="225"/>
        <v>0</v>
      </c>
      <c r="E1812" s="60"/>
    </row>
    <row r="1813" spans="1:5">
      <c r="A1813" s="13" t="e">
        <f t="shared" si="226"/>
        <v>#VALUE!</v>
      </c>
      <c r="B1813" s="14" t="e">
        <f t="shared" si="227"/>
        <v>#VALUE!</v>
      </c>
      <c r="C1813" s="13" t="e">
        <f t="shared" si="228"/>
        <v>#VALUE!</v>
      </c>
      <c r="D1813" s="15">
        <f t="shared" si="225"/>
        <v>0</v>
      </c>
      <c r="E1813" s="60"/>
    </row>
    <row r="1814" spans="1:5">
      <c r="A1814" s="13" t="e">
        <f t="shared" si="226"/>
        <v>#VALUE!</v>
      </c>
      <c r="B1814" s="14" t="e">
        <f t="shared" si="227"/>
        <v>#VALUE!</v>
      </c>
      <c r="C1814" s="13" t="e">
        <f t="shared" si="228"/>
        <v>#VALUE!</v>
      </c>
      <c r="D1814" s="15">
        <f t="shared" si="225"/>
        <v>0</v>
      </c>
      <c r="E1814" s="60"/>
    </row>
    <row r="1815" spans="1:5">
      <c r="A1815" s="13" t="e">
        <f t="shared" si="226"/>
        <v>#VALUE!</v>
      </c>
      <c r="B1815" s="14" t="e">
        <f t="shared" si="227"/>
        <v>#VALUE!</v>
      </c>
      <c r="C1815" s="13" t="e">
        <f t="shared" si="228"/>
        <v>#VALUE!</v>
      </c>
      <c r="D1815" s="15">
        <f t="shared" si="225"/>
        <v>0</v>
      </c>
      <c r="E1815" s="60"/>
    </row>
    <row r="1816" spans="1:5">
      <c r="A1816" s="13" t="e">
        <f t="shared" si="226"/>
        <v>#VALUE!</v>
      </c>
      <c r="B1816" s="14" t="e">
        <f t="shared" si="227"/>
        <v>#VALUE!</v>
      </c>
      <c r="C1816" s="13" t="e">
        <f t="shared" si="228"/>
        <v>#VALUE!</v>
      </c>
      <c r="D1816" s="15">
        <f t="shared" si="225"/>
        <v>0</v>
      </c>
      <c r="E1816" s="60"/>
    </row>
    <row r="1817" spans="1:5">
      <c r="A1817" s="13" t="e">
        <f t="shared" si="226"/>
        <v>#VALUE!</v>
      </c>
      <c r="B1817" s="14" t="e">
        <f t="shared" si="227"/>
        <v>#VALUE!</v>
      </c>
      <c r="C1817" s="13" t="e">
        <f t="shared" si="228"/>
        <v>#VALUE!</v>
      </c>
      <c r="D1817" s="15">
        <f t="shared" si="225"/>
        <v>0</v>
      </c>
      <c r="E1817" s="60"/>
    </row>
    <row r="1818" spans="1:5">
      <c r="A1818" s="13" t="e">
        <f t="shared" si="226"/>
        <v>#VALUE!</v>
      </c>
      <c r="B1818" s="14" t="e">
        <f t="shared" si="227"/>
        <v>#VALUE!</v>
      </c>
      <c r="C1818" s="13" t="e">
        <f t="shared" si="228"/>
        <v>#VALUE!</v>
      </c>
      <c r="D1818" s="15">
        <f t="shared" si="225"/>
        <v>0</v>
      </c>
      <c r="E1818" s="60"/>
    </row>
    <row r="1819" spans="1:5">
      <c r="A1819" s="13" t="e">
        <f t="shared" si="226"/>
        <v>#VALUE!</v>
      </c>
      <c r="B1819" s="14" t="e">
        <f t="shared" si="227"/>
        <v>#VALUE!</v>
      </c>
      <c r="C1819" s="13" t="e">
        <f t="shared" si="228"/>
        <v>#VALUE!</v>
      </c>
      <c r="D1819" s="15">
        <f t="shared" si="225"/>
        <v>0</v>
      </c>
      <c r="E1819" s="60"/>
    </row>
    <row r="1820" spans="1:5">
      <c r="A1820" s="13" t="e">
        <f t="shared" si="226"/>
        <v>#VALUE!</v>
      </c>
      <c r="B1820" s="14" t="e">
        <f t="shared" si="227"/>
        <v>#VALUE!</v>
      </c>
      <c r="C1820" s="13" t="e">
        <f t="shared" si="228"/>
        <v>#VALUE!</v>
      </c>
      <c r="D1820" s="15">
        <f t="shared" si="225"/>
        <v>0</v>
      </c>
      <c r="E1820" s="60"/>
    </row>
    <row r="1821" spans="1:5">
      <c r="A1821" s="13" t="e">
        <f t="shared" si="226"/>
        <v>#VALUE!</v>
      </c>
      <c r="B1821" s="14" t="e">
        <f t="shared" si="227"/>
        <v>#VALUE!</v>
      </c>
      <c r="C1821" s="13" t="e">
        <f t="shared" si="228"/>
        <v>#VALUE!</v>
      </c>
      <c r="D1821" s="15">
        <f t="shared" si="225"/>
        <v>0</v>
      </c>
      <c r="E1821" s="60"/>
    </row>
    <row r="1822" spans="1:5">
      <c r="A1822" s="13" t="e">
        <f t="shared" si="226"/>
        <v>#VALUE!</v>
      </c>
      <c r="B1822" s="14" t="e">
        <f t="shared" si="227"/>
        <v>#VALUE!</v>
      </c>
      <c r="C1822" s="13" t="e">
        <f t="shared" si="228"/>
        <v>#VALUE!</v>
      </c>
      <c r="D1822" s="15">
        <f t="shared" si="225"/>
        <v>0</v>
      </c>
      <c r="E1822" s="60"/>
    </row>
    <row r="1823" spans="1:5">
      <c r="A1823" s="13" t="e">
        <f t="shared" si="226"/>
        <v>#VALUE!</v>
      </c>
      <c r="B1823" s="14" t="e">
        <f t="shared" si="227"/>
        <v>#VALUE!</v>
      </c>
      <c r="C1823" s="13" t="e">
        <f t="shared" si="228"/>
        <v>#VALUE!</v>
      </c>
      <c r="D1823" s="15">
        <f t="shared" si="225"/>
        <v>0</v>
      </c>
      <c r="E1823" s="60"/>
    </row>
    <row r="1824" spans="1:5">
      <c r="A1824" s="13" t="e">
        <f t="shared" si="226"/>
        <v>#VALUE!</v>
      </c>
      <c r="B1824" s="14" t="e">
        <f t="shared" si="227"/>
        <v>#VALUE!</v>
      </c>
      <c r="C1824" s="13" t="e">
        <f t="shared" si="228"/>
        <v>#VALUE!</v>
      </c>
      <c r="D1824" s="15">
        <f t="shared" si="225"/>
        <v>0</v>
      </c>
      <c r="E1824" s="60"/>
    </row>
    <row r="1825" spans="1:5">
      <c r="A1825" s="13" t="e">
        <f t="shared" si="226"/>
        <v>#VALUE!</v>
      </c>
      <c r="B1825" s="14" t="e">
        <f t="shared" si="227"/>
        <v>#VALUE!</v>
      </c>
      <c r="C1825" s="13" t="e">
        <f t="shared" si="228"/>
        <v>#VALUE!</v>
      </c>
      <c r="D1825" s="15">
        <f t="shared" si="225"/>
        <v>0</v>
      </c>
      <c r="E1825" s="60"/>
    </row>
    <row r="1826" spans="1:5">
      <c r="A1826" s="13" t="e">
        <f t="shared" si="226"/>
        <v>#VALUE!</v>
      </c>
      <c r="B1826" s="14" t="e">
        <f t="shared" si="227"/>
        <v>#VALUE!</v>
      </c>
      <c r="C1826" s="13" t="e">
        <f t="shared" si="228"/>
        <v>#VALUE!</v>
      </c>
      <c r="D1826" s="15">
        <f t="shared" ref="D1826:D1857" si="229">ROUND((IF(ISERR(C1826),0,C1826)*H$1794)/6,0)</f>
        <v>0</v>
      </c>
      <c r="E1826" s="60"/>
    </row>
    <row r="1827" spans="1:5">
      <c r="A1827" s="13" t="e">
        <f t="shared" si="226"/>
        <v>#VALUE!</v>
      </c>
      <c r="B1827" s="14" t="e">
        <f t="shared" si="227"/>
        <v>#VALUE!</v>
      </c>
      <c r="C1827" s="13" t="e">
        <f t="shared" si="228"/>
        <v>#VALUE!</v>
      </c>
      <c r="D1827" s="15">
        <f t="shared" si="229"/>
        <v>0</v>
      </c>
      <c r="E1827" s="60"/>
    </row>
    <row r="1828" spans="1:5">
      <c r="A1828" s="13" t="e">
        <f t="shared" si="226"/>
        <v>#VALUE!</v>
      </c>
      <c r="B1828" s="14" t="e">
        <f t="shared" ref="B1828:B1859" si="230">IF(B1827&gt;=I$1794-DAY(I$1794)+1,"",DATE(IF(MONTH(B1827)=12,YEAR(B1827)+1,YEAR(B1827)),IF(MONTH(B1827)=12,1,MONTH(B1827)+1),1))</f>
        <v>#VALUE!</v>
      </c>
      <c r="C1828" s="13" t="e">
        <f t="shared" ref="C1828:C1859" si="231">IF(B1828=I$1794-DAY(I$1794)+1,DAY(I$1794),DAYS360(B1828,B1829))</f>
        <v>#VALUE!</v>
      </c>
      <c r="D1828" s="15">
        <f t="shared" si="229"/>
        <v>0</v>
      </c>
      <c r="E1828" s="60"/>
    </row>
    <row r="1829" spans="1:5">
      <c r="A1829" s="13" t="e">
        <f t="shared" si="226"/>
        <v>#VALUE!</v>
      </c>
      <c r="B1829" s="14" t="e">
        <f t="shared" si="230"/>
        <v>#VALUE!</v>
      </c>
      <c r="C1829" s="13" t="e">
        <f t="shared" si="231"/>
        <v>#VALUE!</v>
      </c>
      <c r="D1829" s="15">
        <f t="shared" si="229"/>
        <v>0</v>
      </c>
      <c r="E1829" s="60"/>
    </row>
    <row r="1830" spans="1:5">
      <c r="A1830" s="13" t="e">
        <f t="shared" si="226"/>
        <v>#VALUE!</v>
      </c>
      <c r="B1830" s="14" t="e">
        <f t="shared" si="230"/>
        <v>#VALUE!</v>
      </c>
      <c r="C1830" s="13" t="e">
        <f t="shared" si="231"/>
        <v>#VALUE!</v>
      </c>
      <c r="D1830" s="15">
        <f t="shared" si="229"/>
        <v>0</v>
      </c>
      <c r="E1830" s="60"/>
    </row>
    <row r="1831" spans="1:5">
      <c r="A1831" s="13" t="e">
        <f t="shared" si="226"/>
        <v>#VALUE!</v>
      </c>
      <c r="B1831" s="14" t="e">
        <f t="shared" si="230"/>
        <v>#VALUE!</v>
      </c>
      <c r="C1831" s="13" t="e">
        <f t="shared" si="231"/>
        <v>#VALUE!</v>
      </c>
      <c r="D1831" s="15">
        <f t="shared" si="229"/>
        <v>0</v>
      </c>
      <c r="E1831" s="60"/>
    </row>
    <row r="1832" spans="1:5">
      <c r="A1832" s="13" t="e">
        <f t="shared" si="226"/>
        <v>#VALUE!</v>
      </c>
      <c r="B1832" s="14" t="e">
        <f t="shared" si="230"/>
        <v>#VALUE!</v>
      </c>
      <c r="C1832" s="13" t="e">
        <f t="shared" si="231"/>
        <v>#VALUE!</v>
      </c>
      <c r="D1832" s="15">
        <f t="shared" si="229"/>
        <v>0</v>
      </c>
      <c r="E1832" s="60"/>
    </row>
    <row r="1833" spans="1:5">
      <c r="A1833" s="13" t="e">
        <f t="shared" si="226"/>
        <v>#VALUE!</v>
      </c>
      <c r="B1833" s="14" t="e">
        <f t="shared" si="230"/>
        <v>#VALUE!</v>
      </c>
      <c r="C1833" s="13" t="e">
        <f t="shared" si="231"/>
        <v>#VALUE!</v>
      </c>
      <c r="D1833" s="15">
        <f t="shared" si="229"/>
        <v>0</v>
      </c>
      <c r="E1833" s="60"/>
    </row>
    <row r="1834" spans="1:5">
      <c r="A1834" s="13" t="e">
        <f t="shared" si="226"/>
        <v>#VALUE!</v>
      </c>
      <c r="B1834" s="14" t="e">
        <f t="shared" si="230"/>
        <v>#VALUE!</v>
      </c>
      <c r="C1834" s="13" t="e">
        <f t="shared" si="231"/>
        <v>#VALUE!</v>
      </c>
      <c r="D1834" s="15">
        <f t="shared" si="229"/>
        <v>0</v>
      </c>
      <c r="E1834" s="60"/>
    </row>
    <row r="1835" spans="1:5">
      <c r="A1835" s="13" t="e">
        <f t="shared" si="226"/>
        <v>#VALUE!</v>
      </c>
      <c r="B1835" s="14" t="e">
        <f t="shared" si="230"/>
        <v>#VALUE!</v>
      </c>
      <c r="C1835" s="13" t="e">
        <f t="shared" si="231"/>
        <v>#VALUE!</v>
      </c>
      <c r="D1835" s="15">
        <f t="shared" si="229"/>
        <v>0</v>
      </c>
      <c r="E1835" s="60"/>
    </row>
    <row r="1836" spans="1:5">
      <c r="A1836" s="13" t="e">
        <f t="shared" si="226"/>
        <v>#VALUE!</v>
      </c>
      <c r="B1836" s="14" t="e">
        <f t="shared" si="230"/>
        <v>#VALUE!</v>
      </c>
      <c r="C1836" s="13" t="e">
        <f t="shared" si="231"/>
        <v>#VALUE!</v>
      </c>
      <c r="D1836" s="15">
        <f t="shared" si="229"/>
        <v>0</v>
      </c>
      <c r="E1836" s="60"/>
    </row>
    <row r="1837" spans="1:5">
      <c r="A1837" s="13" t="e">
        <f t="shared" si="226"/>
        <v>#VALUE!</v>
      </c>
      <c r="B1837" s="14" t="e">
        <f t="shared" si="230"/>
        <v>#VALUE!</v>
      </c>
      <c r="C1837" s="13" t="e">
        <f t="shared" si="231"/>
        <v>#VALUE!</v>
      </c>
      <c r="D1837" s="15">
        <f t="shared" si="229"/>
        <v>0</v>
      </c>
      <c r="E1837" s="60"/>
    </row>
    <row r="1838" spans="1:5">
      <c r="A1838" s="13" t="e">
        <f t="shared" si="226"/>
        <v>#VALUE!</v>
      </c>
      <c r="B1838" s="14" t="e">
        <f t="shared" si="230"/>
        <v>#VALUE!</v>
      </c>
      <c r="C1838" s="13" t="e">
        <f t="shared" si="231"/>
        <v>#VALUE!</v>
      </c>
      <c r="D1838" s="15">
        <f t="shared" si="229"/>
        <v>0</v>
      </c>
      <c r="E1838" s="60"/>
    </row>
    <row r="1839" spans="1:5">
      <c r="A1839" s="13" t="e">
        <f t="shared" si="226"/>
        <v>#VALUE!</v>
      </c>
      <c r="B1839" s="14" t="e">
        <f t="shared" si="230"/>
        <v>#VALUE!</v>
      </c>
      <c r="C1839" s="13" t="e">
        <f t="shared" si="231"/>
        <v>#VALUE!</v>
      </c>
      <c r="D1839" s="15">
        <f t="shared" si="229"/>
        <v>0</v>
      </c>
      <c r="E1839" s="60"/>
    </row>
    <row r="1840" spans="1:5">
      <c r="A1840" s="13" t="e">
        <f t="shared" si="226"/>
        <v>#VALUE!</v>
      </c>
      <c r="B1840" s="14" t="e">
        <f t="shared" si="230"/>
        <v>#VALUE!</v>
      </c>
      <c r="C1840" s="13" t="e">
        <f t="shared" si="231"/>
        <v>#VALUE!</v>
      </c>
      <c r="D1840" s="15">
        <f t="shared" si="229"/>
        <v>0</v>
      </c>
      <c r="E1840" s="60"/>
    </row>
    <row r="1841" spans="1:5">
      <c r="A1841" s="13" t="e">
        <f t="shared" si="226"/>
        <v>#VALUE!</v>
      </c>
      <c r="B1841" s="14" t="e">
        <f t="shared" si="230"/>
        <v>#VALUE!</v>
      </c>
      <c r="C1841" s="13" t="e">
        <f t="shared" si="231"/>
        <v>#VALUE!</v>
      </c>
      <c r="D1841" s="15">
        <f t="shared" si="229"/>
        <v>0</v>
      </c>
      <c r="E1841" s="60"/>
    </row>
    <row r="1842" spans="1:5">
      <c r="A1842" s="13" t="e">
        <f t="shared" si="226"/>
        <v>#VALUE!</v>
      </c>
      <c r="B1842" s="14" t="e">
        <f t="shared" si="230"/>
        <v>#VALUE!</v>
      </c>
      <c r="C1842" s="13" t="e">
        <f t="shared" si="231"/>
        <v>#VALUE!</v>
      </c>
      <c r="D1842" s="15">
        <f t="shared" si="229"/>
        <v>0</v>
      </c>
      <c r="E1842" s="60"/>
    </row>
    <row r="1843" spans="1:5">
      <c r="A1843" s="13" t="e">
        <f t="shared" si="226"/>
        <v>#VALUE!</v>
      </c>
      <c r="B1843" s="14" t="e">
        <f t="shared" si="230"/>
        <v>#VALUE!</v>
      </c>
      <c r="C1843" s="13" t="e">
        <f t="shared" si="231"/>
        <v>#VALUE!</v>
      </c>
      <c r="D1843" s="15">
        <f t="shared" si="229"/>
        <v>0</v>
      </c>
      <c r="E1843" s="60"/>
    </row>
    <row r="1844" spans="1:5">
      <c r="A1844" s="13" t="e">
        <f t="shared" si="226"/>
        <v>#VALUE!</v>
      </c>
      <c r="B1844" s="14" t="e">
        <f t="shared" si="230"/>
        <v>#VALUE!</v>
      </c>
      <c r="C1844" s="13" t="e">
        <f t="shared" si="231"/>
        <v>#VALUE!</v>
      </c>
      <c r="D1844" s="15">
        <f t="shared" si="229"/>
        <v>0</v>
      </c>
      <c r="E1844" s="60"/>
    </row>
    <row r="1845" spans="1:5">
      <c r="A1845" s="13" t="e">
        <f t="shared" si="226"/>
        <v>#VALUE!</v>
      </c>
      <c r="B1845" s="14" t="e">
        <f t="shared" si="230"/>
        <v>#VALUE!</v>
      </c>
      <c r="C1845" s="13" t="e">
        <f t="shared" si="231"/>
        <v>#VALUE!</v>
      </c>
      <c r="D1845" s="15">
        <f t="shared" si="229"/>
        <v>0</v>
      </c>
      <c r="E1845" s="60"/>
    </row>
    <row r="1846" spans="1:5">
      <c r="A1846" s="13" t="e">
        <f t="shared" si="226"/>
        <v>#VALUE!</v>
      </c>
      <c r="B1846" s="14" t="e">
        <f t="shared" si="230"/>
        <v>#VALUE!</v>
      </c>
      <c r="C1846" s="13" t="e">
        <f t="shared" si="231"/>
        <v>#VALUE!</v>
      </c>
      <c r="D1846" s="15">
        <f t="shared" si="229"/>
        <v>0</v>
      </c>
      <c r="E1846" s="60"/>
    </row>
    <row r="1847" spans="1:5">
      <c r="A1847" s="13" t="e">
        <f t="shared" si="226"/>
        <v>#VALUE!</v>
      </c>
      <c r="B1847" s="14" t="e">
        <f t="shared" si="230"/>
        <v>#VALUE!</v>
      </c>
      <c r="C1847" s="13" t="e">
        <f t="shared" si="231"/>
        <v>#VALUE!</v>
      </c>
      <c r="D1847" s="15">
        <f t="shared" si="229"/>
        <v>0</v>
      </c>
      <c r="E1847" s="60"/>
    </row>
    <row r="1848" spans="1:5">
      <c r="A1848" s="13" t="e">
        <f t="shared" si="226"/>
        <v>#VALUE!</v>
      </c>
      <c r="B1848" s="14" t="e">
        <f t="shared" si="230"/>
        <v>#VALUE!</v>
      </c>
      <c r="C1848" s="13" t="e">
        <f t="shared" si="231"/>
        <v>#VALUE!</v>
      </c>
      <c r="D1848" s="15">
        <f t="shared" si="229"/>
        <v>0</v>
      </c>
      <c r="E1848" s="60"/>
    </row>
    <row r="1849" spans="1:5">
      <c r="A1849" s="13" t="e">
        <f t="shared" si="226"/>
        <v>#VALUE!</v>
      </c>
      <c r="B1849" s="14" t="e">
        <f t="shared" si="230"/>
        <v>#VALUE!</v>
      </c>
      <c r="C1849" s="13" t="e">
        <f t="shared" si="231"/>
        <v>#VALUE!</v>
      </c>
      <c r="D1849" s="15">
        <f t="shared" si="229"/>
        <v>0</v>
      </c>
      <c r="E1849" s="60"/>
    </row>
    <row r="1850" spans="1:5">
      <c r="A1850" s="13" t="e">
        <f t="shared" si="226"/>
        <v>#VALUE!</v>
      </c>
      <c r="B1850" s="14" t="e">
        <f t="shared" si="230"/>
        <v>#VALUE!</v>
      </c>
      <c r="C1850" s="13" t="e">
        <f t="shared" si="231"/>
        <v>#VALUE!</v>
      </c>
      <c r="D1850" s="15">
        <f t="shared" si="229"/>
        <v>0</v>
      </c>
      <c r="E1850" s="60"/>
    </row>
    <row r="1851" spans="1:5">
      <c r="A1851" s="13" t="e">
        <f t="shared" si="226"/>
        <v>#VALUE!</v>
      </c>
      <c r="B1851" s="14" t="e">
        <f t="shared" si="230"/>
        <v>#VALUE!</v>
      </c>
      <c r="C1851" s="13" t="e">
        <f t="shared" si="231"/>
        <v>#VALUE!</v>
      </c>
      <c r="D1851" s="15">
        <f t="shared" si="229"/>
        <v>0</v>
      </c>
      <c r="E1851" s="60"/>
    </row>
    <row r="1852" spans="1:5">
      <c r="A1852" s="13" t="e">
        <f t="shared" si="226"/>
        <v>#VALUE!</v>
      </c>
      <c r="B1852" s="14" t="e">
        <f t="shared" si="230"/>
        <v>#VALUE!</v>
      </c>
      <c r="C1852" s="13" t="e">
        <f t="shared" si="231"/>
        <v>#VALUE!</v>
      </c>
      <c r="D1852" s="15">
        <f t="shared" si="229"/>
        <v>0</v>
      </c>
      <c r="E1852" s="60"/>
    </row>
    <row r="1853" spans="1:5">
      <c r="A1853" s="13" t="e">
        <f t="shared" si="226"/>
        <v>#VALUE!</v>
      </c>
      <c r="B1853" s="14" t="e">
        <f t="shared" si="230"/>
        <v>#VALUE!</v>
      </c>
      <c r="C1853" s="13" t="e">
        <f t="shared" si="231"/>
        <v>#VALUE!</v>
      </c>
      <c r="D1853" s="15">
        <f t="shared" si="229"/>
        <v>0</v>
      </c>
      <c r="E1853" s="60"/>
    </row>
    <row r="1854" spans="1:5">
      <c r="A1854" s="13" t="e">
        <f t="shared" si="226"/>
        <v>#VALUE!</v>
      </c>
      <c r="B1854" s="14" t="e">
        <f t="shared" si="230"/>
        <v>#VALUE!</v>
      </c>
      <c r="C1854" s="13" t="e">
        <f t="shared" si="231"/>
        <v>#VALUE!</v>
      </c>
      <c r="D1854" s="15">
        <f t="shared" si="229"/>
        <v>0</v>
      </c>
      <c r="E1854" s="60"/>
    </row>
    <row r="1855" spans="1:5">
      <c r="A1855" s="13" t="e">
        <f t="shared" si="226"/>
        <v>#VALUE!</v>
      </c>
      <c r="B1855" s="14" t="e">
        <f t="shared" si="230"/>
        <v>#VALUE!</v>
      </c>
      <c r="C1855" s="13" t="e">
        <f t="shared" si="231"/>
        <v>#VALUE!</v>
      </c>
      <c r="D1855" s="15">
        <f t="shared" si="229"/>
        <v>0</v>
      </c>
      <c r="E1855" s="60"/>
    </row>
    <row r="1856" spans="1:5">
      <c r="A1856" s="13" t="e">
        <f t="shared" si="226"/>
        <v>#VALUE!</v>
      </c>
      <c r="B1856" s="14" t="e">
        <f t="shared" si="230"/>
        <v>#VALUE!</v>
      </c>
      <c r="C1856" s="13" t="e">
        <f t="shared" si="231"/>
        <v>#VALUE!</v>
      </c>
      <c r="D1856" s="15">
        <f t="shared" si="229"/>
        <v>0</v>
      </c>
      <c r="E1856" s="60"/>
    </row>
    <row r="1857" spans="1:5">
      <c r="A1857" s="13" t="e">
        <f t="shared" si="226"/>
        <v>#VALUE!</v>
      </c>
      <c r="B1857" s="14" t="e">
        <f t="shared" si="230"/>
        <v>#VALUE!</v>
      </c>
      <c r="C1857" s="13" t="e">
        <f t="shared" si="231"/>
        <v>#VALUE!</v>
      </c>
      <c r="D1857" s="15">
        <f t="shared" si="229"/>
        <v>0</v>
      </c>
      <c r="E1857" s="60"/>
    </row>
    <row r="1858" spans="1:5">
      <c r="A1858" s="13" t="e">
        <f t="shared" si="226"/>
        <v>#VALUE!</v>
      </c>
      <c r="B1858" s="14" t="e">
        <f t="shared" si="230"/>
        <v>#VALUE!</v>
      </c>
      <c r="C1858" s="13" t="e">
        <f t="shared" si="231"/>
        <v>#VALUE!</v>
      </c>
      <c r="D1858" s="15">
        <f t="shared" ref="D1858:D1889" si="232">ROUND((IF(ISERR(C1858),0,C1858)*H$1794)/6,0)</f>
        <v>0</v>
      </c>
      <c r="E1858" s="60"/>
    </row>
    <row r="1859" spans="1:5">
      <c r="A1859" s="13" t="e">
        <f t="shared" si="226"/>
        <v>#VALUE!</v>
      </c>
      <c r="B1859" s="14" t="e">
        <f t="shared" si="230"/>
        <v>#VALUE!</v>
      </c>
      <c r="C1859" s="13" t="e">
        <f t="shared" si="231"/>
        <v>#VALUE!</v>
      </c>
      <c r="D1859" s="15">
        <f t="shared" si="232"/>
        <v>0</v>
      </c>
      <c r="E1859" s="60"/>
    </row>
    <row r="1860" spans="1:5">
      <c r="A1860" s="13" t="e">
        <f t="shared" ref="A1860:A1905" si="233">IF(B1860="","",MONTH(B1860))&amp;"/"&amp;IF(B1860="","",YEAR(B1860))</f>
        <v>#VALUE!</v>
      </c>
      <c r="B1860" s="14" t="e">
        <f t="shared" ref="B1860:B1891" si="234">IF(B1859&gt;=I$1794-DAY(I$1794)+1,"",DATE(IF(MONTH(B1859)=12,YEAR(B1859)+1,YEAR(B1859)),IF(MONTH(B1859)=12,1,MONTH(B1859)+1),1))</f>
        <v>#VALUE!</v>
      </c>
      <c r="C1860" s="13" t="e">
        <f t="shared" ref="C1860:C1891" si="235">IF(B1860=I$1794-DAY(I$1794)+1,DAY(I$1794),DAYS360(B1860,B1861))</f>
        <v>#VALUE!</v>
      </c>
      <c r="D1860" s="15">
        <f t="shared" si="232"/>
        <v>0</v>
      </c>
      <c r="E1860" s="60"/>
    </row>
    <row r="1861" spans="1:5">
      <c r="A1861" s="13" t="e">
        <f t="shared" si="233"/>
        <v>#VALUE!</v>
      </c>
      <c r="B1861" s="14" t="e">
        <f t="shared" si="234"/>
        <v>#VALUE!</v>
      </c>
      <c r="C1861" s="13" t="e">
        <f t="shared" si="235"/>
        <v>#VALUE!</v>
      </c>
      <c r="D1861" s="15">
        <f t="shared" si="232"/>
        <v>0</v>
      </c>
      <c r="E1861" s="60"/>
    </row>
    <row r="1862" spans="1:5">
      <c r="A1862" s="13" t="e">
        <f t="shared" si="233"/>
        <v>#VALUE!</v>
      </c>
      <c r="B1862" s="14" t="e">
        <f t="shared" si="234"/>
        <v>#VALUE!</v>
      </c>
      <c r="C1862" s="13" t="e">
        <f t="shared" si="235"/>
        <v>#VALUE!</v>
      </c>
      <c r="D1862" s="15">
        <f t="shared" si="232"/>
        <v>0</v>
      </c>
      <c r="E1862" s="60"/>
    </row>
    <row r="1863" spans="1:5">
      <c r="A1863" s="13" t="e">
        <f t="shared" si="233"/>
        <v>#VALUE!</v>
      </c>
      <c r="B1863" s="14" t="e">
        <f t="shared" si="234"/>
        <v>#VALUE!</v>
      </c>
      <c r="C1863" s="13" t="e">
        <f t="shared" si="235"/>
        <v>#VALUE!</v>
      </c>
      <c r="D1863" s="15">
        <f t="shared" si="232"/>
        <v>0</v>
      </c>
      <c r="E1863" s="60"/>
    </row>
    <row r="1864" spans="1:5">
      <c r="A1864" s="13" t="e">
        <f t="shared" si="233"/>
        <v>#VALUE!</v>
      </c>
      <c r="B1864" s="14" t="e">
        <f t="shared" si="234"/>
        <v>#VALUE!</v>
      </c>
      <c r="C1864" s="13" t="e">
        <f t="shared" si="235"/>
        <v>#VALUE!</v>
      </c>
      <c r="D1864" s="15">
        <f t="shared" si="232"/>
        <v>0</v>
      </c>
      <c r="E1864" s="60"/>
    </row>
    <row r="1865" spans="1:5">
      <c r="A1865" s="13" t="e">
        <f t="shared" si="233"/>
        <v>#VALUE!</v>
      </c>
      <c r="B1865" s="14" t="e">
        <f t="shared" si="234"/>
        <v>#VALUE!</v>
      </c>
      <c r="C1865" s="13" t="e">
        <f t="shared" si="235"/>
        <v>#VALUE!</v>
      </c>
      <c r="D1865" s="15">
        <f t="shared" si="232"/>
        <v>0</v>
      </c>
      <c r="E1865" s="60"/>
    </row>
    <row r="1866" spans="1:5">
      <c r="A1866" s="13" t="e">
        <f t="shared" si="233"/>
        <v>#VALUE!</v>
      </c>
      <c r="B1866" s="14" t="e">
        <f t="shared" si="234"/>
        <v>#VALUE!</v>
      </c>
      <c r="C1866" s="13" t="e">
        <f t="shared" si="235"/>
        <v>#VALUE!</v>
      </c>
      <c r="D1866" s="15">
        <f t="shared" si="232"/>
        <v>0</v>
      </c>
      <c r="E1866" s="60"/>
    </row>
    <row r="1867" spans="1:5">
      <c r="A1867" s="13" t="e">
        <f t="shared" si="233"/>
        <v>#VALUE!</v>
      </c>
      <c r="B1867" s="14" t="e">
        <f t="shared" si="234"/>
        <v>#VALUE!</v>
      </c>
      <c r="C1867" s="13" t="e">
        <f t="shared" si="235"/>
        <v>#VALUE!</v>
      </c>
      <c r="D1867" s="15">
        <f t="shared" si="232"/>
        <v>0</v>
      </c>
      <c r="E1867" s="60"/>
    </row>
    <row r="1868" spans="1:5">
      <c r="A1868" s="13" t="e">
        <f t="shared" si="233"/>
        <v>#VALUE!</v>
      </c>
      <c r="B1868" s="14" t="e">
        <f t="shared" si="234"/>
        <v>#VALUE!</v>
      </c>
      <c r="C1868" s="13" t="e">
        <f t="shared" si="235"/>
        <v>#VALUE!</v>
      </c>
      <c r="D1868" s="15">
        <f t="shared" si="232"/>
        <v>0</v>
      </c>
      <c r="E1868" s="60"/>
    </row>
    <row r="1869" spans="1:5">
      <c r="A1869" s="13" t="e">
        <f t="shared" si="233"/>
        <v>#VALUE!</v>
      </c>
      <c r="B1869" s="14" t="e">
        <f t="shared" si="234"/>
        <v>#VALUE!</v>
      </c>
      <c r="C1869" s="13" t="e">
        <f t="shared" si="235"/>
        <v>#VALUE!</v>
      </c>
      <c r="D1869" s="15">
        <f t="shared" si="232"/>
        <v>0</v>
      </c>
      <c r="E1869" s="60"/>
    </row>
    <row r="1870" spans="1:5">
      <c r="A1870" s="13" t="e">
        <f t="shared" si="233"/>
        <v>#VALUE!</v>
      </c>
      <c r="B1870" s="14" t="e">
        <f t="shared" si="234"/>
        <v>#VALUE!</v>
      </c>
      <c r="C1870" s="13" t="e">
        <f t="shared" si="235"/>
        <v>#VALUE!</v>
      </c>
      <c r="D1870" s="15">
        <f t="shared" si="232"/>
        <v>0</v>
      </c>
      <c r="E1870" s="60"/>
    </row>
    <row r="1871" spans="1:5">
      <c r="A1871" s="13" t="e">
        <f t="shared" si="233"/>
        <v>#VALUE!</v>
      </c>
      <c r="B1871" s="14" t="e">
        <f t="shared" si="234"/>
        <v>#VALUE!</v>
      </c>
      <c r="C1871" s="13" t="e">
        <f t="shared" si="235"/>
        <v>#VALUE!</v>
      </c>
      <c r="D1871" s="15">
        <f t="shared" si="232"/>
        <v>0</v>
      </c>
      <c r="E1871" s="60"/>
    </row>
    <row r="1872" spans="1:5">
      <c r="A1872" s="13" t="e">
        <f t="shared" si="233"/>
        <v>#VALUE!</v>
      </c>
      <c r="B1872" s="14" t="e">
        <f t="shared" si="234"/>
        <v>#VALUE!</v>
      </c>
      <c r="C1872" s="13" t="e">
        <f t="shared" si="235"/>
        <v>#VALUE!</v>
      </c>
      <c r="D1872" s="15">
        <f t="shared" si="232"/>
        <v>0</v>
      </c>
      <c r="E1872" s="60"/>
    </row>
    <row r="1873" spans="1:5">
      <c r="A1873" s="13" t="e">
        <f t="shared" si="233"/>
        <v>#VALUE!</v>
      </c>
      <c r="B1873" s="14" t="e">
        <f t="shared" si="234"/>
        <v>#VALUE!</v>
      </c>
      <c r="C1873" s="13" t="e">
        <f t="shared" si="235"/>
        <v>#VALUE!</v>
      </c>
      <c r="D1873" s="15">
        <f t="shared" si="232"/>
        <v>0</v>
      </c>
      <c r="E1873" s="60"/>
    </row>
    <row r="1874" spans="1:5">
      <c r="A1874" s="13" t="e">
        <f t="shared" si="233"/>
        <v>#VALUE!</v>
      </c>
      <c r="B1874" s="14" t="e">
        <f t="shared" si="234"/>
        <v>#VALUE!</v>
      </c>
      <c r="C1874" s="13" t="e">
        <f t="shared" si="235"/>
        <v>#VALUE!</v>
      </c>
      <c r="D1874" s="15">
        <f t="shared" si="232"/>
        <v>0</v>
      </c>
      <c r="E1874" s="60"/>
    </row>
    <row r="1875" spans="1:5">
      <c r="A1875" s="13" t="e">
        <f t="shared" si="233"/>
        <v>#VALUE!</v>
      </c>
      <c r="B1875" s="14" t="e">
        <f t="shared" si="234"/>
        <v>#VALUE!</v>
      </c>
      <c r="C1875" s="13" t="e">
        <f t="shared" si="235"/>
        <v>#VALUE!</v>
      </c>
      <c r="D1875" s="15">
        <f t="shared" si="232"/>
        <v>0</v>
      </c>
      <c r="E1875" s="60"/>
    </row>
    <row r="1876" spans="1:5">
      <c r="A1876" s="13" t="e">
        <f t="shared" si="233"/>
        <v>#VALUE!</v>
      </c>
      <c r="B1876" s="14" t="e">
        <f t="shared" si="234"/>
        <v>#VALUE!</v>
      </c>
      <c r="C1876" s="13" t="e">
        <f t="shared" si="235"/>
        <v>#VALUE!</v>
      </c>
      <c r="D1876" s="15">
        <f t="shared" si="232"/>
        <v>0</v>
      </c>
      <c r="E1876" s="60"/>
    </row>
    <row r="1877" spans="1:5">
      <c r="A1877" s="13" t="e">
        <f t="shared" si="233"/>
        <v>#VALUE!</v>
      </c>
      <c r="B1877" s="14" t="e">
        <f t="shared" si="234"/>
        <v>#VALUE!</v>
      </c>
      <c r="C1877" s="13" t="e">
        <f t="shared" si="235"/>
        <v>#VALUE!</v>
      </c>
      <c r="D1877" s="15">
        <f t="shared" si="232"/>
        <v>0</v>
      </c>
      <c r="E1877" s="60"/>
    </row>
    <row r="1878" spans="1:5">
      <c r="A1878" s="13" t="e">
        <f t="shared" si="233"/>
        <v>#VALUE!</v>
      </c>
      <c r="B1878" s="14" t="e">
        <f t="shared" si="234"/>
        <v>#VALUE!</v>
      </c>
      <c r="C1878" s="13" t="e">
        <f t="shared" si="235"/>
        <v>#VALUE!</v>
      </c>
      <c r="D1878" s="15">
        <f t="shared" si="232"/>
        <v>0</v>
      </c>
      <c r="E1878" s="60"/>
    </row>
    <row r="1879" spans="1:5">
      <c r="A1879" s="13" t="e">
        <f t="shared" si="233"/>
        <v>#VALUE!</v>
      </c>
      <c r="B1879" s="14" t="e">
        <f t="shared" si="234"/>
        <v>#VALUE!</v>
      </c>
      <c r="C1879" s="13" t="e">
        <f t="shared" si="235"/>
        <v>#VALUE!</v>
      </c>
      <c r="D1879" s="15">
        <f t="shared" si="232"/>
        <v>0</v>
      </c>
      <c r="E1879" s="60"/>
    </row>
    <row r="1880" spans="1:5">
      <c r="A1880" s="13" t="e">
        <f t="shared" si="233"/>
        <v>#VALUE!</v>
      </c>
      <c r="B1880" s="14" t="e">
        <f t="shared" si="234"/>
        <v>#VALUE!</v>
      </c>
      <c r="C1880" s="13" t="e">
        <f t="shared" si="235"/>
        <v>#VALUE!</v>
      </c>
      <c r="D1880" s="15">
        <f t="shared" si="232"/>
        <v>0</v>
      </c>
      <c r="E1880" s="60"/>
    </row>
    <row r="1881" spans="1:5">
      <c r="A1881" s="13" t="e">
        <f t="shared" si="233"/>
        <v>#VALUE!</v>
      </c>
      <c r="B1881" s="14" t="e">
        <f t="shared" si="234"/>
        <v>#VALUE!</v>
      </c>
      <c r="C1881" s="13" t="e">
        <f t="shared" si="235"/>
        <v>#VALUE!</v>
      </c>
      <c r="D1881" s="15">
        <f t="shared" si="232"/>
        <v>0</v>
      </c>
      <c r="E1881" s="60"/>
    </row>
    <row r="1882" spans="1:5">
      <c r="A1882" s="13" t="e">
        <f t="shared" si="233"/>
        <v>#VALUE!</v>
      </c>
      <c r="B1882" s="14" t="e">
        <f t="shared" si="234"/>
        <v>#VALUE!</v>
      </c>
      <c r="C1882" s="13" t="e">
        <f t="shared" si="235"/>
        <v>#VALUE!</v>
      </c>
      <c r="D1882" s="15">
        <f t="shared" si="232"/>
        <v>0</v>
      </c>
      <c r="E1882" s="60"/>
    </row>
    <row r="1883" spans="1:5">
      <c r="A1883" s="13" t="e">
        <f t="shared" si="233"/>
        <v>#VALUE!</v>
      </c>
      <c r="B1883" s="14" t="e">
        <f t="shared" si="234"/>
        <v>#VALUE!</v>
      </c>
      <c r="C1883" s="13" t="e">
        <f t="shared" si="235"/>
        <v>#VALUE!</v>
      </c>
      <c r="D1883" s="15">
        <f t="shared" si="232"/>
        <v>0</v>
      </c>
      <c r="E1883" s="60"/>
    </row>
    <row r="1884" spans="1:5">
      <c r="A1884" s="13" t="e">
        <f t="shared" si="233"/>
        <v>#VALUE!</v>
      </c>
      <c r="B1884" s="14" t="e">
        <f t="shared" si="234"/>
        <v>#VALUE!</v>
      </c>
      <c r="C1884" s="13" t="e">
        <f t="shared" si="235"/>
        <v>#VALUE!</v>
      </c>
      <c r="D1884" s="15">
        <f t="shared" si="232"/>
        <v>0</v>
      </c>
      <c r="E1884" s="60"/>
    </row>
    <row r="1885" spans="1:5">
      <c r="A1885" s="13" t="e">
        <f t="shared" si="233"/>
        <v>#VALUE!</v>
      </c>
      <c r="B1885" s="14" t="e">
        <f t="shared" si="234"/>
        <v>#VALUE!</v>
      </c>
      <c r="C1885" s="13" t="e">
        <f t="shared" si="235"/>
        <v>#VALUE!</v>
      </c>
      <c r="D1885" s="15">
        <f t="shared" si="232"/>
        <v>0</v>
      </c>
      <c r="E1885" s="60"/>
    </row>
    <row r="1886" spans="1:5">
      <c r="A1886" s="13" t="e">
        <f t="shared" si="233"/>
        <v>#VALUE!</v>
      </c>
      <c r="B1886" s="14" t="e">
        <f t="shared" si="234"/>
        <v>#VALUE!</v>
      </c>
      <c r="C1886" s="13" t="e">
        <f t="shared" si="235"/>
        <v>#VALUE!</v>
      </c>
      <c r="D1886" s="15">
        <f t="shared" si="232"/>
        <v>0</v>
      </c>
      <c r="E1886" s="60"/>
    </row>
    <row r="1887" spans="1:5">
      <c r="A1887" s="13" t="e">
        <f t="shared" si="233"/>
        <v>#VALUE!</v>
      </c>
      <c r="B1887" s="14" t="e">
        <f t="shared" si="234"/>
        <v>#VALUE!</v>
      </c>
      <c r="C1887" s="13" t="e">
        <f t="shared" si="235"/>
        <v>#VALUE!</v>
      </c>
      <c r="D1887" s="15">
        <f t="shared" si="232"/>
        <v>0</v>
      </c>
      <c r="E1887" s="60"/>
    </row>
    <row r="1888" spans="1:5">
      <c r="A1888" s="13" t="e">
        <f t="shared" si="233"/>
        <v>#VALUE!</v>
      </c>
      <c r="B1888" s="14" t="e">
        <f t="shared" si="234"/>
        <v>#VALUE!</v>
      </c>
      <c r="C1888" s="13" t="e">
        <f t="shared" si="235"/>
        <v>#VALUE!</v>
      </c>
      <c r="D1888" s="15">
        <f t="shared" si="232"/>
        <v>0</v>
      </c>
      <c r="E1888" s="60"/>
    </row>
    <row r="1889" spans="1:5">
      <c r="A1889" s="13" t="e">
        <f t="shared" si="233"/>
        <v>#VALUE!</v>
      </c>
      <c r="B1889" s="14" t="e">
        <f t="shared" si="234"/>
        <v>#VALUE!</v>
      </c>
      <c r="C1889" s="13" t="e">
        <f t="shared" si="235"/>
        <v>#VALUE!</v>
      </c>
      <c r="D1889" s="15">
        <f t="shared" si="232"/>
        <v>0</v>
      </c>
      <c r="E1889" s="60"/>
    </row>
    <row r="1890" spans="1:5">
      <c r="A1890" s="13" t="e">
        <f t="shared" si="233"/>
        <v>#VALUE!</v>
      </c>
      <c r="B1890" s="14" t="e">
        <f t="shared" si="234"/>
        <v>#VALUE!</v>
      </c>
      <c r="C1890" s="13" t="e">
        <f t="shared" si="235"/>
        <v>#VALUE!</v>
      </c>
      <c r="D1890" s="15">
        <f t="shared" ref="D1890:D1905" si="236">ROUND((IF(ISERR(C1890),0,C1890)*H$1794)/6,0)</f>
        <v>0</v>
      </c>
      <c r="E1890" s="60"/>
    </row>
    <row r="1891" spans="1:5">
      <c r="A1891" s="13" t="e">
        <f t="shared" si="233"/>
        <v>#VALUE!</v>
      </c>
      <c r="B1891" s="14" t="e">
        <f t="shared" si="234"/>
        <v>#VALUE!</v>
      </c>
      <c r="C1891" s="13" t="e">
        <f t="shared" si="235"/>
        <v>#VALUE!</v>
      </c>
      <c r="D1891" s="15">
        <f t="shared" si="236"/>
        <v>0</v>
      </c>
      <c r="E1891" s="60"/>
    </row>
    <row r="1892" spans="1:5">
      <c r="A1892" s="13" t="e">
        <f t="shared" si="233"/>
        <v>#VALUE!</v>
      </c>
      <c r="B1892" s="14" t="e">
        <f t="shared" ref="B1892:B1905" si="237">IF(B1891&gt;=I$1794-DAY(I$1794)+1,"",DATE(IF(MONTH(B1891)=12,YEAR(B1891)+1,YEAR(B1891)),IF(MONTH(B1891)=12,1,MONTH(B1891)+1),1))</f>
        <v>#VALUE!</v>
      </c>
      <c r="C1892" s="13" t="e">
        <f t="shared" ref="C1892:C1905" si="238">IF(B1892=I$1794-DAY(I$1794)+1,DAY(I$1794),DAYS360(B1892,B1893))</f>
        <v>#VALUE!</v>
      </c>
      <c r="D1892" s="15">
        <f t="shared" si="236"/>
        <v>0</v>
      </c>
      <c r="E1892" s="60"/>
    </row>
    <row r="1893" spans="1:5">
      <c r="A1893" s="13" t="e">
        <f t="shared" si="233"/>
        <v>#VALUE!</v>
      </c>
      <c r="B1893" s="14" t="e">
        <f t="shared" si="237"/>
        <v>#VALUE!</v>
      </c>
      <c r="C1893" s="13" t="e">
        <f t="shared" si="238"/>
        <v>#VALUE!</v>
      </c>
      <c r="D1893" s="15">
        <f t="shared" si="236"/>
        <v>0</v>
      </c>
      <c r="E1893" s="60"/>
    </row>
    <row r="1894" spans="1:5">
      <c r="A1894" s="13" t="e">
        <f t="shared" si="233"/>
        <v>#VALUE!</v>
      </c>
      <c r="B1894" s="14" t="e">
        <f t="shared" si="237"/>
        <v>#VALUE!</v>
      </c>
      <c r="C1894" s="13" t="e">
        <f t="shared" si="238"/>
        <v>#VALUE!</v>
      </c>
      <c r="D1894" s="15">
        <f t="shared" si="236"/>
        <v>0</v>
      </c>
      <c r="E1894" s="60"/>
    </row>
    <row r="1895" spans="1:5">
      <c r="A1895" s="13" t="e">
        <f t="shared" si="233"/>
        <v>#VALUE!</v>
      </c>
      <c r="B1895" s="14" t="e">
        <f t="shared" si="237"/>
        <v>#VALUE!</v>
      </c>
      <c r="C1895" s="13" t="e">
        <f t="shared" si="238"/>
        <v>#VALUE!</v>
      </c>
      <c r="D1895" s="15">
        <f t="shared" si="236"/>
        <v>0</v>
      </c>
      <c r="E1895" s="60"/>
    </row>
    <row r="1896" spans="1:5">
      <c r="A1896" s="13" t="e">
        <f t="shared" si="233"/>
        <v>#VALUE!</v>
      </c>
      <c r="B1896" s="14" t="e">
        <f t="shared" si="237"/>
        <v>#VALUE!</v>
      </c>
      <c r="C1896" s="13" t="e">
        <f t="shared" si="238"/>
        <v>#VALUE!</v>
      </c>
      <c r="D1896" s="15">
        <f t="shared" si="236"/>
        <v>0</v>
      </c>
      <c r="E1896" s="60"/>
    </row>
    <row r="1897" spans="1:5">
      <c r="A1897" s="13" t="e">
        <f t="shared" si="233"/>
        <v>#VALUE!</v>
      </c>
      <c r="B1897" s="14" t="e">
        <f t="shared" si="237"/>
        <v>#VALUE!</v>
      </c>
      <c r="C1897" s="13" t="e">
        <f t="shared" si="238"/>
        <v>#VALUE!</v>
      </c>
      <c r="D1897" s="15">
        <f t="shared" si="236"/>
        <v>0</v>
      </c>
      <c r="E1897" s="60"/>
    </row>
    <row r="1898" spans="1:5">
      <c r="A1898" s="13" t="e">
        <f t="shared" si="233"/>
        <v>#VALUE!</v>
      </c>
      <c r="B1898" s="14" t="e">
        <f t="shared" si="237"/>
        <v>#VALUE!</v>
      </c>
      <c r="C1898" s="13" t="e">
        <f t="shared" si="238"/>
        <v>#VALUE!</v>
      </c>
      <c r="D1898" s="15">
        <f t="shared" si="236"/>
        <v>0</v>
      </c>
      <c r="E1898" s="60"/>
    </row>
    <row r="1899" spans="1:5">
      <c r="A1899" s="13" t="e">
        <f t="shared" si="233"/>
        <v>#VALUE!</v>
      </c>
      <c r="B1899" s="14" t="e">
        <f t="shared" si="237"/>
        <v>#VALUE!</v>
      </c>
      <c r="C1899" s="13" t="e">
        <f t="shared" si="238"/>
        <v>#VALUE!</v>
      </c>
      <c r="D1899" s="15">
        <f t="shared" si="236"/>
        <v>0</v>
      </c>
      <c r="E1899" s="60"/>
    </row>
    <row r="1900" spans="1:5">
      <c r="A1900" s="13" t="e">
        <f t="shared" si="233"/>
        <v>#VALUE!</v>
      </c>
      <c r="B1900" s="14" t="e">
        <f t="shared" si="237"/>
        <v>#VALUE!</v>
      </c>
      <c r="C1900" s="13" t="e">
        <f t="shared" si="238"/>
        <v>#VALUE!</v>
      </c>
      <c r="D1900" s="15">
        <f t="shared" si="236"/>
        <v>0</v>
      </c>
      <c r="E1900" s="60"/>
    </row>
    <row r="1901" spans="1:5">
      <c r="A1901" s="13" t="e">
        <f t="shared" si="233"/>
        <v>#VALUE!</v>
      </c>
      <c r="B1901" s="14" t="e">
        <f t="shared" si="237"/>
        <v>#VALUE!</v>
      </c>
      <c r="C1901" s="13" t="e">
        <f t="shared" si="238"/>
        <v>#VALUE!</v>
      </c>
      <c r="D1901" s="15">
        <f t="shared" si="236"/>
        <v>0</v>
      </c>
      <c r="E1901" s="60"/>
    </row>
    <row r="1902" spans="1:5">
      <c r="A1902" s="13" t="e">
        <f t="shared" si="233"/>
        <v>#VALUE!</v>
      </c>
      <c r="B1902" s="14" t="e">
        <f t="shared" si="237"/>
        <v>#VALUE!</v>
      </c>
      <c r="C1902" s="13" t="e">
        <f t="shared" si="238"/>
        <v>#VALUE!</v>
      </c>
      <c r="D1902" s="15">
        <f t="shared" si="236"/>
        <v>0</v>
      </c>
      <c r="E1902" s="60"/>
    </row>
    <row r="1903" spans="1:5">
      <c r="A1903" s="13" t="e">
        <f t="shared" si="233"/>
        <v>#VALUE!</v>
      </c>
      <c r="B1903" s="14" t="e">
        <f t="shared" si="237"/>
        <v>#VALUE!</v>
      </c>
      <c r="C1903" s="13" t="e">
        <f t="shared" si="238"/>
        <v>#VALUE!</v>
      </c>
      <c r="D1903" s="15">
        <f t="shared" si="236"/>
        <v>0</v>
      </c>
      <c r="E1903" s="60"/>
    </row>
    <row r="1904" spans="1:5">
      <c r="A1904" s="13" t="e">
        <f t="shared" si="233"/>
        <v>#VALUE!</v>
      </c>
      <c r="B1904" s="14" t="e">
        <f t="shared" si="237"/>
        <v>#VALUE!</v>
      </c>
      <c r="C1904" s="13" t="e">
        <f t="shared" si="238"/>
        <v>#VALUE!</v>
      </c>
      <c r="D1904" s="15">
        <f t="shared" si="236"/>
        <v>0</v>
      </c>
      <c r="E1904" s="60"/>
    </row>
    <row r="1905" spans="1:9">
      <c r="A1905" s="13" t="e">
        <f t="shared" si="233"/>
        <v>#VALUE!</v>
      </c>
      <c r="B1905" s="14" t="e">
        <f t="shared" si="237"/>
        <v>#VALUE!</v>
      </c>
      <c r="C1905" s="13" t="e">
        <f t="shared" si="238"/>
        <v>#VALUE!</v>
      </c>
      <c r="D1905" s="15">
        <f t="shared" si="236"/>
        <v>0</v>
      </c>
      <c r="E1905" s="60"/>
    </row>
    <row r="1906" spans="1:9">
      <c r="A1906" s="13" t="str">
        <f>IF(B1906="","",MONTH(B1906))&amp;"/"&amp;IF(B1906="","",YEAR(B1906))</f>
        <v>/</v>
      </c>
      <c r="B1906" s="14" t="str">
        <f>G1906</f>
        <v/>
      </c>
      <c r="C1906" s="13" t="e">
        <f>IF((MONTH(G1906)&amp;YEAR(G1906))=(MONTH(I1906)&amp;YEAR(I1906)),IF((MONTH(I1906))&amp;(MONTH(G1906))="22",IF(DAY(I1906)&gt;=28,IF(31-(DAY(B1906))=0,1,31-(DAY(B1906))),(DAY(I1906)-DAY(G1906))+1),IF(DAY(I1906)&gt;=30,IF(31-(DAY(B1906))=0,1,31-(DAY(B1906))),(DAY(I1906)-DAY(G1906))+1)),IF(31-(DAY(B1906))=0,1,31-(DAY(B1906))))</f>
        <v>#VALUE!</v>
      </c>
      <c r="D1906" s="15">
        <f t="shared" ref="D1906:D1937" si="239">ROUND((IF(ISERR(C1906),0,C1906)*H$1906)/6,0)</f>
        <v>0</v>
      </c>
      <c r="E1906" s="60">
        <f>E1794+1</f>
        <v>18</v>
      </c>
      <c r="G1906" s="14" t="str">
        <f>IF('QA GERAL'!AD22="","",'QA GERAL'!AD22)</f>
        <v/>
      </c>
      <c r="H1906" s="13">
        <f>'QA GERAL'!AE22</f>
        <v>0</v>
      </c>
      <c r="I1906" s="14" t="e">
        <f>IF(DAY(G2018-1)=31,G2018-2,G2018-1)</f>
        <v>#VALUE!</v>
      </c>
    </row>
    <row r="1907" spans="1:9">
      <c r="A1907" s="13" t="e">
        <f>IF(B1907="","",MONTH(B1907))&amp;"/"&amp;IF(B1907="","",YEAR(B1907))</f>
        <v>#VALUE!</v>
      </c>
      <c r="B1907" s="14" t="e">
        <f>DATE(IF(MONTH(B1906)=12,YEAR(B1906)+1,YEAR(B1906)),IF(MONTH(B1906)=12,1,MONTH(B1906)+1),1)</f>
        <v>#VALUE!</v>
      </c>
      <c r="C1907" s="13" t="e">
        <f>IF(B1907="",0,IF(B1907=I$1906-DAY(I$1906)+1,DAY(I$1906),DAYS360(B1907,B1908)))</f>
        <v>#VALUE!</v>
      </c>
      <c r="D1907" s="15">
        <f t="shared" si="239"/>
        <v>0</v>
      </c>
      <c r="E1907" s="60"/>
      <c r="G1907" s="13"/>
      <c r="I1907" s="13"/>
    </row>
    <row r="1908" spans="1:9">
      <c r="A1908" s="13" t="e">
        <f t="shared" ref="A1908:A1971" si="240">IF(B1908="","",MONTH(B1908))&amp;"/"&amp;IF(B1908="","",YEAR(B1908))</f>
        <v>#VALUE!</v>
      </c>
      <c r="B1908" s="14" t="e">
        <f t="shared" ref="B1908:B1939" si="241">IF(B1907&gt;=I$1906-DAY(I$1906)+1,"",DATE(IF(MONTH(B1907)=12,YEAR(B1907)+1,YEAR(B1907)),IF(MONTH(B1907)=12,1,MONTH(B1907)+1),1))</f>
        <v>#VALUE!</v>
      </c>
      <c r="C1908" s="13" t="e">
        <f t="shared" ref="C1908:C1939" si="242">IF(B1908=I$1906-DAY(I$1906)+1,DAY(I$1906),DAYS360(B1908,B1909))</f>
        <v>#VALUE!</v>
      </c>
      <c r="D1908" s="15">
        <f t="shared" si="239"/>
        <v>0</v>
      </c>
      <c r="E1908" s="60"/>
      <c r="G1908" s="13"/>
      <c r="I1908" s="13"/>
    </row>
    <row r="1909" spans="1:9">
      <c r="A1909" s="13" t="e">
        <f t="shared" si="240"/>
        <v>#VALUE!</v>
      </c>
      <c r="B1909" s="14" t="e">
        <f t="shared" si="241"/>
        <v>#VALUE!</v>
      </c>
      <c r="C1909" s="13" t="e">
        <f t="shared" si="242"/>
        <v>#VALUE!</v>
      </c>
      <c r="D1909" s="15">
        <f t="shared" si="239"/>
        <v>0</v>
      </c>
      <c r="E1909" s="60"/>
      <c r="G1909" s="13"/>
      <c r="I1909" s="13"/>
    </row>
    <row r="1910" spans="1:9">
      <c r="A1910" s="13" t="e">
        <f t="shared" si="240"/>
        <v>#VALUE!</v>
      </c>
      <c r="B1910" s="14" t="e">
        <f t="shared" si="241"/>
        <v>#VALUE!</v>
      </c>
      <c r="C1910" s="13" t="e">
        <f t="shared" si="242"/>
        <v>#VALUE!</v>
      </c>
      <c r="D1910" s="15">
        <f t="shared" si="239"/>
        <v>0</v>
      </c>
      <c r="E1910" s="60"/>
      <c r="G1910" s="13"/>
      <c r="I1910" s="13"/>
    </row>
    <row r="1911" spans="1:9">
      <c r="A1911" s="13" t="e">
        <f t="shared" si="240"/>
        <v>#VALUE!</v>
      </c>
      <c r="B1911" s="14" t="e">
        <f t="shared" si="241"/>
        <v>#VALUE!</v>
      </c>
      <c r="C1911" s="13" t="e">
        <f t="shared" si="242"/>
        <v>#VALUE!</v>
      </c>
      <c r="D1911" s="15">
        <f t="shared" si="239"/>
        <v>0</v>
      </c>
      <c r="E1911" s="60"/>
      <c r="G1911" s="13"/>
      <c r="I1911" s="13"/>
    </row>
    <row r="1912" spans="1:9">
      <c r="A1912" s="13" t="e">
        <f t="shared" si="240"/>
        <v>#VALUE!</v>
      </c>
      <c r="B1912" s="14" t="e">
        <f t="shared" si="241"/>
        <v>#VALUE!</v>
      </c>
      <c r="C1912" s="13" t="e">
        <f t="shared" si="242"/>
        <v>#VALUE!</v>
      </c>
      <c r="D1912" s="15">
        <f t="shared" si="239"/>
        <v>0</v>
      </c>
      <c r="E1912" s="60"/>
      <c r="G1912" s="13"/>
      <c r="I1912" s="13"/>
    </row>
    <row r="1913" spans="1:9">
      <c r="A1913" s="13" t="e">
        <f t="shared" si="240"/>
        <v>#VALUE!</v>
      </c>
      <c r="B1913" s="14" t="e">
        <f t="shared" si="241"/>
        <v>#VALUE!</v>
      </c>
      <c r="C1913" s="13" t="e">
        <f t="shared" si="242"/>
        <v>#VALUE!</v>
      </c>
      <c r="D1913" s="15">
        <f t="shared" si="239"/>
        <v>0</v>
      </c>
      <c r="E1913" s="60"/>
      <c r="G1913" s="13"/>
      <c r="I1913" s="13"/>
    </row>
    <row r="1914" spans="1:9">
      <c r="A1914" s="13" t="e">
        <f t="shared" si="240"/>
        <v>#VALUE!</v>
      </c>
      <c r="B1914" s="14" t="e">
        <f t="shared" si="241"/>
        <v>#VALUE!</v>
      </c>
      <c r="C1914" s="13" t="e">
        <f t="shared" si="242"/>
        <v>#VALUE!</v>
      </c>
      <c r="D1914" s="15">
        <f t="shared" si="239"/>
        <v>0</v>
      </c>
      <c r="E1914" s="60"/>
      <c r="G1914" s="13"/>
      <c r="I1914" s="13"/>
    </row>
    <row r="1915" spans="1:9">
      <c r="A1915" s="13" t="e">
        <f t="shared" si="240"/>
        <v>#VALUE!</v>
      </c>
      <c r="B1915" s="14" t="e">
        <f t="shared" si="241"/>
        <v>#VALUE!</v>
      </c>
      <c r="C1915" s="13" t="e">
        <f t="shared" si="242"/>
        <v>#VALUE!</v>
      </c>
      <c r="D1915" s="15">
        <f t="shared" si="239"/>
        <v>0</v>
      </c>
      <c r="E1915" s="60"/>
      <c r="G1915" s="13"/>
      <c r="I1915" s="13"/>
    </row>
    <row r="1916" spans="1:9">
      <c r="A1916" s="13" t="e">
        <f t="shared" si="240"/>
        <v>#VALUE!</v>
      </c>
      <c r="B1916" s="14" t="e">
        <f t="shared" si="241"/>
        <v>#VALUE!</v>
      </c>
      <c r="C1916" s="13" t="e">
        <f t="shared" si="242"/>
        <v>#VALUE!</v>
      </c>
      <c r="D1916" s="15">
        <f t="shared" si="239"/>
        <v>0</v>
      </c>
      <c r="E1916" s="60"/>
      <c r="G1916" s="13"/>
      <c r="I1916" s="13"/>
    </row>
    <row r="1917" spans="1:9">
      <c r="A1917" s="13" t="e">
        <f t="shared" si="240"/>
        <v>#VALUE!</v>
      </c>
      <c r="B1917" s="14" t="e">
        <f t="shared" si="241"/>
        <v>#VALUE!</v>
      </c>
      <c r="C1917" s="13" t="e">
        <f t="shared" si="242"/>
        <v>#VALUE!</v>
      </c>
      <c r="D1917" s="15">
        <f t="shared" si="239"/>
        <v>0</v>
      </c>
      <c r="E1917" s="60"/>
      <c r="G1917" s="13"/>
      <c r="I1917" s="13"/>
    </row>
    <row r="1918" spans="1:9">
      <c r="A1918" s="13" t="e">
        <f t="shared" si="240"/>
        <v>#VALUE!</v>
      </c>
      <c r="B1918" s="14" t="e">
        <f t="shared" si="241"/>
        <v>#VALUE!</v>
      </c>
      <c r="C1918" s="13" t="e">
        <f t="shared" si="242"/>
        <v>#VALUE!</v>
      </c>
      <c r="D1918" s="15">
        <f t="shared" si="239"/>
        <v>0</v>
      </c>
      <c r="E1918" s="60"/>
      <c r="G1918" s="13"/>
      <c r="I1918" s="13"/>
    </row>
    <row r="1919" spans="1:9">
      <c r="A1919" s="13" t="e">
        <f t="shared" si="240"/>
        <v>#VALUE!</v>
      </c>
      <c r="B1919" s="14" t="e">
        <f t="shared" si="241"/>
        <v>#VALUE!</v>
      </c>
      <c r="C1919" s="13" t="e">
        <f t="shared" si="242"/>
        <v>#VALUE!</v>
      </c>
      <c r="D1919" s="15">
        <f t="shared" si="239"/>
        <v>0</v>
      </c>
      <c r="E1919" s="60"/>
    </row>
    <row r="1920" spans="1:9">
      <c r="A1920" s="13" t="e">
        <f t="shared" si="240"/>
        <v>#VALUE!</v>
      </c>
      <c r="B1920" s="14" t="e">
        <f t="shared" si="241"/>
        <v>#VALUE!</v>
      </c>
      <c r="C1920" s="13" t="e">
        <f t="shared" si="242"/>
        <v>#VALUE!</v>
      </c>
      <c r="D1920" s="15">
        <f t="shared" si="239"/>
        <v>0</v>
      </c>
      <c r="E1920" s="60"/>
    </row>
    <row r="1921" spans="1:5">
      <c r="A1921" s="13" t="e">
        <f t="shared" si="240"/>
        <v>#VALUE!</v>
      </c>
      <c r="B1921" s="14" t="e">
        <f t="shared" si="241"/>
        <v>#VALUE!</v>
      </c>
      <c r="C1921" s="13" t="e">
        <f t="shared" si="242"/>
        <v>#VALUE!</v>
      </c>
      <c r="D1921" s="15">
        <f t="shared" si="239"/>
        <v>0</v>
      </c>
      <c r="E1921" s="60"/>
    </row>
    <row r="1922" spans="1:5">
      <c r="A1922" s="13" t="e">
        <f t="shared" si="240"/>
        <v>#VALUE!</v>
      </c>
      <c r="B1922" s="14" t="e">
        <f t="shared" si="241"/>
        <v>#VALUE!</v>
      </c>
      <c r="C1922" s="13" t="e">
        <f t="shared" si="242"/>
        <v>#VALUE!</v>
      </c>
      <c r="D1922" s="15">
        <f t="shared" si="239"/>
        <v>0</v>
      </c>
      <c r="E1922" s="60"/>
    </row>
    <row r="1923" spans="1:5">
      <c r="A1923" s="13" t="e">
        <f t="shared" si="240"/>
        <v>#VALUE!</v>
      </c>
      <c r="B1923" s="14" t="e">
        <f t="shared" si="241"/>
        <v>#VALUE!</v>
      </c>
      <c r="C1923" s="13" t="e">
        <f t="shared" si="242"/>
        <v>#VALUE!</v>
      </c>
      <c r="D1923" s="15">
        <f t="shared" si="239"/>
        <v>0</v>
      </c>
      <c r="E1923" s="60"/>
    </row>
    <row r="1924" spans="1:5">
      <c r="A1924" s="13" t="e">
        <f t="shared" si="240"/>
        <v>#VALUE!</v>
      </c>
      <c r="B1924" s="14" t="e">
        <f t="shared" si="241"/>
        <v>#VALUE!</v>
      </c>
      <c r="C1924" s="13" t="e">
        <f t="shared" si="242"/>
        <v>#VALUE!</v>
      </c>
      <c r="D1924" s="15">
        <f t="shared" si="239"/>
        <v>0</v>
      </c>
      <c r="E1924" s="60"/>
    </row>
    <row r="1925" spans="1:5">
      <c r="A1925" s="13" t="e">
        <f t="shared" si="240"/>
        <v>#VALUE!</v>
      </c>
      <c r="B1925" s="14" t="e">
        <f t="shared" si="241"/>
        <v>#VALUE!</v>
      </c>
      <c r="C1925" s="13" t="e">
        <f t="shared" si="242"/>
        <v>#VALUE!</v>
      </c>
      <c r="D1925" s="15">
        <f t="shared" si="239"/>
        <v>0</v>
      </c>
      <c r="E1925" s="60"/>
    </row>
    <row r="1926" spans="1:5">
      <c r="A1926" s="13" t="e">
        <f t="shared" si="240"/>
        <v>#VALUE!</v>
      </c>
      <c r="B1926" s="14" t="e">
        <f t="shared" si="241"/>
        <v>#VALUE!</v>
      </c>
      <c r="C1926" s="13" t="e">
        <f t="shared" si="242"/>
        <v>#VALUE!</v>
      </c>
      <c r="D1926" s="15">
        <f t="shared" si="239"/>
        <v>0</v>
      </c>
      <c r="E1926" s="60"/>
    </row>
    <row r="1927" spans="1:5">
      <c r="A1927" s="13" t="e">
        <f t="shared" si="240"/>
        <v>#VALUE!</v>
      </c>
      <c r="B1927" s="14" t="e">
        <f t="shared" si="241"/>
        <v>#VALUE!</v>
      </c>
      <c r="C1927" s="13" t="e">
        <f t="shared" si="242"/>
        <v>#VALUE!</v>
      </c>
      <c r="D1927" s="15">
        <f t="shared" si="239"/>
        <v>0</v>
      </c>
      <c r="E1927" s="60"/>
    </row>
    <row r="1928" spans="1:5">
      <c r="A1928" s="13" t="e">
        <f t="shared" si="240"/>
        <v>#VALUE!</v>
      </c>
      <c r="B1928" s="14" t="e">
        <f t="shared" si="241"/>
        <v>#VALUE!</v>
      </c>
      <c r="C1928" s="13" t="e">
        <f t="shared" si="242"/>
        <v>#VALUE!</v>
      </c>
      <c r="D1928" s="15">
        <f t="shared" si="239"/>
        <v>0</v>
      </c>
      <c r="E1928" s="60"/>
    </row>
    <row r="1929" spans="1:5">
      <c r="A1929" s="13" t="e">
        <f t="shared" si="240"/>
        <v>#VALUE!</v>
      </c>
      <c r="B1929" s="14" t="e">
        <f t="shared" si="241"/>
        <v>#VALUE!</v>
      </c>
      <c r="C1929" s="13" t="e">
        <f t="shared" si="242"/>
        <v>#VALUE!</v>
      </c>
      <c r="D1929" s="15">
        <f t="shared" si="239"/>
        <v>0</v>
      </c>
      <c r="E1929" s="60"/>
    </row>
    <row r="1930" spans="1:5">
      <c r="A1930" s="13" t="e">
        <f t="shared" si="240"/>
        <v>#VALUE!</v>
      </c>
      <c r="B1930" s="14" t="e">
        <f t="shared" si="241"/>
        <v>#VALUE!</v>
      </c>
      <c r="C1930" s="13" t="e">
        <f t="shared" si="242"/>
        <v>#VALUE!</v>
      </c>
      <c r="D1930" s="15">
        <f t="shared" si="239"/>
        <v>0</v>
      </c>
      <c r="E1930" s="60"/>
    </row>
    <row r="1931" spans="1:5">
      <c r="A1931" s="13" t="e">
        <f t="shared" si="240"/>
        <v>#VALUE!</v>
      </c>
      <c r="B1931" s="14" t="e">
        <f t="shared" si="241"/>
        <v>#VALUE!</v>
      </c>
      <c r="C1931" s="13" t="e">
        <f t="shared" si="242"/>
        <v>#VALUE!</v>
      </c>
      <c r="D1931" s="15">
        <f t="shared" si="239"/>
        <v>0</v>
      </c>
      <c r="E1931" s="60"/>
    </row>
    <row r="1932" spans="1:5">
      <c r="A1932" s="13" t="e">
        <f t="shared" si="240"/>
        <v>#VALUE!</v>
      </c>
      <c r="B1932" s="14" t="e">
        <f t="shared" si="241"/>
        <v>#VALUE!</v>
      </c>
      <c r="C1932" s="13" t="e">
        <f t="shared" si="242"/>
        <v>#VALUE!</v>
      </c>
      <c r="D1932" s="15">
        <f t="shared" si="239"/>
        <v>0</v>
      </c>
      <c r="E1932" s="60"/>
    </row>
    <row r="1933" spans="1:5">
      <c r="A1933" s="13" t="e">
        <f t="shared" si="240"/>
        <v>#VALUE!</v>
      </c>
      <c r="B1933" s="14" t="e">
        <f t="shared" si="241"/>
        <v>#VALUE!</v>
      </c>
      <c r="C1933" s="13" t="e">
        <f t="shared" si="242"/>
        <v>#VALUE!</v>
      </c>
      <c r="D1933" s="15">
        <f t="shared" si="239"/>
        <v>0</v>
      </c>
      <c r="E1933" s="60"/>
    </row>
    <row r="1934" spans="1:5">
      <c r="A1934" s="13" t="e">
        <f t="shared" si="240"/>
        <v>#VALUE!</v>
      </c>
      <c r="B1934" s="14" t="e">
        <f t="shared" si="241"/>
        <v>#VALUE!</v>
      </c>
      <c r="C1934" s="13" t="e">
        <f t="shared" si="242"/>
        <v>#VALUE!</v>
      </c>
      <c r="D1934" s="15">
        <f t="shared" si="239"/>
        <v>0</v>
      </c>
      <c r="E1934" s="60"/>
    </row>
    <row r="1935" spans="1:5">
      <c r="A1935" s="13" t="e">
        <f t="shared" si="240"/>
        <v>#VALUE!</v>
      </c>
      <c r="B1935" s="14" t="e">
        <f t="shared" si="241"/>
        <v>#VALUE!</v>
      </c>
      <c r="C1935" s="13" t="e">
        <f t="shared" si="242"/>
        <v>#VALUE!</v>
      </c>
      <c r="D1935" s="15">
        <f t="shared" si="239"/>
        <v>0</v>
      </c>
      <c r="E1935" s="60"/>
    </row>
    <row r="1936" spans="1:5">
      <c r="A1936" s="13" t="e">
        <f t="shared" si="240"/>
        <v>#VALUE!</v>
      </c>
      <c r="B1936" s="14" t="e">
        <f t="shared" si="241"/>
        <v>#VALUE!</v>
      </c>
      <c r="C1936" s="13" t="e">
        <f t="shared" si="242"/>
        <v>#VALUE!</v>
      </c>
      <c r="D1936" s="15">
        <f t="shared" si="239"/>
        <v>0</v>
      </c>
      <c r="E1936" s="60"/>
    </row>
    <row r="1937" spans="1:5">
      <c r="A1937" s="13" t="e">
        <f t="shared" si="240"/>
        <v>#VALUE!</v>
      </c>
      <c r="B1937" s="14" t="e">
        <f t="shared" si="241"/>
        <v>#VALUE!</v>
      </c>
      <c r="C1937" s="13" t="e">
        <f t="shared" si="242"/>
        <v>#VALUE!</v>
      </c>
      <c r="D1937" s="15">
        <f t="shared" si="239"/>
        <v>0</v>
      </c>
      <c r="E1937" s="60"/>
    </row>
    <row r="1938" spans="1:5">
      <c r="A1938" s="13" t="e">
        <f t="shared" si="240"/>
        <v>#VALUE!</v>
      </c>
      <c r="B1938" s="14" t="e">
        <f t="shared" si="241"/>
        <v>#VALUE!</v>
      </c>
      <c r="C1938" s="13" t="e">
        <f t="shared" si="242"/>
        <v>#VALUE!</v>
      </c>
      <c r="D1938" s="15">
        <f t="shared" ref="D1938:D1969" si="243">ROUND((IF(ISERR(C1938),0,C1938)*H$1906)/6,0)</f>
        <v>0</v>
      </c>
      <c r="E1938" s="60"/>
    </row>
    <row r="1939" spans="1:5">
      <c r="A1939" s="13" t="e">
        <f t="shared" si="240"/>
        <v>#VALUE!</v>
      </c>
      <c r="B1939" s="14" t="e">
        <f t="shared" si="241"/>
        <v>#VALUE!</v>
      </c>
      <c r="C1939" s="13" t="e">
        <f t="shared" si="242"/>
        <v>#VALUE!</v>
      </c>
      <c r="D1939" s="15">
        <f t="shared" si="243"/>
        <v>0</v>
      </c>
      <c r="E1939" s="60"/>
    </row>
    <row r="1940" spans="1:5">
      <c r="A1940" s="13" t="e">
        <f t="shared" si="240"/>
        <v>#VALUE!</v>
      </c>
      <c r="B1940" s="14" t="e">
        <f t="shared" ref="B1940:B1971" si="244">IF(B1939&gt;=I$1906-DAY(I$1906)+1,"",DATE(IF(MONTH(B1939)=12,YEAR(B1939)+1,YEAR(B1939)),IF(MONTH(B1939)=12,1,MONTH(B1939)+1),1))</f>
        <v>#VALUE!</v>
      </c>
      <c r="C1940" s="13" t="e">
        <f t="shared" ref="C1940:C1971" si="245">IF(B1940=I$1906-DAY(I$1906)+1,DAY(I$1906),DAYS360(B1940,B1941))</f>
        <v>#VALUE!</v>
      </c>
      <c r="D1940" s="15">
        <f t="shared" si="243"/>
        <v>0</v>
      </c>
      <c r="E1940" s="60"/>
    </row>
    <row r="1941" spans="1:5">
      <c r="A1941" s="13" t="e">
        <f t="shared" si="240"/>
        <v>#VALUE!</v>
      </c>
      <c r="B1941" s="14" t="e">
        <f t="shared" si="244"/>
        <v>#VALUE!</v>
      </c>
      <c r="C1941" s="13" t="e">
        <f t="shared" si="245"/>
        <v>#VALUE!</v>
      </c>
      <c r="D1941" s="15">
        <f t="shared" si="243"/>
        <v>0</v>
      </c>
      <c r="E1941" s="60"/>
    </row>
    <row r="1942" spans="1:5">
      <c r="A1942" s="13" t="e">
        <f t="shared" si="240"/>
        <v>#VALUE!</v>
      </c>
      <c r="B1942" s="14" t="e">
        <f t="shared" si="244"/>
        <v>#VALUE!</v>
      </c>
      <c r="C1942" s="13" t="e">
        <f t="shared" si="245"/>
        <v>#VALUE!</v>
      </c>
      <c r="D1942" s="15">
        <f t="shared" si="243"/>
        <v>0</v>
      </c>
      <c r="E1942" s="60"/>
    </row>
    <row r="1943" spans="1:5">
      <c r="A1943" s="13" t="e">
        <f t="shared" si="240"/>
        <v>#VALUE!</v>
      </c>
      <c r="B1943" s="14" t="e">
        <f t="shared" si="244"/>
        <v>#VALUE!</v>
      </c>
      <c r="C1943" s="13" t="e">
        <f t="shared" si="245"/>
        <v>#VALUE!</v>
      </c>
      <c r="D1943" s="15">
        <f t="shared" si="243"/>
        <v>0</v>
      </c>
      <c r="E1943" s="60"/>
    </row>
    <row r="1944" spans="1:5">
      <c r="A1944" s="13" t="e">
        <f t="shared" si="240"/>
        <v>#VALUE!</v>
      </c>
      <c r="B1944" s="14" t="e">
        <f t="shared" si="244"/>
        <v>#VALUE!</v>
      </c>
      <c r="C1944" s="13" t="e">
        <f t="shared" si="245"/>
        <v>#VALUE!</v>
      </c>
      <c r="D1944" s="15">
        <f t="shared" si="243"/>
        <v>0</v>
      </c>
      <c r="E1944" s="60"/>
    </row>
    <row r="1945" spans="1:5">
      <c r="A1945" s="13" t="e">
        <f t="shared" si="240"/>
        <v>#VALUE!</v>
      </c>
      <c r="B1945" s="14" t="e">
        <f t="shared" si="244"/>
        <v>#VALUE!</v>
      </c>
      <c r="C1945" s="13" t="e">
        <f t="shared" si="245"/>
        <v>#VALUE!</v>
      </c>
      <c r="D1945" s="15">
        <f t="shared" si="243"/>
        <v>0</v>
      </c>
      <c r="E1945" s="60"/>
    </row>
    <row r="1946" spans="1:5">
      <c r="A1946" s="13" t="e">
        <f t="shared" si="240"/>
        <v>#VALUE!</v>
      </c>
      <c r="B1946" s="14" t="e">
        <f t="shared" si="244"/>
        <v>#VALUE!</v>
      </c>
      <c r="C1946" s="13" t="e">
        <f t="shared" si="245"/>
        <v>#VALUE!</v>
      </c>
      <c r="D1946" s="15">
        <f t="shared" si="243"/>
        <v>0</v>
      </c>
      <c r="E1946" s="60"/>
    </row>
    <row r="1947" spans="1:5">
      <c r="A1947" s="13" t="e">
        <f t="shared" si="240"/>
        <v>#VALUE!</v>
      </c>
      <c r="B1947" s="14" t="e">
        <f t="shared" si="244"/>
        <v>#VALUE!</v>
      </c>
      <c r="C1947" s="13" t="e">
        <f t="shared" si="245"/>
        <v>#VALUE!</v>
      </c>
      <c r="D1947" s="15">
        <f t="shared" si="243"/>
        <v>0</v>
      </c>
      <c r="E1947" s="60"/>
    </row>
    <row r="1948" spans="1:5">
      <c r="A1948" s="13" t="e">
        <f t="shared" si="240"/>
        <v>#VALUE!</v>
      </c>
      <c r="B1948" s="14" t="e">
        <f t="shared" si="244"/>
        <v>#VALUE!</v>
      </c>
      <c r="C1948" s="13" t="e">
        <f t="shared" si="245"/>
        <v>#VALUE!</v>
      </c>
      <c r="D1948" s="15">
        <f t="shared" si="243"/>
        <v>0</v>
      </c>
      <c r="E1948" s="60"/>
    </row>
    <row r="1949" spans="1:5">
      <c r="A1949" s="13" t="e">
        <f t="shared" si="240"/>
        <v>#VALUE!</v>
      </c>
      <c r="B1949" s="14" t="e">
        <f t="shared" si="244"/>
        <v>#VALUE!</v>
      </c>
      <c r="C1949" s="13" t="e">
        <f t="shared" si="245"/>
        <v>#VALUE!</v>
      </c>
      <c r="D1949" s="15">
        <f t="shared" si="243"/>
        <v>0</v>
      </c>
      <c r="E1949" s="60"/>
    </row>
    <row r="1950" spans="1:5">
      <c r="A1950" s="13" t="e">
        <f t="shared" si="240"/>
        <v>#VALUE!</v>
      </c>
      <c r="B1950" s="14" t="e">
        <f t="shared" si="244"/>
        <v>#VALUE!</v>
      </c>
      <c r="C1950" s="13" t="e">
        <f t="shared" si="245"/>
        <v>#VALUE!</v>
      </c>
      <c r="D1950" s="15">
        <f t="shared" si="243"/>
        <v>0</v>
      </c>
      <c r="E1950" s="60"/>
    </row>
    <row r="1951" spans="1:5">
      <c r="A1951" s="13" t="e">
        <f t="shared" si="240"/>
        <v>#VALUE!</v>
      </c>
      <c r="B1951" s="14" t="e">
        <f t="shared" si="244"/>
        <v>#VALUE!</v>
      </c>
      <c r="C1951" s="13" t="e">
        <f t="shared" si="245"/>
        <v>#VALUE!</v>
      </c>
      <c r="D1951" s="15">
        <f t="shared" si="243"/>
        <v>0</v>
      </c>
      <c r="E1951" s="60"/>
    </row>
    <row r="1952" spans="1:5">
      <c r="A1952" s="13" t="e">
        <f t="shared" si="240"/>
        <v>#VALUE!</v>
      </c>
      <c r="B1952" s="14" t="e">
        <f t="shared" si="244"/>
        <v>#VALUE!</v>
      </c>
      <c r="C1952" s="13" t="e">
        <f t="shared" si="245"/>
        <v>#VALUE!</v>
      </c>
      <c r="D1952" s="15">
        <f t="shared" si="243"/>
        <v>0</v>
      </c>
      <c r="E1952" s="60"/>
    </row>
    <row r="1953" spans="1:5">
      <c r="A1953" s="13" t="e">
        <f t="shared" si="240"/>
        <v>#VALUE!</v>
      </c>
      <c r="B1953" s="14" t="e">
        <f t="shared" si="244"/>
        <v>#VALUE!</v>
      </c>
      <c r="C1953" s="13" t="e">
        <f t="shared" si="245"/>
        <v>#VALUE!</v>
      </c>
      <c r="D1953" s="15">
        <f t="shared" si="243"/>
        <v>0</v>
      </c>
      <c r="E1953" s="60"/>
    </row>
    <row r="1954" spans="1:5">
      <c r="A1954" s="13" t="e">
        <f t="shared" si="240"/>
        <v>#VALUE!</v>
      </c>
      <c r="B1954" s="14" t="e">
        <f t="shared" si="244"/>
        <v>#VALUE!</v>
      </c>
      <c r="C1954" s="13" t="e">
        <f t="shared" si="245"/>
        <v>#VALUE!</v>
      </c>
      <c r="D1954" s="15">
        <f t="shared" si="243"/>
        <v>0</v>
      </c>
      <c r="E1954" s="60"/>
    </row>
    <row r="1955" spans="1:5">
      <c r="A1955" s="13" t="e">
        <f t="shared" si="240"/>
        <v>#VALUE!</v>
      </c>
      <c r="B1955" s="14" t="e">
        <f t="shared" si="244"/>
        <v>#VALUE!</v>
      </c>
      <c r="C1955" s="13" t="e">
        <f t="shared" si="245"/>
        <v>#VALUE!</v>
      </c>
      <c r="D1955" s="15">
        <f t="shared" si="243"/>
        <v>0</v>
      </c>
      <c r="E1955" s="60"/>
    </row>
    <row r="1956" spans="1:5">
      <c r="A1956" s="13" t="e">
        <f t="shared" si="240"/>
        <v>#VALUE!</v>
      </c>
      <c r="B1956" s="14" t="e">
        <f t="shared" si="244"/>
        <v>#VALUE!</v>
      </c>
      <c r="C1956" s="13" t="e">
        <f t="shared" si="245"/>
        <v>#VALUE!</v>
      </c>
      <c r="D1956" s="15">
        <f t="shared" si="243"/>
        <v>0</v>
      </c>
      <c r="E1956" s="60"/>
    </row>
    <row r="1957" spans="1:5">
      <c r="A1957" s="13" t="e">
        <f t="shared" si="240"/>
        <v>#VALUE!</v>
      </c>
      <c r="B1957" s="14" t="e">
        <f t="shared" si="244"/>
        <v>#VALUE!</v>
      </c>
      <c r="C1957" s="13" t="e">
        <f t="shared" si="245"/>
        <v>#VALUE!</v>
      </c>
      <c r="D1957" s="15">
        <f t="shared" si="243"/>
        <v>0</v>
      </c>
      <c r="E1957" s="60"/>
    </row>
    <row r="1958" spans="1:5">
      <c r="A1958" s="13" t="e">
        <f t="shared" si="240"/>
        <v>#VALUE!</v>
      </c>
      <c r="B1958" s="14" t="e">
        <f t="shared" si="244"/>
        <v>#VALUE!</v>
      </c>
      <c r="C1958" s="13" t="e">
        <f t="shared" si="245"/>
        <v>#VALUE!</v>
      </c>
      <c r="D1958" s="15">
        <f t="shared" si="243"/>
        <v>0</v>
      </c>
      <c r="E1958" s="60"/>
    </row>
    <row r="1959" spans="1:5">
      <c r="A1959" s="13" t="e">
        <f t="shared" si="240"/>
        <v>#VALUE!</v>
      </c>
      <c r="B1959" s="14" t="e">
        <f t="shared" si="244"/>
        <v>#VALUE!</v>
      </c>
      <c r="C1959" s="13" t="e">
        <f t="shared" si="245"/>
        <v>#VALUE!</v>
      </c>
      <c r="D1959" s="15">
        <f t="shared" si="243"/>
        <v>0</v>
      </c>
      <c r="E1959" s="60"/>
    </row>
    <row r="1960" spans="1:5">
      <c r="A1960" s="13" t="e">
        <f t="shared" si="240"/>
        <v>#VALUE!</v>
      </c>
      <c r="B1960" s="14" t="e">
        <f t="shared" si="244"/>
        <v>#VALUE!</v>
      </c>
      <c r="C1960" s="13" t="e">
        <f t="shared" si="245"/>
        <v>#VALUE!</v>
      </c>
      <c r="D1960" s="15">
        <f t="shared" si="243"/>
        <v>0</v>
      </c>
      <c r="E1960" s="60"/>
    </row>
    <row r="1961" spans="1:5">
      <c r="A1961" s="13" t="e">
        <f t="shared" si="240"/>
        <v>#VALUE!</v>
      </c>
      <c r="B1961" s="14" t="e">
        <f t="shared" si="244"/>
        <v>#VALUE!</v>
      </c>
      <c r="C1961" s="13" t="e">
        <f t="shared" si="245"/>
        <v>#VALUE!</v>
      </c>
      <c r="D1961" s="15">
        <f t="shared" si="243"/>
        <v>0</v>
      </c>
      <c r="E1961" s="60"/>
    </row>
    <row r="1962" spans="1:5">
      <c r="A1962" s="13" t="e">
        <f t="shared" si="240"/>
        <v>#VALUE!</v>
      </c>
      <c r="B1962" s="14" t="e">
        <f t="shared" si="244"/>
        <v>#VALUE!</v>
      </c>
      <c r="C1962" s="13" t="e">
        <f t="shared" si="245"/>
        <v>#VALUE!</v>
      </c>
      <c r="D1962" s="15">
        <f t="shared" si="243"/>
        <v>0</v>
      </c>
      <c r="E1962" s="60"/>
    </row>
    <row r="1963" spans="1:5">
      <c r="A1963" s="13" t="e">
        <f t="shared" si="240"/>
        <v>#VALUE!</v>
      </c>
      <c r="B1963" s="14" t="e">
        <f t="shared" si="244"/>
        <v>#VALUE!</v>
      </c>
      <c r="C1963" s="13" t="e">
        <f t="shared" si="245"/>
        <v>#VALUE!</v>
      </c>
      <c r="D1963" s="15">
        <f t="shared" si="243"/>
        <v>0</v>
      </c>
      <c r="E1963" s="60"/>
    </row>
    <row r="1964" spans="1:5">
      <c r="A1964" s="13" t="e">
        <f t="shared" si="240"/>
        <v>#VALUE!</v>
      </c>
      <c r="B1964" s="14" t="e">
        <f t="shared" si="244"/>
        <v>#VALUE!</v>
      </c>
      <c r="C1964" s="13" t="e">
        <f t="shared" si="245"/>
        <v>#VALUE!</v>
      </c>
      <c r="D1964" s="15">
        <f t="shared" si="243"/>
        <v>0</v>
      </c>
      <c r="E1964" s="60"/>
    </row>
    <row r="1965" spans="1:5">
      <c r="A1965" s="13" t="e">
        <f t="shared" si="240"/>
        <v>#VALUE!</v>
      </c>
      <c r="B1965" s="14" t="e">
        <f t="shared" si="244"/>
        <v>#VALUE!</v>
      </c>
      <c r="C1965" s="13" t="e">
        <f t="shared" si="245"/>
        <v>#VALUE!</v>
      </c>
      <c r="D1965" s="15">
        <f t="shared" si="243"/>
        <v>0</v>
      </c>
      <c r="E1965" s="60"/>
    </row>
    <row r="1966" spans="1:5">
      <c r="A1966" s="13" t="e">
        <f t="shared" si="240"/>
        <v>#VALUE!</v>
      </c>
      <c r="B1966" s="14" t="e">
        <f t="shared" si="244"/>
        <v>#VALUE!</v>
      </c>
      <c r="C1966" s="13" t="e">
        <f t="shared" si="245"/>
        <v>#VALUE!</v>
      </c>
      <c r="D1966" s="15">
        <f t="shared" si="243"/>
        <v>0</v>
      </c>
      <c r="E1966" s="60"/>
    </row>
    <row r="1967" spans="1:5">
      <c r="A1967" s="13" t="e">
        <f t="shared" si="240"/>
        <v>#VALUE!</v>
      </c>
      <c r="B1967" s="14" t="e">
        <f t="shared" si="244"/>
        <v>#VALUE!</v>
      </c>
      <c r="C1967" s="13" t="e">
        <f t="shared" si="245"/>
        <v>#VALUE!</v>
      </c>
      <c r="D1967" s="15">
        <f t="shared" si="243"/>
        <v>0</v>
      </c>
      <c r="E1967" s="60"/>
    </row>
    <row r="1968" spans="1:5">
      <c r="A1968" s="13" t="e">
        <f t="shared" si="240"/>
        <v>#VALUE!</v>
      </c>
      <c r="B1968" s="14" t="e">
        <f t="shared" si="244"/>
        <v>#VALUE!</v>
      </c>
      <c r="C1968" s="13" t="e">
        <f t="shared" si="245"/>
        <v>#VALUE!</v>
      </c>
      <c r="D1968" s="15">
        <f t="shared" si="243"/>
        <v>0</v>
      </c>
      <c r="E1968" s="60"/>
    </row>
    <row r="1969" spans="1:5">
      <c r="A1969" s="13" t="e">
        <f t="shared" si="240"/>
        <v>#VALUE!</v>
      </c>
      <c r="B1969" s="14" t="e">
        <f t="shared" si="244"/>
        <v>#VALUE!</v>
      </c>
      <c r="C1969" s="13" t="e">
        <f t="shared" si="245"/>
        <v>#VALUE!</v>
      </c>
      <c r="D1969" s="15">
        <f t="shared" si="243"/>
        <v>0</v>
      </c>
      <c r="E1969" s="60"/>
    </row>
    <row r="1970" spans="1:5">
      <c r="A1970" s="13" t="e">
        <f t="shared" si="240"/>
        <v>#VALUE!</v>
      </c>
      <c r="B1970" s="14" t="e">
        <f t="shared" si="244"/>
        <v>#VALUE!</v>
      </c>
      <c r="C1970" s="13" t="e">
        <f t="shared" si="245"/>
        <v>#VALUE!</v>
      </c>
      <c r="D1970" s="15">
        <f t="shared" ref="D1970:D2001" si="246">ROUND((IF(ISERR(C1970),0,C1970)*H$1906)/6,0)</f>
        <v>0</v>
      </c>
      <c r="E1970" s="60"/>
    </row>
    <row r="1971" spans="1:5">
      <c r="A1971" s="13" t="e">
        <f t="shared" si="240"/>
        <v>#VALUE!</v>
      </c>
      <c r="B1971" s="14" t="e">
        <f t="shared" si="244"/>
        <v>#VALUE!</v>
      </c>
      <c r="C1971" s="13" t="e">
        <f t="shared" si="245"/>
        <v>#VALUE!</v>
      </c>
      <c r="D1971" s="15">
        <f t="shared" si="246"/>
        <v>0</v>
      </c>
      <c r="E1971" s="60"/>
    </row>
    <row r="1972" spans="1:5">
      <c r="A1972" s="13" t="e">
        <f t="shared" ref="A1972:A2017" si="247">IF(B1972="","",MONTH(B1972))&amp;"/"&amp;IF(B1972="","",YEAR(B1972))</f>
        <v>#VALUE!</v>
      </c>
      <c r="B1972" s="14" t="e">
        <f t="shared" ref="B1972:B2003" si="248">IF(B1971&gt;=I$1906-DAY(I$1906)+1,"",DATE(IF(MONTH(B1971)=12,YEAR(B1971)+1,YEAR(B1971)),IF(MONTH(B1971)=12,1,MONTH(B1971)+1),1))</f>
        <v>#VALUE!</v>
      </c>
      <c r="C1972" s="13" t="e">
        <f t="shared" ref="C1972:C2003" si="249">IF(B1972=I$1906-DAY(I$1906)+1,DAY(I$1906),DAYS360(B1972,B1973))</f>
        <v>#VALUE!</v>
      </c>
      <c r="D1972" s="15">
        <f t="shared" si="246"/>
        <v>0</v>
      </c>
      <c r="E1972" s="60"/>
    </row>
    <row r="1973" spans="1:5">
      <c r="A1973" s="13" t="e">
        <f t="shared" si="247"/>
        <v>#VALUE!</v>
      </c>
      <c r="B1973" s="14" t="e">
        <f t="shared" si="248"/>
        <v>#VALUE!</v>
      </c>
      <c r="C1973" s="13" t="e">
        <f t="shared" si="249"/>
        <v>#VALUE!</v>
      </c>
      <c r="D1973" s="15">
        <f t="shared" si="246"/>
        <v>0</v>
      </c>
      <c r="E1973" s="60"/>
    </row>
    <row r="1974" spans="1:5">
      <c r="A1974" s="13" t="e">
        <f t="shared" si="247"/>
        <v>#VALUE!</v>
      </c>
      <c r="B1974" s="14" t="e">
        <f t="shared" si="248"/>
        <v>#VALUE!</v>
      </c>
      <c r="C1974" s="13" t="e">
        <f t="shared" si="249"/>
        <v>#VALUE!</v>
      </c>
      <c r="D1974" s="15">
        <f t="shared" si="246"/>
        <v>0</v>
      </c>
      <c r="E1974" s="60"/>
    </row>
    <row r="1975" spans="1:5">
      <c r="A1975" s="13" t="e">
        <f t="shared" si="247"/>
        <v>#VALUE!</v>
      </c>
      <c r="B1975" s="14" t="e">
        <f t="shared" si="248"/>
        <v>#VALUE!</v>
      </c>
      <c r="C1975" s="13" t="e">
        <f t="shared" si="249"/>
        <v>#VALUE!</v>
      </c>
      <c r="D1975" s="15">
        <f t="shared" si="246"/>
        <v>0</v>
      </c>
      <c r="E1975" s="60"/>
    </row>
    <row r="1976" spans="1:5">
      <c r="A1976" s="13" t="e">
        <f t="shared" si="247"/>
        <v>#VALUE!</v>
      </c>
      <c r="B1976" s="14" t="e">
        <f t="shared" si="248"/>
        <v>#VALUE!</v>
      </c>
      <c r="C1976" s="13" t="e">
        <f t="shared" si="249"/>
        <v>#VALUE!</v>
      </c>
      <c r="D1976" s="15">
        <f t="shared" si="246"/>
        <v>0</v>
      </c>
      <c r="E1976" s="60"/>
    </row>
    <row r="1977" spans="1:5">
      <c r="A1977" s="13" t="e">
        <f t="shared" si="247"/>
        <v>#VALUE!</v>
      </c>
      <c r="B1977" s="14" t="e">
        <f t="shared" si="248"/>
        <v>#VALUE!</v>
      </c>
      <c r="C1977" s="13" t="e">
        <f t="shared" si="249"/>
        <v>#VALUE!</v>
      </c>
      <c r="D1977" s="15">
        <f t="shared" si="246"/>
        <v>0</v>
      </c>
      <c r="E1977" s="60"/>
    </row>
    <row r="1978" spans="1:5">
      <c r="A1978" s="13" t="e">
        <f t="shared" si="247"/>
        <v>#VALUE!</v>
      </c>
      <c r="B1978" s="14" t="e">
        <f t="shared" si="248"/>
        <v>#VALUE!</v>
      </c>
      <c r="C1978" s="13" t="e">
        <f t="shared" si="249"/>
        <v>#VALUE!</v>
      </c>
      <c r="D1978" s="15">
        <f t="shared" si="246"/>
        <v>0</v>
      </c>
      <c r="E1978" s="60"/>
    </row>
    <row r="1979" spans="1:5">
      <c r="A1979" s="13" t="e">
        <f t="shared" si="247"/>
        <v>#VALUE!</v>
      </c>
      <c r="B1979" s="14" t="e">
        <f t="shared" si="248"/>
        <v>#VALUE!</v>
      </c>
      <c r="C1979" s="13" t="e">
        <f t="shared" si="249"/>
        <v>#VALUE!</v>
      </c>
      <c r="D1979" s="15">
        <f t="shared" si="246"/>
        <v>0</v>
      </c>
      <c r="E1979" s="60"/>
    </row>
    <row r="1980" spans="1:5">
      <c r="A1980" s="13" t="e">
        <f t="shared" si="247"/>
        <v>#VALUE!</v>
      </c>
      <c r="B1980" s="14" t="e">
        <f t="shared" si="248"/>
        <v>#VALUE!</v>
      </c>
      <c r="C1980" s="13" t="e">
        <f t="shared" si="249"/>
        <v>#VALUE!</v>
      </c>
      <c r="D1980" s="15">
        <f t="shared" si="246"/>
        <v>0</v>
      </c>
      <c r="E1980" s="60"/>
    </row>
    <row r="1981" spans="1:5">
      <c r="A1981" s="13" t="e">
        <f t="shared" si="247"/>
        <v>#VALUE!</v>
      </c>
      <c r="B1981" s="14" t="e">
        <f t="shared" si="248"/>
        <v>#VALUE!</v>
      </c>
      <c r="C1981" s="13" t="e">
        <f t="shared" si="249"/>
        <v>#VALUE!</v>
      </c>
      <c r="D1981" s="15">
        <f t="shared" si="246"/>
        <v>0</v>
      </c>
      <c r="E1981" s="60"/>
    </row>
    <row r="1982" spans="1:5">
      <c r="A1982" s="13" t="e">
        <f t="shared" si="247"/>
        <v>#VALUE!</v>
      </c>
      <c r="B1982" s="14" t="e">
        <f t="shared" si="248"/>
        <v>#VALUE!</v>
      </c>
      <c r="C1982" s="13" t="e">
        <f t="shared" si="249"/>
        <v>#VALUE!</v>
      </c>
      <c r="D1982" s="15">
        <f t="shared" si="246"/>
        <v>0</v>
      </c>
      <c r="E1982" s="60"/>
    </row>
    <row r="1983" spans="1:5">
      <c r="A1983" s="13" t="e">
        <f t="shared" si="247"/>
        <v>#VALUE!</v>
      </c>
      <c r="B1983" s="14" t="e">
        <f t="shared" si="248"/>
        <v>#VALUE!</v>
      </c>
      <c r="C1983" s="13" t="e">
        <f t="shared" si="249"/>
        <v>#VALUE!</v>
      </c>
      <c r="D1983" s="15">
        <f t="shared" si="246"/>
        <v>0</v>
      </c>
      <c r="E1983" s="60"/>
    </row>
    <row r="1984" spans="1:5">
      <c r="A1984" s="13" t="e">
        <f t="shared" si="247"/>
        <v>#VALUE!</v>
      </c>
      <c r="B1984" s="14" t="e">
        <f t="shared" si="248"/>
        <v>#VALUE!</v>
      </c>
      <c r="C1984" s="13" t="e">
        <f t="shared" si="249"/>
        <v>#VALUE!</v>
      </c>
      <c r="D1984" s="15">
        <f t="shared" si="246"/>
        <v>0</v>
      </c>
      <c r="E1984" s="60"/>
    </row>
    <row r="1985" spans="1:5">
      <c r="A1985" s="13" t="e">
        <f t="shared" si="247"/>
        <v>#VALUE!</v>
      </c>
      <c r="B1985" s="14" t="e">
        <f t="shared" si="248"/>
        <v>#VALUE!</v>
      </c>
      <c r="C1985" s="13" t="e">
        <f t="shared" si="249"/>
        <v>#VALUE!</v>
      </c>
      <c r="D1985" s="15">
        <f t="shared" si="246"/>
        <v>0</v>
      </c>
      <c r="E1985" s="60"/>
    </row>
    <row r="1986" spans="1:5">
      <c r="A1986" s="13" t="e">
        <f t="shared" si="247"/>
        <v>#VALUE!</v>
      </c>
      <c r="B1986" s="14" t="e">
        <f t="shared" si="248"/>
        <v>#VALUE!</v>
      </c>
      <c r="C1986" s="13" t="e">
        <f t="shared" si="249"/>
        <v>#VALUE!</v>
      </c>
      <c r="D1986" s="15">
        <f t="shared" si="246"/>
        <v>0</v>
      </c>
      <c r="E1986" s="60"/>
    </row>
    <row r="1987" spans="1:5">
      <c r="A1987" s="13" t="e">
        <f t="shared" si="247"/>
        <v>#VALUE!</v>
      </c>
      <c r="B1987" s="14" t="e">
        <f t="shared" si="248"/>
        <v>#VALUE!</v>
      </c>
      <c r="C1987" s="13" t="e">
        <f t="shared" si="249"/>
        <v>#VALUE!</v>
      </c>
      <c r="D1987" s="15">
        <f t="shared" si="246"/>
        <v>0</v>
      </c>
      <c r="E1987" s="60"/>
    </row>
    <row r="1988" spans="1:5">
      <c r="A1988" s="13" t="e">
        <f t="shared" si="247"/>
        <v>#VALUE!</v>
      </c>
      <c r="B1988" s="14" t="e">
        <f t="shared" si="248"/>
        <v>#VALUE!</v>
      </c>
      <c r="C1988" s="13" t="e">
        <f t="shared" si="249"/>
        <v>#VALUE!</v>
      </c>
      <c r="D1988" s="15">
        <f t="shared" si="246"/>
        <v>0</v>
      </c>
      <c r="E1988" s="60"/>
    </row>
    <row r="1989" spans="1:5">
      <c r="A1989" s="13" t="e">
        <f t="shared" si="247"/>
        <v>#VALUE!</v>
      </c>
      <c r="B1989" s="14" t="e">
        <f t="shared" si="248"/>
        <v>#VALUE!</v>
      </c>
      <c r="C1989" s="13" t="e">
        <f t="shared" si="249"/>
        <v>#VALUE!</v>
      </c>
      <c r="D1989" s="15">
        <f t="shared" si="246"/>
        <v>0</v>
      </c>
      <c r="E1989" s="60"/>
    </row>
    <row r="1990" spans="1:5">
      <c r="A1990" s="13" t="e">
        <f t="shared" si="247"/>
        <v>#VALUE!</v>
      </c>
      <c r="B1990" s="14" t="e">
        <f t="shared" si="248"/>
        <v>#VALUE!</v>
      </c>
      <c r="C1990" s="13" t="e">
        <f t="shared" si="249"/>
        <v>#VALUE!</v>
      </c>
      <c r="D1990" s="15">
        <f t="shared" si="246"/>
        <v>0</v>
      </c>
      <c r="E1990" s="60"/>
    </row>
    <row r="1991" spans="1:5">
      <c r="A1991" s="13" t="e">
        <f t="shared" si="247"/>
        <v>#VALUE!</v>
      </c>
      <c r="B1991" s="14" t="e">
        <f t="shared" si="248"/>
        <v>#VALUE!</v>
      </c>
      <c r="C1991" s="13" t="e">
        <f t="shared" si="249"/>
        <v>#VALUE!</v>
      </c>
      <c r="D1991" s="15">
        <f t="shared" si="246"/>
        <v>0</v>
      </c>
      <c r="E1991" s="60"/>
    </row>
    <row r="1992" spans="1:5">
      <c r="A1992" s="13" t="e">
        <f t="shared" si="247"/>
        <v>#VALUE!</v>
      </c>
      <c r="B1992" s="14" t="e">
        <f t="shared" si="248"/>
        <v>#VALUE!</v>
      </c>
      <c r="C1992" s="13" t="e">
        <f t="shared" si="249"/>
        <v>#VALUE!</v>
      </c>
      <c r="D1992" s="15">
        <f t="shared" si="246"/>
        <v>0</v>
      </c>
      <c r="E1992" s="60"/>
    </row>
    <row r="1993" spans="1:5">
      <c r="A1993" s="13" t="e">
        <f t="shared" si="247"/>
        <v>#VALUE!</v>
      </c>
      <c r="B1993" s="14" t="e">
        <f t="shared" si="248"/>
        <v>#VALUE!</v>
      </c>
      <c r="C1993" s="13" t="e">
        <f t="shared" si="249"/>
        <v>#VALUE!</v>
      </c>
      <c r="D1993" s="15">
        <f t="shared" si="246"/>
        <v>0</v>
      </c>
      <c r="E1993" s="60"/>
    </row>
    <row r="1994" spans="1:5">
      <c r="A1994" s="13" t="e">
        <f t="shared" si="247"/>
        <v>#VALUE!</v>
      </c>
      <c r="B1994" s="14" t="e">
        <f t="shared" si="248"/>
        <v>#VALUE!</v>
      </c>
      <c r="C1994" s="13" t="e">
        <f t="shared" si="249"/>
        <v>#VALUE!</v>
      </c>
      <c r="D1994" s="15">
        <f t="shared" si="246"/>
        <v>0</v>
      </c>
      <c r="E1994" s="60"/>
    </row>
    <row r="1995" spans="1:5">
      <c r="A1995" s="13" t="e">
        <f t="shared" si="247"/>
        <v>#VALUE!</v>
      </c>
      <c r="B1995" s="14" t="e">
        <f t="shared" si="248"/>
        <v>#VALUE!</v>
      </c>
      <c r="C1995" s="13" t="e">
        <f t="shared" si="249"/>
        <v>#VALUE!</v>
      </c>
      <c r="D1995" s="15">
        <f t="shared" si="246"/>
        <v>0</v>
      </c>
      <c r="E1995" s="60"/>
    </row>
    <row r="1996" spans="1:5">
      <c r="A1996" s="13" t="e">
        <f t="shared" si="247"/>
        <v>#VALUE!</v>
      </c>
      <c r="B1996" s="14" t="e">
        <f t="shared" si="248"/>
        <v>#VALUE!</v>
      </c>
      <c r="C1996" s="13" t="e">
        <f t="shared" si="249"/>
        <v>#VALUE!</v>
      </c>
      <c r="D1996" s="15">
        <f t="shared" si="246"/>
        <v>0</v>
      </c>
      <c r="E1996" s="60"/>
    </row>
    <row r="1997" spans="1:5">
      <c r="A1997" s="13" t="e">
        <f t="shared" si="247"/>
        <v>#VALUE!</v>
      </c>
      <c r="B1997" s="14" t="e">
        <f t="shared" si="248"/>
        <v>#VALUE!</v>
      </c>
      <c r="C1997" s="13" t="e">
        <f t="shared" si="249"/>
        <v>#VALUE!</v>
      </c>
      <c r="D1997" s="15">
        <f t="shared" si="246"/>
        <v>0</v>
      </c>
      <c r="E1997" s="60"/>
    </row>
    <row r="1998" spans="1:5">
      <c r="A1998" s="13" t="e">
        <f t="shared" si="247"/>
        <v>#VALUE!</v>
      </c>
      <c r="B1998" s="14" t="e">
        <f t="shared" si="248"/>
        <v>#VALUE!</v>
      </c>
      <c r="C1998" s="13" t="e">
        <f t="shared" si="249"/>
        <v>#VALUE!</v>
      </c>
      <c r="D1998" s="15">
        <f t="shared" si="246"/>
        <v>0</v>
      </c>
      <c r="E1998" s="60"/>
    </row>
    <row r="1999" spans="1:5">
      <c r="A1999" s="13" t="e">
        <f t="shared" si="247"/>
        <v>#VALUE!</v>
      </c>
      <c r="B1999" s="14" t="e">
        <f t="shared" si="248"/>
        <v>#VALUE!</v>
      </c>
      <c r="C1999" s="13" t="e">
        <f t="shared" si="249"/>
        <v>#VALUE!</v>
      </c>
      <c r="D1999" s="15">
        <f t="shared" si="246"/>
        <v>0</v>
      </c>
      <c r="E1999" s="60"/>
    </row>
    <row r="2000" spans="1:5">
      <c r="A2000" s="13" t="e">
        <f t="shared" si="247"/>
        <v>#VALUE!</v>
      </c>
      <c r="B2000" s="14" t="e">
        <f t="shared" si="248"/>
        <v>#VALUE!</v>
      </c>
      <c r="C2000" s="13" t="e">
        <f t="shared" si="249"/>
        <v>#VALUE!</v>
      </c>
      <c r="D2000" s="15">
        <f t="shared" si="246"/>
        <v>0</v>
      </c>
      <c r="E2000" s="60"/>
    </row>
    <row r="2001" spans="1:5">
      <c r="A2001" s="13" t="e">
        <f t="shared" si="247"/>
        <v>#VALUE!</v>
      </c>
      <c r="B2001" s="14" t="e">
        <f t="shared" si="248"/>
        <v>#VALUE!</v>
      </c>
      <c r="C2001" s="13" t="e">
        <f t="shared" si="249"/>
        <v>#VALUE!</v>
      </c>
      <c r="D2001" s="15">
        <f t="shared" si="246"/>
        <v>0</v>
      </c>
      <c r="E2001" s="60"/>
    </row>
    <row r="2002" spans="1:5">
      <c r="A2002" s="13" t="e">
        <f t="shared" si="247"/>
        <v>#VALUE!</v>
      </c>
      <c r="B2002" s="14" t="e">
        <f t="shared" si="248"/>
        <v>#VALUE!</v>
      </c>
      <c r="C2002" s="13" t="e">
        <f t="shared" si="249"/>
        <v>#VALUE!</v>
      </c>
      <c r="D2002" s="15">
        <f t="shared" ref="D2002:D2017" si="250">ROUND((IF(ISERR(C2002),0,C2002)*H$1906)/6,0)</f>
        <v>0</v>
      </c>
      <c r="E2002" s="60"/>
    </row>
    <row r="2003" spans="1:5">
      <c r="A2003" s="13" t="e">
        <f t="shared" si="247"/>
        <v>#VALUE!</v>
      </c>
      <c r="B2003" s="14" t="e">
        <f t="shared" si="248"/>
        <v>#VALUE!</v>
      </c>
      <c r="C2003" s="13" t="e">
        <f t="shared" si="249"/>
        <v>#VALUE!</v>
      </c>
      <c r="D2003" s="15">
        <f t="shared" si="250"/>
        <v>0</v>
      </c>
      <c r="E2003" s="60"/>
    </row>
    <row r="2004" spans="1:5">
      <c r="A2004" s="13" t="e">
        <f t="shared" si="247"/>
        <v>#VALUE!</v>
      </c>
      <c r="B2004" s="14" t="e">
        <f t="shared" ref="B2004:B2017" si="251">IF(B2003&gt;=I$1906-DAY(I$1906)+1,"",DATE(IF(MONTH(B2003)=12,YEAR(B2003)+1,YEAR(B2003)),IF(MONTH(B2003)=12,1,MONTH(B2003)+1),1))</f>
        <v>#VALUE!</v>
      </c>
      <c r="C2004" s="13" t="e">
        <f t="shared" ref="C2004:C2017" si="252">IF(B2004=I$1906-DAY(I$1906)+1,DAY(I$1906),DAYS360(B2004,B2005))</f>
        <v>#VALUE!</v>
      </c>
      <c r="D2004" s="15">
        <f t="shared" si="250"/>
        <v>0</v>
      </c>
      <c r="E2004" s="60"/>
    </row>
    <row r="2005" spans="1:5">
      <c r="A2005" s="13" t="e">
        <f t="shared" si="247"/>
        <v>#VALUE!</v>
      </c>
      <c r="B2005" s="14" t="e">
        <f t="shared" si="251"/>
        <v>#VALUE!</v>
      </c>
      <c r="C2005" s="13" t="e">
        <f t="shared" si="252"/>
        <v>#VALUE!</v>
      </c>
      <c r="D2005" s="15">
        <f t="shared" si="250"/>
        <v>0</v>
      </c>
      <c r="E2005" s="60"/>
    </row>
    <row r="2006" spans="1:5">
      <c r="A2006" s="13" t="e">
        <f t="shared" si="247"/>
        <v>#VALUE!</v>
      </c>
      <c r="B2006" s="14" t="e">
        <f t="shared" si="251"/>
        <v>#VALUE!</v>
      </c>
      <c r="C2006" s="13" t="e">
        <f t="shared" si="252"/>
        <v>#VALUE!</v>
      </c>
      <c r="D2006" s="15">
        <f t="shared" si="250"/>
        <v>0</v>
      </c>
      <c r="E2006" s="60"/>
    </row>
    <row r="2007" spans="1:5">
      <c r="A2007" s="13" t="e">
        <f t="shared" si="247"/>
        <v>#VALUE!</v>
      </c>
      <c r="B2007" s="14" t="e">
        <f t="shared" si="251"/>
        <v>#VALUE!</v>
      </c>
      <c r="C2007" s="13" t="e">
        <f t="shared" si="252"/>
        <v>#VALUE!</v>
      </c>
      <c r="D2007" s="15">
        <f t="shared" si="250"/>
        <v>0</v>
      </c>
      <c r="E2007" s="60"/>
    </row>
    <row r="2008" spans="1:5">
      <c r="A2008" s="13" t="e">
        <f t="shared" si="247"/>
        <v>#VALUE!</v>
      </c>
      <c r="B2008" s="14" t="e">
        <f t="shared" si="251"/>
        <v>#VALUE!</v>
      </c>
      <c r="C2008" s="13" t="e">
        <f t="shared" si="252"/>
        <v>#VALUE!</v>
      </c>
      <c r="D2008" s="15">
        <f t="shared" si="250"/>
        <v>0</v>
      </c>
      <c r="E2008" s="60"/>
    </row>
    <row r="2009" spans="1:5">
      <c r="A2009" s="13" t="e">
        <f t="shared" si="247"/>
        <v>#VALUE!</v>
      </c>
      <c r="B2009" s="14" t="e">
        <f t="shared" si="251"/>
        <v>#VALUE!</v>
      </c>
      <c r="C2009" s="13" t="e">
        <f t="shared" si="252"/>
        <v>#VALUE!</v>
      </c>
      <c r="D2009" s="15">
        <f t="shared" si="250"/>
        <v>0</v>
      </c>
      <c r="E2009" s="60"/>
    </row>
    <row r="2010" spans="1:5">
      <c r="A2010" s="13" t="e">
        <f t="shared" si="247"/>
        <v>#VALUE!</v>
      </c>
      <c r="B2010" s="14" t="e">
        <f t="shared" si="251"/>
        <v>#VALUE!</v>
      </c>
      <c r="C2010" s="13" t="e">
        <f t="shared" si="252"/>
        <v>#VALUE!</v>
      </c>
      <c r="D2010" s="15">
        <f t="shared" si="250"/>
        <v>0</v>
      </c>
      <c r="E2010" s="60"/>
    </row>
    <row r="2011" spans="1:5">
      <c r="A2011" s="13" t="e">
        <f t="shared" si="247"/>
        <v>#VALUE!</v>
      </c>
      <c r="B2011" s="14" t="e">
        <f t="shared" si="251"/>
        <v>#VALUE!</v>
      </c>
      <c r="C2011" s="13" t="e">
        <f t="shared" si="252"/>
        <v>#VALUE!</v>
      </c>
      <c r="D2011" s="15">
        <f t="shared" si="250"/>
        <v>0</v>
      </c>
      <c r="E2011" s="60"/>
    </row>
    <row r="2012" spans="1:5">
      <c r="A2012" s="13" t="e">
        <f t="shared" si="247"/>
        <v>#VALUE!</v>
      </c>
      <c r="B2012" s="14" t="e">
        <f t="shared" si="251"/>
        <v>#VALUE!</v>
      </c>
      <c r="C2012" s="13" t="e">
        <f t="shared" si="252"/>
        <v>#VALUE!</v>
      </c>
      <c r="D2012" s="15">
        <f t="shared" si="250"/>
        <v>0</v>
      </c>
      <c r="E2012" s="60"/>
    </row>
    <row r="2013" spans="1:5">
      <c r="A2013" s="13" t="e">
        <f t="shared" si="247"/>
        <v>#VALUE!</v>
      </c>
      <c r="B2013" s="14" t="e">
        <f t="shared" si="251"/>
        <v>#VALUE!</v>
      </c>
      <c r="C2013" s="13" t="e">
        <f t="shared" si="252"/>
        <v>#VALUE!</v>
      </c>
      <c r="D2013" s="15">
        <f t="shared" si="250"/>
        <v>0</v>
      </c>
      <c r="E2013" s="60"/>
    </row>
    <row r="2014" spans="1:5">
      <c r="A2014" s="13" t="e">
        <f t="shared" si="247"/>
        <v>#VALUE!</v>
      </c>
      <c r="B2014" s="14" t="e">
        <f t="shared" si="251"/>
        <v>#VALUE!</v>
      </c>
      <c r="C2014" s="13" t="e">
        <f t="shared" si="252"/>
        <v>#VALUE!</v>
      </c>
      <c r="D2014" s="15">
        <f t="shared" si="250"/>
        <v>0</v>
      </c>
      <c r="E2014" s="60"/>
    </row>
    <row r="2015" spans="1:5">
      <c r="A2015" s="13" t="e">
        <f t="shared" si="247"/>
        <v>#VALUE!</v>
      </c>
      <c r="B2015" s="14" t="e">
        <f t="shared" si="251"/>
        <v>#VALUE!</v>
      </c>
      <c r="C2015" s="13" t="e">
        <f t="shared" si="252"/>
        <v>#VALUE!</v>
      </c>
      <c r="D2015" s="15">
        <f t="shared" si="250"/>
        <v>0</v>
      </c>
      <c r="E2015" s="60"/>
    </row>
    <row r="2016" spans="1:5">
      <c r="A2016" s="13" t="e">
        <f t="shared" si="247"/>
        <v>#VALUE!</v>
      </c>
      <c r="B2016" s="14" t="e">
        <f t="shared" si="251"/>
        <v>#VALUE!</v>
      </c>
      <c r="C2016" s="13" t="e">
        <f t="shared" si="252"/>
        <v>#VALUE!</v>
      </c>
      <c r="D2016" s="15">
        <f t="shared" si="250"/>
        <v>0</v>
      </c>
      <c r="E2016" s="60"/>
    </row>
    <row r="2017" spans="1:9">
      <c r="A2017" s="13" t="e">
        <f t="shared" si="247"/>
        <v>#VALUE!</v>
      </c>
      <c r="B2017" s="14" t="e">
        <f t="shared" si="251"/>
        <v>#VALUE!</v>
      </c>
      <c r="C2017" s="13" t="e">
        <f t="shared" si="252"/>
        <v>#VALUE!</v>
      </c>
      <c r="D2017" s="15">
        <f t="shared" si="250"/>
        <v>0</v>
      </c>
      <c r="E2017" s="60"/>
    </row>
    <row r="2018" spans="1:9">
      <c r="A2018" s="13" t="str">
        <f>IF(B2018="","",MONTH(B2018))&amp;"/"&amp;IF(B2018="","",YEAR(B2018))</f>
        <v>/</v>
      </c>
      <c r="B2018" s="14" t="str">
        <f>G2018</f>
        <v/>
      </c>
      <c r="C2018" s="13" t="e">
        <f>IF((MONTH(G2018)&amp;YEAR(G2018))=(MONTH(I2018)&amp;YEAR(I2018)),IF((MONTH(I2018))&amp;(MONTH(G2018))="22",IF(DAY(I2018)&gt;=28,IF(31-(DAY(B2018))=0,1,31-(DAY(B2018))),(DAY(I2018)-DAY(G2018))+1),IF(DAY(I2018)&gt;=30,IF(31-(DAY(B2018))=0,1,31-(DAY(B2018))),(DAY(I2018)-DAY(G2018))+1)),IF(31-(DAY(B2018))=0,1,31-(DAY(B2018))))</f>
        <v>#VALUE!</v>
      </c>
      <c r="D2018" s="15">
        <f t="shared" ref="D2018:D2049" si="253">ROUND((IF(ISERR(C2018),0,C2018)*H$2018)/6,0)</f>
        <v>0</v>
      </c>
      <c r="E2018" s="60">
        <f>E1906+1</f>
        <v>19</v>
      </c>
      <c r="G2018" s="14" t="str">
        <f>IF('QA GERAL'!AD23="","",'QA GERAL'!AD23)</f>
        <v/>
      </c>
      <c r="H2018" s="13">
        <f>'QA GERAL'!AE23</f>
        <v>0</v>
      </c>
      <c r="I2018" s="14" t="e">
        <f>IF(DAY(G2130-1)=31,G2130-2,G2130-1)</f>
        <v>#VALUE!</v>
      </c>
    </row>
    <row r="2019" spans="1:9">
      <c r="A2019" s="13" t="e">
        <f>IF(B2019="","",MONTH(B2019))&amp;"/"&amp;IF(B2019="","",YEAR(B2019))</f>
        <v>#VALUE!</v>
      </c>
      <c r="B2019" s="14" t="e">
        <f>DATE(IF(MONTH(B2018)=12,YEAR(B2018)+1,YEAR(B2018)),IF(MONTH(B2018)=12,1,MONTH(B2018)+1),1)</f>
        <v>#VALUE!</v>
      </c>
      <c r="C2019" s="13" t="e">
        <f>IF(B2019="",0,IF(B2019=I$2018-DAY(I$2018)+1,DAY(I$2018),DAYS360(B2019,B2020)))</f>
        <v>#VALUE!</v>
      </c>
      <c r="D2019" s="15">
        <f t="shared" si="253"/>
        <v>0</v>
      </c>
      <c r="E2019" s="60"/>
      <c r="G2019" s="13"/>
      <c r="I2019" s="13"/>
    </row>
    <row r="2020" spans="1:9">
      <c r="A2020" s="13" t="e">
        <f t="shared" ref="A2020:A2083" si="254">IF(B2020="","",MONTH(B2020))&amp;"/"&amp;IF(B2020="","",YEAR(B2020))</f>
        <v>#VALUE!</v>
      </c>
      <c r="B2020" s="14" t="e">
        <f t="shared" ref="B2020:B2051" si="255">IF(B2019&gt;=I$2018-DAY(I$2018)+1,"",DATE(IF(MONTH(B2019)=12,YEAR(B2019)+1,YEAR(B2019)),IF(MONTH(B2019)=12,1,MONTH(B2019)+1),1))</f>
        <v>#VALUE!</v>
      </c>
      <c r="C2020" s="13" t="e">
        <f t="shared" ref="C2020:C2051" si="256">IF(B2020=I$2018-DAY(I$2018)+1,DAY(I$2018),DAYS360(B2020,B2021))</f>
        <v>#VALUE!</v>
      </c>
      <c r="D2020" s="15">
        <f t="shared" si="253"/>
        <v>0</v>
      </c>
      <c r="E2020" s="60"/>
      <c r="G2020" s="13"/>
      <c r="I2020" s="13"/>
    </row>
    <row r="2021" spans="1:9">
      <c r="A2021" s="13" t="e">
        <f t="shared" si="254"/>
        <v>#VALUE!</v>
      </c>
      <c r="B2021" s="14" t="e">
        <f t="shared" si="255"/>
        <v>#VALUE!</v>
      </c>
      <c r="C2021" s="13" t="e">
        <f t="shared" si="256"/>
        <v>#VALUE!</v>
      </c>
      <c r="D2021" s="15">
        <f t="shared" si="253"/>
        <v>0</v>
      </c>
      <c r="E2021" s="60"/>
      <c r="G2021" s="13"/>
      <c r="I2021" s="13"/>
    </row>
    <row r="2022" spans="1:9">
      <c r="A2022" s="13" t="e">
        <f t="shared" si="254"/>
        <v>#VALUE!</v>
      </c>
      <c r="B2022" s="14" t="e">
        <f t="shared" si="255"/>
        <v>#VALUE!</v>
      </c>
      <c r="C2022" s="13" t="e">
        <f t="shared" si="256"/>
        <v>#VALUE!</v>
      </c>
      <c r="D2022" s="15">
        <f t="shared" si="253"/>
        <v>0</v>
      </c>
      <c r="E2022" s="60"/>
      <c r="G2022" s="13"/>
      <c r="I2022" s="13"/>
    </row>
    <row r="2023" spans="1:9">
      <c r="A2023" s="13" t="e">
        <f t="shared" si="254"/>
        <v>#VALUE!</v>
      </c>
      <c r="B2023" s="14" t="e">
        <f t="shared" si="255"/>
        <v>#VALUE!</v>
      </c>
      <c r="C2023" s="13" t="e">
        <f t="shared" si="256"/>
        <v>#VALUE!</v>
      </c>
      <c r="D2023" s="15">
        <f t="shared" si="253"/>
        <v>0</v>
      </c>
      <c r="E2023" s="60"/>
      <c r="G2023" s="13"/>
      <c r="I2023" s="13"/>
    </row>
    <row r="2024" spans="1:9">
      <c r="A2024" s="13" t="e">
        <f t="shared" si="254"/>
        <v>#VALUE!</v>
      </c>
      <c r="B2024" s="14" t="e">
        <f t="shared" si="255"/>
        <v>#VALUE!</v>
      </c>
      <c r="C2024" s="13" t="e">
        <f t="shared" si="256"/>
        <v>#VALUE!</v>
      </c>
      <c r="D2024" s="15">
        <f t="shared" si="253"/>
        <v>0</v>
      </c>
      <c r="E2024" s="60"/>
      <c r="G2024" s="13"/>
      <c r="I2024" s="13"/>
    </row>
    <row r="2025" spans="1:9">
      <c r="A2025" s="13" t="e">
        <f t="shared" si="254"/>
        <v>#VALUE!</v>
      </c>
      <c r="B2025" s="14" t="e">
        <f t="shared" si="255"/>
        <v>#VALUE!</v>
      </c>
      <c r="C2025" s="13" t="e">
        <f t="shared" si="256"/>
        <v>#VALUE!</v>
      </c>
      <c r="D2025" s="15">
        <f t="shared" si="253"/>
        <v>0</v>
      </c>
      <c r="E2025" s="60"/>
      <c r="G2025" s="13"/>
      <c r="I2025" s="13"/>
    </row>
    <row r="2026" spans="1:9">
      <c r="A2026" s="13" t="e">
        <f t="shared" si="254"/>
        <v>#VALUE!</v>
      </c>
      <c r="B2026" s="14" t="e">
        <f t="shared" si="255"/>
        <v>#VALUE!</v>
      </c>
      <c r="C2026" s="13" t="e">
        <f t="shared" si="256"/>
        <v>#VALUE!</v>
      </c>
      <c r="D2026" s="15">
        <f t="shared" si="253"/>
        <v>0</v>
      </c>
      <c r="E2026" s="60"/>
      <c r="G2026" s="13"/>
      <c r="I2026" s="13"/>
    </row>
    <row r="2027" spans="1:9">
      <c r="A2027" s="13" t="e">
        <f t="shared" si="254"/>
        <v>#VALUE!</v>
      </c>
      <c r="B2027" s="14" t="e">
        <f t="shared" si="255"/>
        <v>#VALUE!</v>
      </c>
      <c r="C2027" s="13" t="e">
        <f t="shared" si="256"/>
        <v>#VALUE!</v>
      </c>
      <c r="D2027" s="15">
        <f t="shared" si="253"/>
        <v>0</v>
      </c>
      <c r="E2027" s="60"/>
      <c r="G2027" s="13"/>
      <c r="I2027" s="13"/>
    </row>
    <row r="2028" spans="1:9">
      <c r="A2028" s="13" t="e">
        <f t="shared" si="254"/>
        <v>#VALUE!</v>
      </c>
      <c r="B2028" s="14" t="e">
        <f t="shared" si="255"/>
        <v>#VALUE!</v>
      </c>
      <c r="C2028" s="13" t="e">
        <f t="shared" si="256"/>
        <v>#VALUE!</v>
      </c>
      <c r="D2028" s="15">
        <f t="shared" si="253"/>
        <v>0</v>
      </c>
      <c r="E2028" s="60"/>
      <c r="G2028" s="13"/>
      <c r="I2028" s="13"/>
    </row>
    <row r="2029" spans="1:9">
      <c r="A2029" s="13" t="e">
        <f t="shared" si="254"/>
        <v>#VALUE!</v>
      </c>
      <c r="B2029" s="14" t="e">
        <f t="shared" si="255"/>
        <v>#VALUE!</v>
      </c>
      <c r="C2029" s="13" t="e">
        <f t="shared" si="256"/>
        <v>#VALUE!</v>
      </c>
      <c r="D2029" s="15">
        <f t="shared" si="253"/>
        <v>0</v>
      </c>
      <c r="E2029" s="60"/>
      <c r="G2029" s="13"/>
      <c r="I2029" s="13"/>
    </row>
    <row r="2030" spans="1:9">
      <c r="A2030" s="13" t="e">
        <f t="shared" si="254"/>
        <v>#VALUE!</v>
      </c>
      <c r="B2030" s="14" t="e">
        <f t="shared" si="255"/>
        <v>#VALUE!</v>
      </c>
      <c r="C2030" s="13" t="e">
        <f t="shared" si="256"/>
        <v>#VALUE!</v>
      </c>
      <c r="D2030" s="15">
        <f t="shared" si="253"/>
        <v>0</v>
      </c>
      <c r="E2030" s="60"/>
    </row>
    <row r="2031" spans="1:9">
      <c r="A2031" s="13" t="e">
        <f t="shared" si="254"/>
        <v>#VALUE!</v>
      </c>
      <c r="B2031" s="14" t="e">
        <f t="shared" si="255"/>
        <v>#VALUE!</v>
      </c>
      <c r="C2031" s="13" t="e">
        <f t="shared" si="256"/>
        <v>#VALUE!</v>
      </c>
      <c r="D2031" s="15">
        <f t="shared" si="253"/>
        <v>0</v>
      </c>
      <c r="E2031" s="60"/>
    </row>
    <row r="2032" spans="1:9">
      <c r="A2032" s="13" t="e">
        <f t="shared" si="254"/>
        <v>#VALUE!</v>
      </c>
      <c r="B2032" s="14" t="e">
        <f t="shared" si="255"/>
        <v>#VALUE!</v>
      </c>
      <c r="C2032" s="13" t="e">
        <f t="shared" si="256"/>
        <v>#VALUE!</v>
      </c>
      <c r="D2032" s="15">
        <f t="shared" si="253"/>
        <v>0</v>
      </c>
      <c r="E2032" s="60"/>
    </row>
    <row r="2033" spans="1:5">
      <c r="A2033" s="13" t="e">
        <f t="shared" si="254"/>
        <v>#VALUE!</v>
      </c>
      <c r="B2033" s="14" t="e">
        <f t="shared" si="255"/>
        <v>#VALUE!</v>
      </c>
      <c r="C2033" s="13" t="e">
        <f t="shared" si="256"/>
        <v>#VALUE!</v>
      </c>
      <c r="D2033" s="15">
        <f t="shared" si="253"/>
        <v>0</v>
      </c>
      <c r="E2033" s="60"/>
    </row>
    <row r="2034" spans="1:5">
      <c r="A2034" s="13" t="e">
        <f t="shared" si="254"/>
        <v>#VALUE!</v>
      </c>
      <c r="B2034" s="14" t="e">
        <f t="shared" si="255"/>
        <v>#VALUE!</v>
      </c>
      <c r="C2034" s="13" t="e">
        <f t="shared" si="256"/>
        <v>#VALUE!</v>
      </c>
      <c r="D2034" s="15">
        <f t="shared" si="253"/>
        <v>0</v>
      </c>
      <c r="E2034" s="60"/>
    </row>
    <row r="2035" spans="1:5">
      <c r="A2035" s="13" t="e">
        <f t="shared" si="254"/>
        <v>#VALUE!</v>
      </c>
      <c r="B2035" s="14" t="e">
        <f t="shared" si="255"/>
        <v>#VALUE!</v>
      </c>
      <c r="C2035" s="13" t="e">
        <f t="shared" si="256"/>
        <v>#VALUE!</v>
      </c>
      <c r="D2035" s="15">
        <f t="shared" si="253"/>
        <v>0</v>
      </c>
      <c r="E2035" s="60"/>
    </row>
    <row r="2036" spans="1:5">
      <c r="A2036" s="13" t="e">
        <f t="shared" si="254"/>
        <v>#VALUE!</v>
      </c>
      <c r="B2036" s="14" t="e">
        <f t="shared" si="255"/>
        <v>#VALUE!</v>
      </c>
      <c r="C2036" s="13" t="e">
        <f t="shared" si="256"/>
        <v>#VALUE!</v>
      </c>
      <c r="D2036" s="15">
        <f t="shared" si="253"/>
        <v>0</v>
      </c>
      <c r="E2036" s="60"/>
    </row>
    <row r="2037" spans="1:5">
      <c r="A2037" s="13" t="e">
        <f t="shared" si="254"/>
        <v>#VALUE!</v>
      </c>
      <c r="B2037" s="14" t="e">
        <f t="shared" si="255"/>
        <v>#VALUE!</v>
      </c>
      <c r="C2037" s="13" t="e">
        <f t="shared" si="256"/>
        <v>#VALUE!</v>
      </c>
      <c r="D2037" s="15">
        <f t="shared" si="253"/>
        <v>0</v>
      </c>
      <c r="E2037" s="60"/>
    </row>
    <row r="2038" spans="1:5">
      <c r="A2038" s="13" t="e">
        <f t="shared" si="254"/>
        <v>#VALUE!</v>
      </c>
      <c r="B2038" s="14" t="e">
        <f t="shared" si="255"/>
        <v>#VALUE!</v>
      </c>
      <c r="C2038" s="13" t="e">
        <f t="shared" si="256"/>
        <v>#VALUE!</v>
      </c>
      <c r="D2038" s="15">
        <f t="shared" si="253"/>
        <v>0</v>
      </c>
      <c r="E2038" s="60"/>
    </row>
    <row r="2039" spans="1:5">
      <c r="A2039" s="13" t="e">
        <f t="shared" si="254"/>
        <v>#VALUE!</v>
      </c>
      <c r="B2039" s="14" t="e">
        <f t="shared" si="255"/>
        <v>#VALUE!</v>
      </c>
      <c r="C2039" s="13" t="e">
        <f t="shared" si="256"/>
        <v>#VALUE!</v>
      </c>
      <c r="D2039" s="15">
        <f t="shared" si="253"/>
        <v>0</v>
      </c>
      <c r="E2039" s="60"/>
    </row>
    <row r="2040" spans="1:5">
      <c r="A2040" s="13" t="e">
        <f t="shared" si="254"/>
        <v>#VALUE!</v>
      </c>
      <c r="B2040" s="14" t="e">
        <f t="shared" si="255"/>
        <v>#VALUE!</v>
      </c>
      <c r="C2040" s="13" t="e">
        <f t="shared" si="256"/>
        <v>#VALUE!</v>
      </c>
      <c r="D2040" s="15">
        <f t="shared" si="253"/>
        <v>0</v>
      </c>
      <c r="E2040" s="60"/>
    </row>
    <row r="2041" spans="1:5">
      <c r="A2041" s="13" t="e">
        <f t="shared" si="254"/>
        <v>#VALUE!</v>
      </c>
      <c r="B2041" s="14" t="e">
        <f t="shared" si="255"/>
        <v>#VALUE!</v>
      </c>
      <c r="C2041" s="13" t="e">
        <f t="shared" si="256"/>
        <v>#VALUE!</v>
      </c>
      <c r="D2041" s="15">
        <f t="shared" si="253"/>
        <v>0</v>
      </c>
      <c r="E2041" s="60"/>
    </row>
    <row r="2042" spans="1:5">
      <c r="A2042" s="13" t="e">
        <f t="shared" si="254"/>
        <v>#VALUE!</v>
      </c>
      <c r="B2042" s="14" t="e">
        <f t="shared" si="255"/>
        <v>#VALUE!</v>
      </c>
      <c r="C2042" s="13" t="e">
        <f t="shared" si="256"/>
        <v>#VALUE!</v>
      </c>
      <c r="D2042" s="15">
        <f t="shared" si="253"/>
        <v>0</v>
      </c>
      <c r="E2042" s="60"/>
    </row>
    <row r="2043" spans="1:5">
      <c r="A2043" s="13" t="e">
        <f t="shared" si="254"/>
        <v>#VALUE!</v>
      </c>
      <c r="B2043" s="14" t="e">
        <f t="shared" si="255"/>
        <v>#VALUE!</v>
      </c>
      <c r="C2043" s="13" t="e">
        <f t="shared" si="256"/>
        <v>#VALUE!</v>
      </c>
      <c r="D2043" s="15">
        <f t="shared" si="253"/>
        <v>0</v>
      </c>
      <c r="E2043" s="60"/>
    </row>
    <row r="2044" spans="1:5">
      <c r="A2044" s="13" t="e">
        <f t="shared" si="254"/>
        <v>#VALUE!</v>
      </c>
      <c r="B2044" s="14" t="e">
        <f t="shared" si="255"/>
        <v>#VALUE!</v>
      </c>
      <c r="C2044" s="13" t="e">
        <f t="shared" si="256"/>
        <v>#VALUE!</v>
      </c>
      <c r="D2044" s="15">
        <f t="shared" si="253"/>
        <v>0</v>
      </c>
      <c r="E2044" s="60"/>
    </row>
    <row r="2045" spans="1:5">
      <c r="A2045" s="13" t="e">
        <f t="shared" si="254"/>
        <v>#VALUE!</v>
      </c>
      <c r="B2045" s="14" t="e">
        <f t="shared" si="255"/>
        <v>#VALUE!</v>
      </c>
      <c r="C2045" s="13" t="e">
        <f t="shared" si="256"/>
        <v>#VALUE!</v>
      </c>
      <c r="D2045" s="15">
        <f t="shared" si="253"/>
        <v>0</v>
      </c>
      <c r="E2045" s="60"/>
    </row>
    <row r="2046" spans="1:5">
      <c r="A2046" s="13" t="e">
        <f t="shared" si="254"/>
        <v>#VALUE!</v>
      </c>
      <c r="B2046" s="14" t="e">
        <f t="shared" si="255"/>
        <v>#VALUE!</v>
      </c>
      <c r="C2046" s="13" t="e">
        <f t="shared" si="256"/>
        <v>#VALUE!</v>
      </c>
      <c r="D2046" s="15">
        <f t="shared" si="253"/>
        <v>0</v>
      </c>
      <c r="E2046" s="60"/>
    </row>
    <row r="2047" spans="1:5">
      <c r="A2047" s="13" t="e">
        <f t="shared" si="254"/>
        <v>#VALUE!</v>
      </c>
      <c r="B2047" s="14" t="e">
        <f t="shared" si="255"/>
        <v>#VALUE!</v>
      </c>
      <c r="C2047" s="13" t="e">
        <f t="shared" si="256"/>
        <v>#VALUE!</v>
      </c>
      <c r="D2047" s="15">
        <f t="shared" si="253"/>
        <v>0</v>
      </c>
      <c r="E2047" s="60"/>
    </row>
    <row r="2048" spans="1:5">
      <c r="A2048" s="13" t="e">
        <f t="shared" si="254"/>
        <v>#VALUE!</v>
      </c>
      <c r="B2048" s="14" t="e">
        <f t="shared" si="255"/>
        <v>#VALUE!</v>
      </c>
      <c r="C2048" s="13" t="e">
        <f t="shared" si="256"/>
        <v>#VALUE!</v>
      </c>
      <c r="D2048" s="15">
        <f t="shared" si="253"/>
        <v>0</v>
      </c>
      <c r="E2048" s="60"/>
    </row>
    <row r="2049" spans="1:5">
      <c r="A2049" s="13" t="e">
        <f t="shared" si="254"/>
        <v>#VALUE!</v>
      </c>
      <c r="B2049" s="14" t="e">
        <f t="shared" si="255"/>
        <v>#VALUE!</v>
      </c>
      <c r="C2049" s="13" t="e">
        <f t="shared" si="256"/>
        <v>#VALUE!</v>
      </c>
      <c r="D2049" s="15">
        <f t="shared" si="253"/>
        <v>0</v>
      </c>
      <c r="E2049" s="60"/>
    </row>
    <row r="2050" spans="1:5">
      <c r="A2050" s="13" t="e">
        <f t="shared" si="254"/>
        <v>#VALUE!</v>
      </c>
      <c r="B2050" s="14" t="e">
        <f t="shared" si="255"/>
        <v>#VALUE!</v>
      </c>
      <c r="C2050" s="13" t="e">
        <f t="shared" si="256"/>
        <v>#VALUE!</v>
      </c>
      <c r="D2050" s="15">
        <f t="shared" ref="D2050:D2081" si="257">ROUND((IF(ISERR(C2050),0,C2050)*H$2018)/6,0)</f>
        <v>0</v>
      </c>
      <c r="E2050" s="60"/>
    </row>
    <row r="2051" spans="1:5">
      <c r="A2051" s="13" t="e">
        <f t="shared" si="254"/>
        <v>#VALUE!</v>
      </c>
      <c r="B2051" s="14" t="e">
        <f t="shared" si="255"/>
        <v>#VALUE!</v>
      </c>
      <c r="C2051" s="13" t="e">
        <f t="shared" si="256"/>
        <v>#VALUE!</v>
      </c>
      <c r="D2051" s="15">
        <f t="shared" si="257"/>
        <v>0</v>
      </c>
      <c r="E2051" s="60"/>
    </row>
    <row r="2052" spans="1:5">
      <c r="A2052" s="13" t="e">
        <f t="shared" si="254"/>
        <v>#VALUE!</v>
      </c>
      <c r="B2052" s="14" t="e">
        <f t="shared" ref="B2052:B2083" si="258">IF(B2051&gt;=I$2018-DAY(I$2018)+1,"",DATE(IF(MONTH(B2051)=12,YEAR(B2051)+1,YEAR(B2051)),IF(MONTH(B2051)=12,1,MONTH(B2051)+1),1))</f>
        <v>#VALUE!</v>
      </c>
      <c r="C2052" s="13" t="e">
        <f t="shared" ref="C2052:C2083" si="259">IF(B2052=I$2018-DAY(I$2018)+1,DAY(I$2018),DAYS360(B2052,B2053))</f>
        <v>#VALUE!</v>
      </c>
      <c r="D2052" s="15">
        <f t="shared" si="257"/>
        <v>0</v>
      </c>
      <c r="E2052" s="60"/>
    </row>
    <row r="2053" spans="1:5">
      <c r="A2053" s="13" t="e">
        <f t="shared" si="254"/>
        <v>#VALUE!</v>
      </c>
      <c r="B2053" s="14" t="e">
        <f t="shared" si="258"/>
        <v>#VALUE!</v>
      </c>
      <c r="C2053" s="13" t="e">
        <f t="shared" si="259"/>
        <v>#VALUE!</v>
      </c>
      <c r="D2053" s="15">
        <f t="shared" si="257"/>
        <v>0</v>
      </c>
      <c r="E2053" s="60"/>
    </row>
    <row r="2054" spans="1:5">
      <c r="A2054" s="13" t="e">
        <f t="shared" si="254"/>
        <v>#VALUE!</v>
      </c>
      <c r="B2054" s="14" t="e">
        <f t="shared" si="258"/>
        <v>#VALUE!</v>
      </c>
      <c r="C2054" s="13" t="e">
        <f t="shared" si="259"/>
        <v>#VALUE!</v>
      </c>
      <c r="D2054" s="15">
        <f t="shared" si="257"/>
        <v>0</v>
      </c>
      <c r="E2054" s="60"/>
    </row>
    <row r="2055" spans="1:5">
      <c r="A2055" s="13" t="e">
        <f t="shared" si="254"/>
        <v>#VALUE!</v>
      </c>
      <c r="B2055" s="14" t="e">
        <f t="shared" si="258"/>
        <v>#VALUE!</v>
      </c>
      <c r="C2055" s="13" t="e">
        <f t="shared" si="259"/>
        <v>#VALUE!</v>
      </c>
      <c r="D2055" s="15">
        <f t="shared" si="257"/>
        <v>0</v>
      </c>
      <c r="E2055" s="60"/>
    </row>
    <row r="2056" spans="1:5">
      <c r="A2056" s="13" t="e">
        <f t="shared" si="254"/>
        <v>#VALUE!</v>
      </c>
      <c r="B2056" s="14" t="e">
        <f t="shared" si="258"/>
        <v>#VALUE!</v>
      </c>
      <c r="C2056" s="13" t="e">
        <f t="shared" si="259"/>
        <v>#VALUE!</v>
      </c>
      <c r="D2056" s="15">
        <f t="shared" si="257"/>
        <v>0</v>
      </c>
      <c r="E2056" s="60"/>
    </row>
    <row r="2057" spans="1:5">
      <c r="A2057" s="13" t="e">
        <f t="shared" si="254"/>
        <v>#VALUE!</v>
      </c>
      <c r="B2057" s="14" t="e">
        <f t="shared" si="258"/>
        <v>#VALUE!</v>
      </c>
      <c r="C2057" s="13" t="e">
        <f t="shared" si="259"/>
        <v>#VALUE!</v>
      </c>
      <c r="D2057" s="15">
        <f t="shared" si="257"/>
        <v>0</v>
      </c>
      <c r="E2057" s="60"/>
    </row>
    <row r="2058" spans="1:5">
      <c r="A2058" s="13" t="e">
        <f t="shared" si="254"/>
        <v>#VALUE!</v>
      </c>
      <c r="B2058" s="14" t="e">
        <f t="shared" si="258"/>
        <v>#VALUE!</v>
      </c>
      <c r="C2058" s="13" t="e">
        <f t="shared" si="259"/>
        <v>#VALUE!</v>
      </c>
      <c r="D2058" s="15">
        <f t="shared" si="257"/>
        <v>0</v>
      </c>
      <c r="E2058" s="60"/>
    </row>
    <row r="2059" spans="1:5">
      <c r="A2059" s="13" t="e">
        <f t="shared" si="254"/>
        <v>#VALUE!</v>
      </c>
      <c r="B2059" s="14" t="e">
        <f t="shared" si="258"/>
        <v>#VALUE!</v>
      </c>
      <c r="C2059" s="13" t="e">
        <f t="shared" si="259"/>
        <v>#VALUE!</v>
      </c>
      <c r="D2059" s="15">
        <f t="shared" si="257"/>
        <v>0</v>
      </c>
      <c r="E2059" s="60"/>
    </row>
    <row r="2060" spans="1:5">
      <c r="A2060" s="13" t="e">
        <f t="shared" si="254"/>
        <v>#VALUE!</v>
      </c>
      <c r="B2060" s="14" t="e">
        <f t="shared" si="258"/>
        <v>#VALUE!</v>
      </c>
      <c r="C2060" s="13" t="e">
        <f t="shared" si="259"/>
        <v>#VALUE!</v>
      </c>
      <c r="D2060" s="15">
        <f t="shared" si="257"/>
        <v>0</v>
      </c>
      <c r="E2060" s="60"/>
    </row>
    <row r="2061" spans="1:5">
      <c r="A2061" s="13" t="e">
        <f t="shared" si="254"/>
        <v>#VALUE!</v>
      </c>
      <c r="B2061" s="14" t="e">
        <f t="shared" si="258"/>
        <v>#VALUE!</v>
      </c>
      <c r="C2061" s="13" t="e">
        <f t="shared" si="259"/>
        <v>#VALUE!</v>
      </c>
      <c r="D2061" s="15">
        <f t="shared" si="257"/>
        <v>0</v>
      </c>
      <c r="E2061" s="60"/>
    </row>
    <row r="2062" spans="1:5">
      <c r="A2062" s="13" t="e">
        <f t="shared" si="254"/>
        <v>#VALUE!</v>
      </c>
      <c r="B2062" s="14" t="e">
        <f t="shared" si="258"/>
        <v>#VALUE!</v>
      </c>
      <c r="C2062" s="13" t="e">
        <f t="shared" si="259"/>
        <v>#VALUE!</v>
      </c>
      <c r="D2062" s="15">
        <f t="shared" si="257"/>
        <v>0</v>
      </c>
      <c r="E2062" s="60"/>
    </row>
    <row r="2063" spans="1:5">
      <c r="A2063" s="13" t="e">
        <f t="shared" si="254"/>
        <v>#VALUE!</v>
      </c>
      <c r="B2063" s="14" t="e">
        <f t="shared" si="258"/>
        <v>#VALUE!</v>
      </c>
      <c r="C2063" s="13" t="e">
        <f t="shared" si="259"/>
        <v>#VALUE!</v>
      </c>
      <c r="D2063" s="15">
        <f t="shared" si="257"/>
        <v>0</v>
      </c>
      <c r="E2063" s="60"/>
    </row>
    <row r="2064" spans="1:5">
      <c r="A2064" s="13" t="e">
        <f t="shared" si="254"/>
        <v>#VALUE!</v>
      </c>
      <c r="B2064" s="14" t="e">
        <f t="shared" si="258"/>
        <v>#VALUE!</v>
      </c>
      <c r="C2064" s="13" t="e">
        <f t="shared" si="259"/>
        <v>#VALUE!</v>
      </c>
      <c r="D2064" s="15">
        <f t="shared" si="257"/>
        <v>0</v>
      </c>
      <c r="E2064" s="60"/>
    </row>
    <row r="2065" spans="1:5">
      <c r="A2065" s="13" t="e">
        <f t="shared" si="254"/>
        <v>#VALUE!</v>
      </c>
      <c r="B2065" s="14" t="e">
        <f t="shared" si="258"/>
        <v>#VALUE!</v>
      </c>
      <c r="C2065" s="13" t="e">
        <f t="shared" si="259"/>
        <v>#VALUE!</v>
      </c>
      <c r="D2065" s="15">
        <f t="shared" si="257"/>
        <v>0</v>
      </c>
      <c r="E2065" s="60"/>
    </row>
    <row r="2066" spans="1:5">
      <c r="A2066" s="13" t="e">
        <f t="shared" si="254"/>
        <v>#VALUE!</v>
      </c>
      <c r="B2066" s="14" t="e">
        <f t="shared" si="258"/>
        <v>#VALUE!</v>
      </c>
      <c r="C2066" s="13" t="e">
        <f t="shared" si="259"/>
        <v>#VALUE!</v>
      </c>
      <c r="D2066" s="15">
        <f t="shared" si="257"/>
        <v>0</v>
      </c>
      <c r="E2066" s="60"/>
    </row>
    <row r="2067" spans="1:5">
      <c r="A2067" s="13" t="e">
        <f t="shared" si="254"/>
        <v>#VALUE!</v>
      </c>
      <c r="B2067" s="14" t="e">
        <f t="shared" si="258"/>
        <v>#VALUE!</v>
      </c>
      <c r="C2067" s="13" t="e">
        <f t="shared" si="259"/>
        <v>#VALUE!</v>
      </c>
      <c r="D2067" s="15">
        <f t="shared" si="257"/>
        <v>0</v>
      </c>
      <c r="E2067" s="60"/>
    </row>
    <row r="2068" spans="1:5">
      <c r="A2068" s="13" t="e">
        <f t="shared" si="254"/>
        <v>#VALUE!</v>
      </c>
      <c r="B2068" s="14" t="e">
        <f t="shared" si="258"/>
        <v>#VALUE!</v>
      </c>
      <c r="C2068" s="13" t="e">
        <f t="shared" si="259"/>
        <v>#VALUE!</v>
      </c>
      <c r="D2068" s="15">
        <f t="shared" si="257"/>
        <v>0</v>
      </c>
      <c r="E2068" s="60"/>
    </row>
    <row r="2069" spans="1:5">
      <c r="A2069" s="13" t="e">
        <f t="shared" si="254"/>
        <v>#VALUE!</v>
      </c>
      <c r="B2069" s="14" t="e">
        <f t="shared" si="258"/>
        <v>#VALUE!</v>
      </c>
      <c r="C2069" s="13" t="e">
        <f t="shared" si="259"/>
        <v>#VALUE!</v>
      </c>
      <c r="D2069" s="15">
        <f t="shared" si="257"/>
        <v>0</v>
      </c>
      <c r="E2069" s="60"/>
    </row>
    <row r="2070" spans="1:5">
      <c r="A2070" s="13" t="e">
        <f t="shared" si="254"/>
        <v>#VALUE!</v>
      </c>
      <c r="B2070" s="14" t="e">
        <f t="shared" si="258"/>
        <v>#VALUE!</v>
      </c>
      <c r="C2070" s="13" t="e">
        <f t="shared" si="259"/>
        <v>#VALUE!</v>
      </c>
      <c r="D2070" s="15">
        <f t="shared" si="257"/>
        <v>0</v>
      </c>
      <c r="E2070" s="60"/>
    </row>
    <row r="2071" spans="1:5">
      <c r="A2071" s="13" t="e">
        <f t="shared" si="254"/>
        <v>#VALUE!</v>
      </c>
      <c r="B2071" s="14" t="e">
        <f t="shared" si="258"/>
        <v>#VALUE!</v>
      </c>
      <c r="C2071" s="13" t="e">
        <f t="shared" si="259"/>
        <v>#VALUE!</v>
      </c>
      <c r="D2071" s="15">
        <f t="shared" si="257"/>
        <v>0</v>
      </c>
      <c r="E2071" s="60"/>
    </row>
    <row r="2072" spans="1:5">
      <c r="A2072" s="13" t="e">
        <f t="shared" si="254"/>
        <v>#VALUE!</v>
      </c>
      <c r="B2072" s="14" t="e">
        <f t="shared" si="258"/>
        <v>#VALUE!</v>
      </c>
      <c r="C2072" s="13" t="e">
        <f t="shared" si="259"/>
        <v>#VALUE!</v>
      </c>
      <c r="D2072" s="15">
        <f t="shared" si="257"/>
        <v>0</v>
      </c>
      <c r="E2072" s="60"/>
    </row>
    <row r="2073" spans="1:5">
      <c r="A2073" s="13" t="e">
        <f t="shared" si="254"/>
        <v>#VALUE!</v>
      </c>
      <c r="B2073" s="14" t="e">
        <f t="shared" si="258"/>
        <v>#VALUE!</v>
      </c>
      <c r="C2073" s="13" t="e">
        <f t="shared" si="259"/>
        <v>#VALUE!</v>
      </c>
      <c r="D2073" s="15">
        <f t="shared" si="257"/>
        <v>0</v>
      </c>
      <c r="E2073" s="60"/>
    </row>
    <row r="2074" spans="1:5">
      <c r="A2074" s="13" t="e">
        <f t="shared" si="254"/>
        <v>#VALUE!</v>
      </c>
      <c r="B2074" s="14" t="e">
        <f t="shared" si="258"/>
        <v>#VALUE!</v>
      </c>
      <c r="C2074" s="13" t="e">
        <f t="shared" si="259"/>
        <v>#VALUE!</v>
      </c>
      <c r="D2074" s="15">
        <f t="shared" si="257"/>
        <v>0</v>
      </c>
      <c r="E2074" s="60"/>
    </row>
    <row r="2075" spans="1:5">
      <c r="A2075" s="13" t="e">
        <f t="shared" si="254"/>
        <v>#VALUE!</v>
      </c>
      <c r="B2075" s="14" t="e">
        <f t="shared" si="258"/>
        <v>#VALUE!</v>
      </c>
      <c r="C2075" s="13" t="e">
        <f t="shared" si="259"/>
        <v>#VALUE!</v>
      </c>
      <c r="D2075" s="15">
        <f t="shared" si="257"/>
        <v>0</v>
      </c>
      <c r="E2075" s="60"/>
    </row>
    <row r="2076" spans="1:5">
      <c r="A2076" s="13" t="e">
        <f t="shared" si="254"/>
        <v>#VALUE!</v>
      </c>
      <c r="B2076" s="14" t="e">
        <f t="shared" si="258"/>
        <v>#VALUE!</v>
      </c>
      <c r="C2076" s="13" t="e">
        <f t="shared" si="259"/>
        <v>#VALUE!</v>
      </c>
      <c r="D2076" s="15">
        <f t="shared" si="257"/>
        <v>0</v>
      </c>
      <c r="E2076" s="60"/>
    </row>
    <row r="2077" spans="1:5">
      <c r="A2077" s="13" t="e">
        <f t="shared" si="254"/>
        <v>#VALUE!</v>
      </c>
      <c r="B2077" s="14" t="e">
        <f t="shared" si="258"/>
        <v>#VALUE!</v>
      </c>
      <c r="C2077" s="13" t="e">
        <f t="shared" si="259"/>
        <v>#VALUE!</v>
      </c>
      <c r="D2077" s="15">
        <f t="shared" si="257"/>
        <v>0</v>
      </c>
      <c r="E2077" s="60"/>
    </row>
    <row r="2078" spans="1:5">
      <c r="A2078" s="13" t="e">
        <f t="shared" si="254"/>
        <v>#VALUE!</v>
      </c>
      <c r="B2078" s="14" t="e">
        <f t="shared" si="258"/>
        <v>#VALUE!</v>
      </c>
      <c r="C2078" s="13" t="e">
        <f t="shared" si="259"/>
        <v>#VALUE!</v>
      </c>
      <c r="D2078" s="15">
        <f t="shared" si="257"/>
        <v>0</v>
      </c>
      <c r="E2078" s="60"/>
    </row>
    <row r="2079" spans="1:5">
      <c r="A2079" s="13" t="e">
        <f t="shared" si="254"/>
        <v>#VALUE!</v>
      </c>
      <c r="B2079" s="14" t="e">
        <f t="shared" si="258"/>
        <v>#VALUE!</v>
      </c>
      <c r="C2079" s="13" t="e">
        <f t="shared" si="259"/>
        <v>#VALUE!</v>
      </c>
      <c r="D2079" s="15">
        <f t="shared" si="257"/>
        <v>0</v>
      </c>
      <c r="E2079" s="60"/>
    </row>
    <row r="2080" spans="1:5">
      <c r="A2080" s="13" t="e">
        <f t="shared" si="254"/>
        <v>#VALUE!</v>
      </c>
      <c r="B2080" s="14" t="e">
        <f t="shared" si="258"/>
        <v>#VALUE!</v>
      </c>
      <c r="C2080" s="13" t="e">
        <f t="shared" si="259"/>
        <v>#VALUE!</v>
      </c>
      <c r="D2080" s="15">
        <f t="shared" si="257"/>
        <v>0</v>
      </c>
      <c r="E2080" s="60"/>
    </row>
    <row r="2081" spans="1:5">
      <c r="A2081" s="13" t="e">
        <f t="shared" si="254"/>
        <v>#VALUE!</v>
      </c>
      <c r="B2081" s="14" t="e">
        <f t="shared" si="258"/>
        <v>#VALUE!</v>
      </c>
      <c r="C2081" s="13" t="e">
        <f t="shared" si="259"/>
        <v>#VALUE!</v>
      </c>
      <c r="D2081" s="15">
        <f t="shared" si="257"/>
        <v>0</v>
      </c>
      <c r="E2081" s="60"/>
    </row>
    <row r="2082" spans="1:5">
      <c r="A2082" s="13" t="e">
        <f t="shared" si="254"/>
        <v>#VALUE!</v>
      </c>
      <c r="B2082" s="14" t="e">
        <f t="shared" si="258"/>
        <v>#VALUE!</v>
      </c>
      <c r="C2082" s="13" t="e">
        <f t="shared" si="259"/>
        <v>#VALUE!</v>
      </c>
      <c r="D2082" s="15">
        <f t="shared" ref="D2082:D2113" si="260">ROUND((IF(ISERR(C2082),0,C2082)*H$2018)/6,0)</f>
        <v>0</v>
      </c>
      <c r="E2082" s="60"/>
    </row>
    <row r="2083" spans="1:5">
      <c r="A2083" s="13" t="e">
        <f t="shared" si="254"/>
        <v>#VALUE!</v>
      </c>
      <c r="B2083" s="14" t="e">
        <f t="shared" si="258"/>
        <v>#VALUE!</v>
      </c>
      <c r="C2083" s="13" t="e">
        <f t="shared" si="259"/>
        <v>#VALUE!</v>
      </c>
      <c r="D2083" s="15">
        <f t="shared" si="260"/>
        <v>0</v>
      </c>
      <c r="E2083" s="60"/>
    </row>
    <row r="2084" spans="1:5">
      <c r="A2084" s="13" t="e">
        <f t="shared" ref="A2084:A2129" si="261">IF(B2084="","",MONTH(B2084))&amp;"/"&amp;IF(B2084="","",YEAR(B2084))</f>
        <v>#VALUE!</v>
      </c>
      <c r="B2084" s="14" t="e">
        <f t="shared" ref="B2084:B2115" si="262">IF(B2083&gt;=I$2018-DAY(I$2018)+1,"",DATE(IF(MONTH(B2083)=12,YEAR(B2083)+1,YEAR(B2083)),IF(MONTH(B2083)=12,1,MONTH(B2083)+1),1))</f>
        <v>#VALUE!</v>
      </c>
      <c r="C2084" s="13" t="e">
        <f t="shared" ref="C2084:C2115" si="263">IF(B2084=I$2018-DAY(I$2018)+1,DAY(I$2018),DAYS360(B2084,B2085))</f>
        <v>#VALUE!</v>
      </c>
      <c r="D2084" s="15">
        <f t="shared" si="260"/>
        <v>0</v>
      </c>
      <c r="E2084" s="60"/>
    </row>
    <row r="2085" spans="1:5">
      <c r="A2085" s="13" t="e">
        <f t="shared" si="261"/>
        <v>#VALUE!</v>
      </c>
      <c r="B2085" s="14" t="e">
        <f t="shared" si="262"/>
        <v>#VALUE!</v>
      </c>
      <c r="C2085" s="13" t="e">
        <f t="shared" si="263"/>
        <v>#VALUE!</v>
      </c>
      <c r="D2085" s="15">
        <f t="shared" si="260"/>
        <v>0</v>
      </c>
      <c r="E2085" s="60"/>
    </row>
    <row r="2086" spans="1:5">
      <c r="A2086" s="13" t="e">
        <f t="shared" si="261"/>
        <v>#VALUE!</v>
      </c>
      <c r="B2086" s="14" t="e">
        <f t="shared" si="262"/>
        <v>#VALUE!</v>
      </c>
      <c r="C2086" s="13" t="e">
        <f t="shared" si="263"/>
        <v>#VALUE!</v>
      </c>
      <c r="D2086" s="15">
        <f t="shared" si="260"/>
        <v>0</v>
      </c>
      <c r="E2086" s="60"/>
    </row>
    <row r="2087" spans="1:5">
      <c r="A2087" s="13" t="e">
        <f t="shared" si="261"/>
        <v>#VALUE!</v>
      </c>
      <c r="B2087" s="14" t="e">
        <f t="shared" si="262"/>
        <v>#VALUE!</v>
      </c>
      <c r="C2087" s="13" t="e">
        <f t="shared" si="263"/>
        <v>#VALUE!</v>
      </c>
      <c r="D2087" s="15">
        <f t="shared" si="260"/>
        <v>0</v>
      </c>
      <c r="E2087" s="60"/>
    </row>
    <row r="2088" spans="1:5">
      <c r="A2088" s="13" t="e">
        <f t="shared" si="261"/>
        <v>#VALUE!</v>
      </c>
      <c r="B2088" s="14" t="e">
        <f t="shared" si="262"/>
        <v>#VALUE!</v>
      </c>
      <c r="C2088" s="13" t="e">
        <f t="shared" si="263"/>
        <v>#VALUE!</v>
      </c>
      <c r="D2088" s="15">
        <f t="shared" si="260"/>
        <v>0</v>
      </c>
      <c r="E2088" s="60"/>
    </row>
    <row r="2089" spans="1:5">
      <c r="A2089" s="13" t="e">
        <f t="shared" si="261"/>
        <v>#VALUE!</v>
      </c>
      <c r="B2089" s="14" t="e">
        <f t="shared" si="262"/>
        <v>#VALUE!</v>
      </c>
      <c r="C2089" s="13" t="e">
        <f t="shared" si="263"/>
        <v>#VALUE!</v>
      </c>
      <c r="D2089" s="15">
        <f t="shared" si="260"/>
        <v>0</v>
      </c>
      <c r="E2089" s="60"/>
    </row>
    <row r="2090" spans="1:5">
      <c r="A2090" s="13" t="e">
        <f t="shared" si="261"/>
        <v>#VALUE!</v>
      </c>
      <c r="B2090" s="14" t="e">
        <f t="shared" si="262"/>
        <v>#VALUE!</v>
      </c>
      <c r="C2090" s="13" t="e">
        <f t="shared" si="263"/>
        <v>#VALUE!</v>
      </c>
      <c r="D2090" s="15">
        <f t="shared" si="260"/>
        <v>0</v>
      </c>
      <c r="E2090" s="60"/>
    </row>
    <row r="2091" spans="1:5">
      <c r="A2091" s="13" t="e">
        <f t="shared" si="261"/>
        <v>#VALUE!</v>
      </c>
      <c r="B2091" s="14" t="e">
        <f t="shared" si="262"/>
        <v>#VALUE!</v>
      </c>
      <c r="C2091" s="13" t="e">
        <f t="shared" si="263"/>
        <v>#VALUE!</v>
      </c>
      <c r="D2091" s="15">
        <f t="shared" si="260"/>
        <v>0</v>
      </c>
      <c r="E2091" s="60"/>
    </row>
    <row r="2092" spans="1:5">
      <c r="A2092" s="13" t="e">
        <f t="shared" si="261"/>
        <v>#VALUE!</v>
      </c>
      <c r="B2092" s="14" t="e">
        <f t="shared" si="262"/>
        <v>#VALUE!</v>
      </c>
      <c r="C2092" s="13" t="e">
        <f t="shared" si="263"/>
        <v>#VALUE!</v>
      </c>
      <c r="D2092" s="15">
        <f t="shared" si="260"/>
        <v>0</v>
      </c>
      <c r="E2092" s="60"/>
    </row>
    <row r="2093" spans="1:5">
      <c r="A2093" s="13" t="e">
        <f t="shared" si="261"/>
        <v>#VALUE!</v>
      </c>
      <c r="B2093" s="14" t="e">
        <f t="shared" si="262"/>
        <v>#VALUE!</v>
      </c>
      <c r="C2093" s="13" t="e">
        <f t="shared" si="263"/>
        <v>#VALUE!</v>
      </c>
      <c r="D2093" s="15">
        <f t="shared" si="260"/>
        <v>0</v>
      </c>
      <c r="E2093" s="60"/>
    </row>
    <row r="2094" spans="1:5">
      <c r="A2094" s="13" t="e">
        <f t="shared" si="261"/>
        <v>#VALUE!</v>
      </c>
      <c r="B2094" s="14" t="e">
        <f t="shared" si="262"/>
        <v>#VALUE!</v>
      </c>
      <c r="C2094" s="13" t="e">
        <f t="shared" si="263"/>
        <v>#VALUE!</v>
      </c>
      <c r="D2094" s="15">
        <f t="shared" si="260"/>
        <v>0</v>
      </c>
      <c r="E2094" s="60"/>
    </row>
    <row r="2095" spans="1:5">
      <c r="A2095" s="13" t="e">
        <f t="shared" si="261"/>
        <v>#VALUE!</v>
      </c>
      <c r="B2095" s="14" t="e">
        <f t="shared" si="262"/>
        <v>#VALUE!</v>
      </c>
      <c r="C2095" s="13" t="e">
        <f t="shared" si="263"/>
        <v>#VALUE!</v>
      </c>
      <c r="D2095" s="15">
        <f t="shared" si="260"/>
        <v>0</v>
      </c>
      <c r="E2095" s="60"/>
    </row>
    <row r="2096" spans="1:5">
      <c r="A2096" s="13" t="e">
        <f t="shared" si="261"/>
        <v>#VALUE!</v>
      </c>
      <c r="B2096" s="14" t="e">
        <f t="shared" si="262"/>
        <v>#VALUE!</v>
      </c>
      <c r="C2096" s="13" t="e">
        <f t="shared" si="263"/>
        <v>#VALUE!</v>
      </c>
      <c r="D2096" s="15">
        <f t="shared" si="260"/>
        <v>0</v>
      </c>
      <c r="E2096" s="60"/>
    </row>
    <row r="2097" spans="1:5">
      <c r="A2097" s="13" t="e">
        <f t="shared" si="261"/>
        <v>#VALUE!</v>
      </c>
      <c r="B2097" s="14" t="e">
        <f t="shared" si="262"/>
        <v>#VALUE!</v>
      </c>
      <c r="C2097" s="13" t="e">
        <f t="shared" si="263"/>
        <v>#VALUE!</v>
      </c>
      <c r="D2097" s="15">
        <f t="shared" si="260"/>
        <v>0</v>
      </c>
      <c r="E2097" s="60"/>
    </row>
    <row r="2098" spans="1:5">
      <c r="A2098" s="13" t="e">
        <f t="shared" si="261"/>
        <v>#VALUE!</v>
      </c>
      <c r="B2098" s="14" t="e">
        <f t="shared" si="262"/>
        <v>#VALUE!</v>
      </c>
      <c r="C2098" s="13" t="e">
        <f t="shared" si="263"/>
        <v>#VALUE!</v>
      </c>
      <c r="D2098" s="15">
        <f t="shared" si="260"/>
        <v>0</v>
      </c>
      <c r="E2098" s="60"/>
    </row>
    <row r="2099" spans="1:5">
      <c r="A2099" s="13" t="e">
        <f t="shared" si="261"/>
        <v>#VALUE!</v>
      </c>
      <c r="B2099" s="14" t="e">
        <f t="shared" si="262"/>
        <v>#VALUE!</v>
      </c>
      <c r="C2099" s="13" t="e">
        <f t="shared" si="263"/>
        <v>#VALUE!</v>
      </c>
      <c r="D2099" s="15">
        <f t="shared" si="260"/>
        <v>0</v>
      </c>
      <c r="E2099" s="60"/>
    </row>
    <row r="2100" spans="1:5">
      <c r="A2100" s="13" t="e">
        <f t="shared" si="261"/>
        <v>#VALUE!</v>
      </c>
      <c r="B2100" s="14" t="e">
        <f t="shared" si="262"/>
        <v>#VALUE!</v>
      </c>
      <c r="C2100" s="13" t="e">
        <f t="shared" si="263"/>
        <v>#VALUE!</v>
      </c>
      <c r="D2100" s="15">
        <f t="shared" si="260"/>
        <v>0</v>
      </c>
      <c r="E2100" s="60"/>
    </row>
    <row r="2101" spans="1:5">
      <c r="A2101" s="13" t="e">
        <f t="shared" si="261"/>
        <v>#VALUE!</v>
      </c>
      <c r="B2101" s="14" t="e">
        <f t="shared" si="262"/>
        <v>#VALUE!</v>
      </c>
      <c r="C2101" s="13" t="e">
        <f t="shared" si="263"/>
        <v>#VALUE!</v>
      </c>
      <c r="D2101" s="15">
        <f t="shared" si="260"/>
        <v>0</v>
      </c>
      <c r="E2101" s="60"/>
    </row>
    <row r="2102" spans="1:5">
      <c r="A2102" s="13" t="e">
        <f t="shared" si="261"/>
        <v>#VALUE!</v>
      </c>
      <c r="B2102" s="14" t="e">
        <f t="shared" si="262"/>
        <v>#VALUE!</v>
      </c>
      <c r="C2102" s="13" t="e">
        <f t="shared" si="263"/>
        <v>#VALUE!</v>
      </c>
      <c r="D2102" s="15">
        <f t="shared" si="260"/>
        <v>0</v>
      </c>
      <c r="E2102" s="60"/>
    </row>
    <row r="2103" spans="1:5">
      <c r="A2103" s="13" t="e">
        <f t="shared" si="261"/>
        <v>#VALUE!</v>
      </c>
      <c r="B2103" s="14" t="e">
        <f t="shared" si="262"/>
        <v>#VALUE!</v>
      </c>
      <c r="C2103" s="13" t="e">
        <f t="shared" si="263"/>
        <v>#VALUE!</v>
      </c>
      <c r="D2103" s="15">
        <f t="shared" si="260"/>
        <v>0</v>
      </c>
      <c r="E2103" s="60"/>
    </row>
    <row r="2104" spans="1:5">
      <c r="A2104" s="13" t="e">
        <f t="shared" si="261"/>
        <v>#VALUE!</v>
      </c>
      <c r="B2104" s="14" t="e">
        <f t="shared" si="262"/>
        <v>#VALUE!</v>
      </c>
      <c r="C2104" s="13" t="e">
        <f t="shared" si="263"/>
        <v>#VALUE!</v>
      </c>
      <c r="D2104" s="15">
        <f t="shared" si="260"/>
        <v>0</v>
      </c>
      <c r="E2104" s="60"/>
    </row>
    <row r="2105" spans="1:5">
      <c r="A2105" s="13" t="e">
        <f t="shared" si="261"/>
        <v>#VALUE!</v>
      </c>
      <c r="B2105" s="14" t="e">
        <f t="shared" si="262"/>
        <v>#VALUE!</v>
      </c>
      <c r="C2105" s="13" t="e">
        <f t="shared" si="263"/>
        <v>#VALUE!</v>
      </c>
      <c r="D2105" s="15">
        <f t="shared" si="260"/>
        <v>0</v>
      </c>
      <c r="E2105" s="60"/>
    </row>
    <row r="2106" spans="1:5">
      <c r="A2106" s="13" t="e">
        <f t="shared" si="261"/>
        <v>#VALUE!</v>
      </c>
      <c r="B2106" s="14" t="e">
        <f t="shared" si="262"/>
        <v>#VALUE!</v>
      </c>
      <c r="C2106" s="13" t="e">
        <f t="shared" si="263"/>
        <v>#VALUE!</v>
      </c>
      <c r="D2106" s="15">
        <f t="shared" si="260"/>
        <v>0</v>
      </c>
      <c r="E2106" s="60"/>
    </row>
    <row r="2107" spans="1:5">
      <c r="A2107" s="13" t="e">
        <f t="shared" si="261"/>
        <v>#VALUE!</v>
      </c>
      <c r="B2107" s="14" t="e">
        <f t="shared" si="262"/>
        <v>#VALUE!</v>
      </c>
      <c r="C2107" s="13" t="e">
        <f t="shared" si="263"/>
        <v>#VALUE!</v>
      </c>
      <c r="D2107" s="15">
        <f t="shared" si="260"/>
        <v>0</v>
      </c>
      <c r="E2107" s="60"/>
    </row>
    <row r="2108" spans="1:5">
      <c r="A2108" s="13" t="e">
        <f t="shared" si="261"/>
        <v>#VALUE!</v>
      </c>
      <c r="B2108" s="14" t="e">
        <f t="shared" si="262"/>
        <v>#VALUE!</v>
      </c>
      <c r="C2108" s="13" t="e">
        <f t="shared" si="263"/>
        <v>#VALUE!</v>
      </c>
      <c r="D2108" s="15">
        <f t="shared" si="260"/>
        <v>0</v>
      </c>
      <c r="E2108" s="60"/>
    </row>
    <row r="2109" spans="1:5">
      <c r="A2109" s="13" t="e">
        <f t="shared" si="261"/>
        <v>#VALUE!</v>
      </c>
      <c r="B2109" s="14" t="e">
        <f t="shared" si="262"/>
        <v>#VALUE!</v>
      </c>
      <c r="C2109" s="13" t="e">
        <f t="shared" si="263"/>
        <v>#VALUE!</v>
      </c>
      <c r="D2109" s="15">
        <f t="shared" si="260"/>
        <v>0</v>
      </c>
      <c r="E2109" s="60"/>
    </row>
    <row r="2110" spans="1:5">
      <c r="A2110" s="13" t="e">
        <f t="shared" si="261"/>
        <v>#VALUE!</v>
      </c>
      <c r="B2110" s="14" t="e">
        <f t="shared" si="262"/>
        <v>#VALUE!</v>
      </c>
      <c r="C2110" s="13" t="e">
        <f t="shared" si="263"/>
        <v>#VALUE!</v>
      </c>
      <c r="D2110" s="15">
        <f t="shared" si="260"/>
        <v>0</v>
      </c>
      <c r="E2110" s="60"/>
    </row>
    <row r="2111" spans="1:5">
      <c r="A2111" s="13" t="e">
        <f t="shared" si="261"/>
        <v>#VALUE!</v>
      </c>
      <c r="B2111" s="14" t="e">
        <f t="shared" si="262"/>
        <v>#VALUE!</v>
      </c>
      <c r="C2111" s="13" t="e">
        <f t="shared" si="263"/>
        <v>#VALUE!</v>
      </c>
      <c r="D2111" s="15">
        <f t="shared" si="260"/>
        <v>0</v>
      </c>
      <c r="E2111" s="60"/>
    </row>
    <row r="2112" spans="1:5">
      <c r="A2112" s="13" t="e">
        <f t="shared" si="261"/>
        <v>#VALUE!</v>
      </c>
      <c r="B2112" s="14" t="e">
        <f t="shared" si="262"/>
        <v>#VALUE!</v>
      </c>
      <c r="C2112" s="13" t="e">
        <f t="shared" si="263"/>
        <v>#VALUE!</v>
      </c>
      <c r="D2112" s="15">
        <f t="shared" si="260"/>
        <v>0</v>
      </c>
      <c r="E2112" s="60"/>
    </row>
    <row r="2113" spans="1:5">
      <c r="A2113" s="13" t="e">
        <f t="shared" si="261"/>
        <v>#VALUE!</v>
      </c>
      <c r="B2113" s="14" t="e">
        <f t="shared" si="262"/>
        <v>#VALUE!</v>
      </c>
      <c r="C2113" s="13" t="e">
        <f t="shared" si="263"/>
        <v>#VALUE!</v>
      </c>
      <c r="D2113" s="15">
        <f t="shared" si="260"/>
        <v>0</v>
      </c>
      <c r="E2113" s="60"/>
    </row>
    <row r="2114" spans="1:5">
      <c r="A2114" s="13" t="e">
        <f t="shared" si="261"/>
        <v>#VALUE!</v>
      </c>
      <c r="B2114" s="14" t="e">
        <f t="shared" si="262"/>
        <v>#VALUE!</v>
      </c>
      <c r="C2114" s="13" t="e">
        <f t="shared" si="263"/>
        <v>#VALUE!</v>
      </c>
      <c r="D2114" s="15">
        <f t="shared" ref="D2114:D2129" si="264">ROUND((IF(ISERR(C2114),0,C2114)*H$2018)/6,0)</f>
        <v>0</v>
      </c>
      <c r="E2114" s="60"/>
    </row>
    <row r="2115" spans="1:5">
      <c r="A2115" s="13" t="e">
        <f t="shared" si="261"/>
        <v>#VALUE!</v>
      </c>
      <c r="B2115" s="14" t="e">
        <f t="shared" si="262"/>
        <v>#VALUE!</v>
      </c>
      <c r="C2115" s="13" t="e">
        <f t="shared" si="263"/>
        <v>#VALUE!</v>
      </c>
      <c r="D2115" s="15">
        <f t="shared" si="264"/>
        <v>0</v>
      </c>
      <c r="E2115" s="60"/>
    </row>
    <row r="2116" spans="1:5">
      <c r="A2116" s="13" t="e">
        <f t="shared" si="261"/>
        <v>#VALUE!</v>
      </c>
      <c r="B2116" s="14" t="e">
        <f t="shared" ref="B2116:B2129" si="265">IF(B2115&gt;=I$2018-DAY(I$2018)+1,"",DATE(IF(MONTH(B2115)=12,YEAR(B2115)+1,YEAR(B2115)),IF(MONTH(B2115)=12,1,MONTH(B2115)+1),1))</f>
        <v>#VALUE!</v>
      </c>
      <c r="C2116" s="13" t="e">
        <f t="shared" ref="C2116:C2129" si="266">IF(B2116=I$2018-DAY(I$2018)+1,DAY(I$2018),DAYS360(B2116,B2117))</f>
        <v>#VALUE!</v>
      </c>
      <c r="D2116" s="15">
        <f t="shared" si="264"/>
        <v>0</v>
      </c>
      <c r="E2116" s="60"/>
    </row>
    <row r="2117" spans="1:5">
      <c r="A2117" s="13" t="e">
        <f t="shared" si="261"/>
        <v>#VALUE!</v>
      </c>
      <c r="B2117" s="14" t="e">
        <f t="shared" si="265"/>
        <v>#VALUE!</v>
      </c>
      <c r="C2117" s="13" t="e">
        <f t="shared" si="266"/>
        <v>#VALUE!</v>
      </c>
      <c r="D2117" s="15">
        <f t="shared" si="264"/>
        <v>0</v>
      </c>
      <c r="E2117" s="60"/>
    </row>
    <row r="2118" spans="1:5">
      <c r="A2118" s="13" t="e">
        <f t="shared" si="261"/>
        <v>#VALUE!</v>
      </c>
      <c r="B2118" s="14" t="e">
        <f t="shared" si="265"/>
        <v>#VALUE!</v>
      </c>
      <c r="C2118" s="13" t="e">
        <f t="shared" si="266"/>
        <v>#VALUE!</v>
      </c>
      <c r="D2118" s="15">
        <f t="shared" si="264"/>
        <v>0</v>
      </c>
      <c r="E2118" s="60"/>
    </row>
    <row r="2119" spans="1:5">
      <c r="A2119" s="13" t="e">
        <f t="shared" si="261"/>
        <v>#VALUE!</v>
      </c>
      <c r="B2119" s="14" t="e">
        <f t="shared" si="265"/>
        <v>#VALUE!</v>
      </c>
      <c r="C2119" s="13" t="e">
        <f t="shared" si="266"/>
        <v>#VALUE!</v>
      </c>
      <c r="D2119" s="15">
        <f t="shared" si="264"/>
        <v>0</v>
      </c>
      <c r="E2119" s="60"/>
    </row>
    <row r="2120" spans="1:5">
      <c r="A2120" s="13" t="e">
        <f t="shared" si="261"/>
        <v>#VALUE!</v>
      </c>
      <c r="B2120" s="14" t="e">
        <f t="shared" si="265"/>
        <v>#VALUE!</v>
      </c>
      <c r="C2120" s="13" t="e">
        <f t="shared" si="266"/>
        <v>#VALUE!</v>
      </c>
      <c r="D2120" s="15">
        <f t="shared" si="264"/>
        <v>0</v>
      </c>
      <c r="E2120" s="60"/>
    </row>
    <row r="2121" spans="1:5">
      <c r="A2121" s="13" t="e">
        <f t="shared" si="261"/>
        <v>#VALUE!</v>
      </c>
      <c r="B2121" s="14" t="e">
        <f t="shared" si="265"/>
        <v>#VALUE!</v>
      </c>
      <c r="C2121" s="13" t="e">
        <f t="shared" si="266"/>
        <v>#VALUE!</v>
      </c>
      <c r="D2121" s="15">
        <f t="shared" si="264"/>
        <v>0</v>
      </c>
      <c r="E2121" s="60"/>
    </row>
    <row r="2122" spans="1:5">
      <c r="A2122" s="13" t="e">
        <f t="shared" si="261"/>
        <v>#VALUE!</v>
      </c>
      <c r="B2122" s="14" t="e">
        <f t="shared" si="265"/>
        <v>#VALUE!</v>
      </c>
      <c r="C2122" s="13" t="e">
        <f t="shared" si="266"/>
        <v>#VALUE!</v>
      </c>
      <c r="D2122" s="15">
        <f t="shared" si="264"/>
        <v>0</v>
      </c>
      <c r="E2122" s="60"/>
    </row>
    <row r="2123" spans="1:5">
      <c r="A2123" s="13" t="e">
        <f t="shared" si="261"/>
        <v>#VALUE!</v>
      </c>
      <c r="B2123" s="14" t="e">
        <f t="shared" si="265"/>
        <v>#VALUE!</v>
      </c>
      <c r="C2123" s="13" t="e">
        <f t="shared" si="266"/>
        <v>#VALUE!</v>
      </c>
      <c r="D2123" s="15">
        <f t="shared" si="264"/>
        <v>0</v>
      </c>
      <c r="E2123" s="60"/>
    </row>
    <row r="2124" spans="1:5">
      <c r="A2124" s="13" t="e">
        <f t="shared" si="261"/>
        <v>#VALUE!</v>
      </c>
      <c r="B2124" s="14" t="e">
        <f t="shared" si="265"/>
        <v>#VALUE!</v>
      </c>
      <c r="C2124" s="13" t="e">
        <f t="shared" si="266"/>
        <v>#VALUE!</v>
      </c>
      <c r="D2124" s="15">
        <f t="shared" si="264"/>
        <v>0</v>
      </c>
      <c r="E2124" s="60"/>
    </row>
    <row r="2125" spans="1:5">
      <c r="A2125" s="13" t="e">
        <f t="shared" si="261"/>
        <v>#VALUE!</v>
      </c>
      <c r="B2125" s="14" t="e">
        <f t="shared" si="265"/>
        <v>#VALUE!</v>
      </c>
      <c r="C2125" s="13" t="e">
        <f t="shared" si="266"/>
        <v>#VALUE!</v>
      </c>
      <c r="D2125" s="15">
        <f t="shared" si="264"/>
        <v>0</v>
      </c>
      <c r="E2125" s="60"/>
    </row>
    <row r="2126" spans="1:5">
      <c r="A2126" s="13" t="e">
        <f t="shared" si="261"/>
        <v>#VALUE!</v>
      </c>
      <c r="B2126" s="14" t="e">
        <f t="shared" si="265"/>
        <v>#VALUE!</v>
      </c>
      <c r="C2126" s="13" t="e">
        <f t="shared" si="266"/>
        <v>#VALUE!</v>
      </c>
      <c r="D2126" s="15">
        <f t="shared" si="264"/>
        <v>0</v>
      </c>
      <c r="E2126" s="60"/>
    </row>
    <row r="2127" spans="1:5">
      <c r="A2127" s="13" t="e">
        <f t="shared" si="261"/>
        <v>#VALUE!</v>
      </c>
      <c r="B2127" s="14" t="e">
        <f t="shared" si="265"/>
        <v>#VALUE!</v>
      </c>
      <c r="C2127" s="13" t="e">
        <f t="shared" si="266"/>
        <v>#VALUE!</v>
      </c>
      <c r="D2127" s="15">
        <f t="shared" si="264"/>
        <v>0</v>
      </c>
      <c r="E2127" s="60"/>
    </row>
    <row r="2128" spans="1:5">
      <c r="A2128" s="13" t="e">
        <f t="shared" si="261"/>
        <v>#VALUE!</v>
      </c>
      <c r="B2128" s="14" t="e">
        <f t="shared" si="265"/>
        <v>#VALUE!</v>
      </c>
      <c r="C2128" s="13" t="e">
        <f t="shared" si="266"/>
        <v>#VALUE!</v>
      </c>
      <c r="D2128" s="15">
        <f t="shared" si="264"/>
        <v>0</v>
      </c>
      <c r="E2128" s="60"/>
    </row>
    <row r="2129" spans="1:9">
      <c r="A2129" s="13" t="e">
        <f t="shared" si="261"/>
        <v>#VALUE!</v>
      </c>
      <c r="B2129" s="14" t="e">
        <f t="shared" si="265"/>
        <v>#VALUE!</v>
      </c>
      <c r="C2129" s="13" t="e">
        <f t="shared" si="266"/>
        <v>#VALUE!</v>
      </c>
      <c r="D2129" s="15">
        <f t="shared" si="264"/>
        <v>0</v>
      </c>
      <c r="E2129" s="60"/>
    </row>
    <row r="2130" spans="1:9">
      <c r="A2130" s="13" t="str">
        <f>IF(B2130="","",MONTH(B2130))&amp;"/"&amp;IF(B2130="","",YEAR(B2130))</f>
        <v>/</v>
      </c>
      <c r="B2130" s="14" t="str">
        <f>G2130</f>
        <v/>
      </c>
      <c r="C2130" s="13" t="e">
        <f>IF((MONTH(G2130)&amp;YEAR(G2130))=(MONTH(I2130)&amp;YEAR(I2130)),IF((MONTH(I2130))&amp;(MONTH(G2130))="22",IF(DAY(I2130)&gt;=28,IF(31-(DAY(B2130))=0,1,31-(DAY(B2130))),(DAY(I2130)-DAY(G2130))+1),IF(DAY(I2130)&gt;=30,IF(31-(DAY(B2130))=0,1,31-(DAY(B2130))),(DAY(I2130)-DAY(G2130))+1)),IF(31-(DAY(B2130))=0,1,31-(DAY(B2130))))</f>
        <v>#VALUE!</v>
      </c>
      <c r="D2130" s="15">
        <f t="shared" ref="D2130:D2161" si="267">ROUND((IF(ISERR(C2130),0,C2130)*H$2130)/6,0)</f>
        <v>0</v>
      </c>
      <c r="E2130" s="60">
        <f>E2018+1</f>
        <v>20</v>
      </c>
      <c r="G2130" s="14" t="str">
        <f>IF('QA GERAL'!AD24="","",'QA GERAL'!AD24)</f>
        <v/>
      </c>
      <c r="H2130" s="13">
        <f>'QA GERAL'!AE24</f>
        <v>0</v>
      </c>
      <c r="I2130" s="14" t="e">
        <f>IF(DAY(G2242-1)=31,G2242-2,G2242-1)</f>
        <v>#VALUE!</v>
      </c>
    </row>
    <row r="2131" spans="1:9">
      <c r="A2131" s="13" t="e">
        <f>IF(B2131="","",MONTH(B2131))&amp;"/"&amp;IF(B2131="","",YEAR(B2131))</f>
        <v>#VALUE!</v>
      </c>
      <c r="B2131" s="14" t="e">
        <f>DATE(IF(MONTH(B2130)=12,YEAR(B2130)+1,YEAR(B2130)),IF(MONTH(B2130)=12,1,MONTH(B2130)+1),1)</f>
        <v>#VALUE!</v>
      </c>
      <c r="C2131" s="13" t="e">
        <f>IF(B2131="",0,IF(B2131=I$2130-DAY(I$2130)+1,DAY(I$2130),DAYS360(B2131,B2132)))</f>
        <v>#VALUE!</v>
      </c>
      <c r="D2131" s="15">
        <f t="shared" si="267"/>
        <v>0</v>
      </c>
      <c r="E2131" s="60"/>
      <c r="G2131" s="13"/>
      <c r="I2131" s="13"/>
    </row>
    <row r="2132" spans="1:9">
      <c r="A2132" s="13" t="e">
        <f t="shared" ref="A2132:A2195" si="268">IF(B2132="","",MONTH(B2132))&amp;"/"&amp;IF(B2132="","",YEAR(B2132))</f>
        <v>#VALUE!</v>
      </c>
      <c r="B2132" s="14" t="e">
        <f t="shared" ref="B2132:B2163" si="269">IF(B2131&gt;=I$2130-DAY(I$2130)+1,"",DATE(IF(MONTH(B2131)=12,YEAR(B2131)+1,YEAR(B2131)),IF(MONTH(B2131)=12,1,MONTH(B2131)+1),1))</f>
        <v>#VALUE!</v>
      </c>
      <c r="C2132" s="13" t="e">
        <f t="shared" ref="C2132:C2163" si="270">IF(B2132=I$2130-DAY(I$2130)+1,DAY(I$2130),DAYS360(B2132,B2133))</f>
        <v>#VALUE!</v>
      </c>
      <c r="D2132" s="15">
        <f t="shared" si="267"/>
        <v>0</v>
      </c>
      <c r="E2132" s="60"/>
      <c r="G2132" s="13"/>
      <c r="I2132" s="13"/>
    </row>
    <row r="2133" spans="1:9">
      <c r="A2133" s="13" t="e">
        <f t="shared" si="268"/>
        <v>#VALUE!</v>
      </c>
      <c r="B2133" s="14" t="e">
        <f t="shared" si="269"/>
        <v>#VALUE!</v>
      </c>
      <c r="C2133" s="13" t="e">
        <f t="shared" si="270"/>
        <v>#VALUE!</v>
      </c>
      <c r="D2133" s="15">
        <f t="shared" si="267"/>
        <v>0</v>
      </c>
      <c r="E2133" s="60"/>
      <c r="G2133" s="13"/>
      <c r="I2133" s="13"/>
    </row>
    <row r="2134" spans="1:9">
      <c r="A2134" s="13" t="e">
        <f t="shared" si="268"/>
        <v>#VALUE!</v>
      </c>
      <c r="B2134" s="14" t="e">
        <f t="shared" si="269"/>
        <v>#VALUE!</v>
      </c>
      <c r="C2134" s="13" t="e">
        <f t="shared" si="270"/>
        <v>#VALUE!</v>
      </c>
      <c r="D2134" s="15">
        <f t="shared" si="267"/>
        <v>0</v>
      </c>
      <c r="E2134" s="60"/>
      <c r="G2134" s="13"/>
      <c r="I2134" s="13"/>
    </row>
    <row r="2135" spans="1:9">
      <c r="A2135" s="13" t="e">
        <f t="shared" si="268"/>
        <v>#VALUE!</v>
      </c>
      <c r="B2135" s="14" t="e">
        <f t="shared" si="269"/>
        <v>#VALUE!</v>
      </c>
      <c r="C2135" s="13" t="e">
        <f t="shared" si="270"/>
        <v>#VALUE!</v>
      </c>
      <c r="D2135" s="15">
        <f t="shared" si="267"/>
        <v>0</v>
      </c>
      <c r="E2135" s="60"/>
      <c r="G2135" s="13"/>
      <c r="I2135" s="13"/>
    </row>
    <row r="2136" spans="1:9">
      <c r="A2136" s="13" t="e">
        <f t="shared" si="268"/>
        <v>#VALUE!</v>
      </c>
      <c r="B2136" s="14" t="e">
        <f t="shared" si="269"/>
        <v>#VALUE!</v>
      </c>
      <c r="C2136" s="13" t="e">
        <f t="shared" si="270"/>
        <v>#VALUE!</v>
      </c>
      <c r="D2136" s="15">
        <f t="shared" si="267"/>
        <v>0</v>
      </c>
      <c r="E2136" s="60"/>
      <c r="G2136" s="13"/>
      <c r="I2136" s="13"/>
    </row>
    <row r="2137" spans="1:9">
      <c r="A2137" s="13" t="e">
        <f t="shared" si="268"/>
        <v>#VALUE!</v>
      </c>
      <c r="B2137" s="14" t="e">
        <f t="shared" si="269"/>
        <v>#VALUE!</v>
      </c>
      <c r="C2137" s="13" t="e">
        <f t="shared" si="270"/>
        <v>#VALUE!</v>
      </c>
      <c r="D2137" s="15">
        <f t="shared" si="267"/>
        <v>0</v>
      </c>
      <c r="E2137" s="60"/>
      <c r="G2137" s="13"/>
      <c r="I2137" s="13"/>
    </row>
    <row r="2138" spans="1:9">
      <c r="A2138" s="13" t="e">
        <f t="shared" si="268"/>
        <v>#VALUE!</v>
      </c>
      <c r="B2138" s="14" t="e">
        <f t="shared" si="269"/>
        <v>#VALUE!</v>
      </c>
      <c r="C2138" s="13" t="e">
        <f t="shared" si="270"/>
        <v>#VALUE!</v>
      </c>
      <c r="D2138" s="15">
        <f t="shared" si="267"/>
        <v>0</v>
      </c>
      <c r="E2138" s="60"/>
      <c r="G2138" s="13"/>
      <c r="I2138" s="13"/>
    </row>
    <row r="2139" spans="1:9">
      <c r="A2139" s="13" t="e">
        <f t="shared" si="268"/>
        <v>#VALUE!</v>
      </c>
      <c r="B2139" s="14" t="e">
        <f t="shared" si="269"/>
        <v>#VALUE!</v>
      </c>
      <c r="C2139" s="13" t="e">
        <f t="shared" si="270"/>
        <v>#VALUE!</v>
      </c>
      <c r="D2139" s="15">
        <f t="shared" si="267"/>
        <v>0</v>
      </c>
      <c r="E2139" s="60"/>
      <c r="G2139" s="13"/>
      <c r="I2139" s="13"/>
    </row>
    <row r="2140" spans="1:9">
      <c r="A2140" s="13" t="e">
        <f t="shared" si="268"/>
        <v>#VALUE!</v>
      </c>
      <c r="B2140" s="14" t="e">
        <f t="shared" si="269"/>
        <v>#VALUE!</v>
      </c>
      <c r="C2140" s="13" t="e">
        <f t="shared" si="270"/>
        <v>#VALUE!</v>
      </c>
      <c r="D2140" s="15">
        <f t="shared" si="267"/>
        <v>0</v>
      </c>
      <c r="E2140" s="60"/>
      <c r="G2140" s="13"/>
      <c r="I2140" s="13"/>
    </row>
    <row r="2141" spans="1:9">
      <c r="A2141" s="13" t="e">
        <f t="shared" si="268"/>
        <v>#VALUE!</v>
      </c>
      <c r="B2141" s="14" t="e">
        <f t="shared" si="269"/>
        <v>#VALUE!</v>
      </c>
      <c r="C2141" s="13" t="e">
        <f t="shared" si="270"/>
        <v>#VALUE!</v>
      </c>
      <c r="D2141" s="15">
        <f t="shared" si="267"/>
        <v>0</v>
      </c>
      <c r="E2141" s="60"/>
    </row>
    <row r="2142" spans="1:9">
      <c r="A2142" s="13" t="e">
        <f t="shared" si="268"/>
        <v>#VALUE!</v>
      </c>
      <c r="B2142" s="14" t="e">
        <f t="shared" si="269"/>
        <v>#VALUE!</v>
      </c>
      <c r="C2142" s="13" t="e">
        <f t="shared" si="270"/>
        <v>#VALUE!</v>
      </c>
      <c r="D2142" s="15">
        <f t="shared" si="267"/>
        <v>0</v>
      </c>
      <c r="E2142" s="60"/>
    </row>
    <row r="2143" spans="1:9">
      <c r="A2143" s="13" t="e">
        <f t="shared" si="268"/>
        <v>#VALUE!</v>
      </c>
      <c r="B2143" s="14" t="e">
        <f t="shared" si="269"/>
        <v>#VALUE!</v>
      </c>
      <c r="C2143" s="13" t="e">
        <f t="shared" si="270"/>
        <v>#VALUE!</v>
      </c>
      <c r="D2143" s="15">
        <f t="shared" si="267"/>
        <v>0</v>
      </c>
      <c r="E2143" s="60"/>
    </row>
    <row r="2144" spans="1:9">
      <c r="A2144" s="13" t="e">
        <f t="shared" si="268"/>
        <v>#VALUE!</v>
      </c>
      <c r="B2144" s="14" t="e">
        <f t="shared" si="269"/>
        <v>#VALUE!</v>
      </c>
      <c r="C2144" s="13" t="e">
        <f t="shared" si="270"/>
        <v>#VALUE!</v>
      </c>
      <c r="D2144" s="15">
        <f t="shared" si="267"/>
        <v>0</v>
      </c>
      <c r="E2144" s="60"/>
    </row>
    <row r="2145" spans="1:5">
      <c r="A2145" s="13" t="e">
        <f t="shared" si="268"/>
        <v>#VALUE!</v>
      </c>
      <c r="B2145" s="14" t="e">
        <f t="shared" si="269"/>
        <v>#VALUE!</v>
      </c>
      <c r="C2145" s="13" t="e">
        <f t="shared" si="270"/>
        <v>#VALUE!</v>
      </c>
      <c r="D2145" s="15">
        <f t="shared" si="267"/>
        <v>0</v>
      </c>
      <c r="E2145" s="60"/>
    </row>
    <row r="2146" spans="1:5">
      <c r="A2146" s="13" t="e">
        <f t="shared" si="268"/>
        <v>#VALUE!</v>
      </c>
      <c r="B2146" s="14" t="e">
        <f t="shared" si="269"/>
        <v>#VALUE!</v>
      </c>
      <c r="C2146" s="13" t="e">
        <f t="shared" si="270"/>
        <v>#VALUE!</v>
      </c>
      <c r="D2146" s="15">
        <f t="shared" si="267"/>
        <v>0</v>
      </c>
      <c r="E2146" s="60"/>
    </row>
    <row r="2147" spans="1:5">
      <c r="A2147" s="13" t="e">
        <f t="shared" si="268"/>
        <v>#VALUE!</v>
      </c>
      <c r="B2147" s="14" t="e">
        <f t="shared" si="269"/>
        <v>#VALUE!</v>
      </c>
      <c r="C2147" s="13" t="e">
        <f t="shared" si="270"/>
        <v>#VALUE!</v>
      </c>
      <c r="D2147" s="15">
        <f t="shared" si="267"/>
        <v>0</v>
      </c>
      <c r="E2147" s="60"/>
    </row>
    <row r="2148" spans="1:5">
      <c r="A2148" s="13" t="e">
        <f t="shared" si="268"/>
        <v>#VALUE!</v>
      </c>
      <c r="B2148" s="14" t="e">
        <f t="shared" si="269"/>
        <v>#VALUE!</v>
      </c>
      <c r="C2148" s="13" t="e">
        <f t="shared" si="270"/>
        <v>#VALUE!</v>
      </c>
      <c r="D2148" s="15">
        <f t="shared" si="267"/>
        <v>0</v>
      </c>
      <c r="E2148" s="60"/>
    </row>
    <row r="2149" spans="1:5">
      <c r="A2149" s="13" t="e">
        <f t="shared" si="268"/>
        <v>#VALUE!</v>
      </c>
      <c r="B2149" s="14" t="e">
        <f t="shared" si="269"/>
        <v>#VALUE!</v>
      </c>
      <c r="C2149" s="13" t="e">
        <f t="shared" si="270"/>
        <v>#VALUE!</v>
      </c>
      <c r="D2149" s="15">
        <f t="shared" si="267"/>
        <v>0</v>
      </c>
      <c r="E2149" s="60"/>
    </row>
    <row r="2150" spans="1:5">
      <c r="A2150" s="13" t="e">
        <f t="shared" si="268"/>
        <v>#VALUE!</v>
      </c>
      <c r="B2150" s="14" t="e">
        <f t="shared" si="269"/>
        <v>#VALUE!</v>
      </c>
      <c r="C2150" s="13" t="e">
        <f t="shared" si="270"/>
        <v>#VALUE!</v>
      </c>
      <c r="D2150" s="15">
        <f t="shared" si="267"/>
        <v>0</v>
      </c>
      <c r="E2150" s="60"/>
    </row>
    <row r="2151" spans="1:5">
      <c r="A2151" s="13" t="e">
        <f t="shared" si="268"/>
        <v>#VALUE!</v>
      </c>
      <c r="B2151" s="14" t="e">
        <f t="shared" si="269"/>
        <v>#VALUE!</v>
      </c>
      <c r="C2151" s="13" t="e">
        <f t="shared" si="270"/>
        <v>#VALUE!</v>
      </c>
      <c r="D2151" s="15">
        <f t="shared" si="267"/>
        <v>0</v>
      </c>
      <c r="E2151" s="60"/>
    </row>
    <row r="2152" spans="1:5">
      <c r="A2152" s="13" t="e">
        <f t="shared" si="268"/>
        <v>#VALUE!</v>
      </c>
      <c r="B2152" s="14" t="e">
        <f t="shared" si="269"/>
        <v>#VALUE!</v>
      </c>
      <c r="C2152" s="13" t="e">
        <f t="shared" si="270"/>
        <v>#VALUE!</v>
      </c>
      <c r="D2152" s="15">
        <f t="shared" si="267"/>
        <v>0</v>
      </c>
      <c r="E2152" s="60"/>
    </row>
    <row r="2153" spans="1:5">
      <c r="A2153" s="13" t="e">
        <f t="shared" si="268"/>
        <v>#VALUE!</v>
      </c>
      <c r="B2153" s="14" t="e">
        <f t="shared" si="269"/>
        <v>#VALUE!</v>
      </c>
      <c r="C2153" s="13" t="e">
        <f t="shared" si="270"/>
        <v>#VALUE!</v>
      </c>
      <c r="D2153" s="15">
        <f t="shared" si="267"/>
        <v>0</v>
      </c>
      <c r="E2153" s="60"/>
    </row>
    <row r="2154" spans="1:5">
      <c r="A2154" s="13" t="e">
        <f t="shared" si="268"/>
        <v>#VALUE!</v>
      </c>
      <c r="B2154" s="14" t="e">
        <f t="shared" si="269"/>
        <v>#VALUE!</v>
      </c>
      <c r="C2154" s="13" t="e">
        <f t="shared" si="270"/>
        <v>#VALUE!</v>
      </c>
      <c r="D2154" s="15">
        <f t="shared" si="267"/>
        <v>0</v>
      </c>
      <c r="E2154" s="60"/>
    </row>
    <row r="2155" spans="1:5">
      <c r="A2155" s="13" t="e">
        <f t="shared" si="268"/>
        <v>#VALUE!</v>
      </c>
      <c r="B2155" s="14" t="e">
        <f t="shared" si="269"/>
        <v>#VALUE!</v>
      </c>
      <c r="C2155" s="13" t="e">
        <f t="shared" si="270"/>
        <v>#VALUE!</v>
      </c>
      <c r="D2155" s="15">
        <f t="shared" si="267"/>
        <v>0</v>
      </c>
      <c r="E2155" s="60"/>
    </row>
    <row r="2156" spans="1:5">
      <c r="A2156" s="13" t="e">
        <f t="shared" si="268"/>
        <v>#VALUE!</v>
      </c>
      <c r="B2156" s="14" t="e">
        <f t="shared" si="269"/>
        <v>#VALUE!</v>
      </c>
      <c r="C2156" s="13" t="e">
        <f t="shared" si="270"/>
        <v>#VALUE!</v>
      </c>
      <c r="D2156" s="15">
        <f t="shared" si="267"/>
        <v>0</v>
      </c>
      <c r="E2156" s="60"/>
    </row>
    <row r="2157" spans="1:5">
      <c r="A2157" s="13" t="e">
        <f t="shared" si="268"/>
        <v>#VALUE!</v>
      </c>
      <c r="B2157" s="14" t="e">
        <f t="shared" si="269"/>
        <v>#VALUE!</v>
      </c>
      <c r="C2157" s="13" t="e">
        <f t="shared" si="270"/>
        <v>#VALUE!</v>
      </c>
      <c r="D2157" s="15">
        <f t="shared" si="267"/>
        <v>0</v>
      </c>
      <c r="E2157" s="60"/>
    </row>
    <row r="2158" spans="1:5">
      <c r="A2158" s="13" t="e">
        <f t="shared" si="268"/>
        <v>#VALUE!</v>
      </c>
      <c r="B2158" s="14" t="e">
        <f t="shared" si="269"/>
        <v>#VALUE!</v>
      </c>
      <c r="C2158" s="13" t="e">
        <f t="shared" si="270"/>
        <v>#VALUE!</v>
      </c>
      <c r="D2158" s="15">
        <f t="shared" si="267"/>
        <v>0</v>
      </c>
      <c r="E2158" s="60"/>
    </row>
    <row r="2159" spans="1:5">
      <c r="A2159" s="13" t="e">
        <f t="shared" si="268"/>
        <v>#VALUE!</v>
      </c>
      <c r="B2159" s="14" t="e">
        <f t="shared" si="269"/>
        <v>#VALUE!</v>
      </c>
      <c r="C2159" s="13" t="e">
        <f t="shared" si="270"/>
        <v>#VALUE!</v>
      </c>
      <c r="D2159" s="15">
        <f t="shared" si="267"/>
        <v>0</v>
      </c>
      <c r="E2159" s="60"/>
    </row>
    <row r="2160" spans="1:5">
      <c r="A2160" s="13" t="e">
        <f t="shared" si="268"/>
        <v>#VALUE!</v>
      </c>
      <c r="B2160" s="14" t="e">
        <f t="shared" si="269"/>
        <v>#VALUE!</v>
      </c>
      <c r="C2160" s="13" t="e">
        <f t="shared" si="270"/>
        <v>#VALUE!</v>
      </c>
      <c r="D2160" s="15">
        <f t="shared" si="267"/>
        <v>0</v>
      </c>
      <c r="E2160" s="60"/>
    </row>
    <row r="2161" spans="1:5">
      <c r="A2161" s="13" t="e">
        <f t="shared" si="268"/>
        <v>#VALUE!</v>
      </c>
      <c r="B2161" s="14" t="e">
        <f t="shared" si="269"/>
        <v>#VALUE!</v>
      </c>
      <c r="C2161" s="13" t="e">
        <f t="shared" si="270"/>
        <v>#VALUE!</v>
      </c>
      <c r="D2161" s="15">
        <f t="shared" si="267"/>
        <v>0</v>
      </c>
      <c r="E2161" s="60"/>
    </row>
    <row r="2162" spans="1:5">
      <c r="A2162" s="13" t="e">
        <f t="shared" si="268"/>
        <v>#VALUE!</v>
      </c>
      <c r="B2162" s="14" t="e">
        <f t="shared" si="269"/>
        <v>#VALUE!</v>
      </c>
      <c r="C2162" s="13" t="e">
        <f t="shared" si="270"/>
        <v>#VALUE!</v>
      </c>
      <c r="D2162" s="15">
        <f t="shared" ref="D2162:D2193" si="271">ROUND((IF(ISERR(C2162),0,C2162)*H$2130)/6,0)</f>
        <v>0</v>
      </c>
      <c r="E2162" s="60"/>
    </row>
    <row r="2163" spans="1:5">
      <c r="A2163" s="13" t="e">
        <f t="shared" si="268"/>
        <v>#VALUE!</v>
      </c>
      <c r="B2163" s="14" t="e">
        <f t="shared" si="269"/>
        <v>#VALUE!</v>
      </c>
      <c r="C2163" s="13" t="e">
        <f t="shared" si="270"/>
        <v>#VALUE!</v>
      </c>
      <c r="D2163" s="15">
        <f t="shared" si="271"/>
        <v>0</v>
      </c>
      <c r="E2163" s="60"/>
    </row>
    <row r="2164" spans="1:5">
      <c r="A2164" s="13" t="e">
        <f t="shared" si="268"/>
        <v>#VALUE!</v>
      </c>
      <c r="B2164" s="14" t="e">
        <f t="shared" ref="B2164:B2195" si="272">IF(B2163&gt;=I$2130-DAY(I$2130)+1,"",DATE(IF(MONTH(B2163)=12,YEAR(B2163)+1,YEAR(B2163)),IF(MONTH(B2163)=12,1,MONTH(B2163)+1),1))</f>
        <v>#VALUE!</v>
      </c>
      <c r="C2164" s="13" t="e">
        <f t="shared" ref="C2164:C2195" si="273">IF(B2164=I$2130-DAY(I$2130)+1,DAY(I$2130),DAYS360(B2164,B2165))</f>
        <v>#VALUE!</v>
      </c>
      <c r="D2164" s="15">
        <f t="shared" si="271"/>
        <v>0</v>
      </c>
      <c r="E2164" s="60"/>
    </row>
    <row r="2165" spans="1:5">
      <c r="A2165" s="13" t="e">
        <f t="shared" si="268"/>
        <v>#VALUE!</v>
      </c>
      <c r="B2165" s="14" t="e">
        <f t="shared" si="272"/>
        <v>#VALUE!</v>
      </c>
      <c r="C2165" s="13" t="e">
        <f t="shared" si="273"/>
        <v>#VALUE!</v>
      </c>
      <c r="D2165" s="15">
        <f t="shared" si="271"/>
        <v>0</v>
      </c>
      <c r="E2165" s="60"/>
    </row>
    <row r="2166" spans="1:5">
      <c r="A2166" s="13" t="e">
        <f t="shared" si="268"/>
        <v>#VALUE!</v>
      </c>
      <c r="B2166" s="14" t="e">
        <f t="shared" si="272"/>
        <v>#VALUE!</v>
      </c>
      <c r="C2166" s="13" t="e">
        <f t="shared" si="273"/>
        <v>#VALUE!</v>
      </c>
      <c r="D2166" s="15">
        <f t="shared" si="271"/>
        <v>0</v>
      </c>
      <c r="E2166" s="60"/>
    </row>
    <row r="2167" spans="1:5">
      <c r="A2167" s="13" t="e">
        <f t="shared" si="268"/>
        <v>#VALUE!</v>
      </c>
      <c r="B2167" s="14" t="e">
        <f t="shared" si="272"/>
        <v>#VALUE!</v>
      </c>
      <c r="C2167" s="13" t="e">
        <f t="shared" si="273"/>
        <v>#VALUE!</v>
      </c>
      <c r="D2167" s="15">
        <f t="shared" si="271"/>
        <v>0</v>
      </c>
      <c r="E2167" s="60"/>
    </row>
    <row r="2168" spans="1:5">
      <c r="A2168" s="13" t="e">
        <f t="shared" si="268"/>
        <v>#VALUE!</v>
      </c>
      <c r="B2168" s="14" t="e">
        <f t="shared" si="272"/>
        <v>#VALUE!</v>
      </c>
      <c r="C2168" s="13" t="e">
        <f t="shared" si="273"/>
        <v>#VALUE!</v>
      </c>
      <c r="D2168" s="15">
        <f t="shared" si="271"/>
        <v>0</v>
      </c>
      <c r="E2168" s="60"/>
    </row>
    <row r="2169" spans="1:5">
      <c r="A2169" s="13" t="e">
        <f t="shared" si="268"/>
        <v>#VALUE!</v>
      </c>
      <c r="B2169" s="14" t="e">
        <f t="shared" si="272"/>
        <v>#VALUE!</v>
      </c>
      <c r="C2169" s="13" t="e">
        <f t="shared" si="273"/>
        <v>#VALUE!</v>
      </c>
      <c r="D2169" s="15">
        <f t="shared" si="271"/>
        <v>0</v>
      </c>
      <c r="E2169" s="60"/>
    </row>
    <row r="2170" spans="1:5">
      <c r="A2170" s="13" t="e">
        <f t="shared" si="268"/>
        <v>#VALUE!</v>
      </c>
      <c r="B2170" s="14" t="e">
        <f t="shared" si="272"/>
        <v>#VALUE!</v>
      </c>
      <c r="C2170" s="13" t="e">
        <f t="shared" si="273"/>
        <v>#VALUE!</v>
      </c>
      <c r="D2170" s="15">
        <f t="shared" si="271"/>
        <v>0</v>
      </c>
      <c r="E2170" s="60"/>
    </row>
    <row r="2171" spans="1:5">
      <c r="A2171" s="13" t="e">
        <f t="shared" si="268"/>
        <v>#VALUE!</v>
      </c>
      <c r="B2171" s="14" t="e">
        <f t="shared" si="272"/>
        <v>#VALUE!</v>
      </c>
      <c r="C2171" s="13" t="e">
        <f t="shared" si="273"/>
        <v>#VALUE!</v>
      </c>
      <c r="D2171" s="15">
        <f t="shared" si="271"/>
        <v>0</v>
      </c>
      <c r="E2171" s="60"/>
    </row>
    <row r="2172" spans="1:5">
      <c r="A2172" s="13" t="e">
        <f t="shared" si="268"/>
        <v>#VALUE!</v>
      </c>
      <c r="B2172" s="14" t="e">
        <f t="shared" si="272"/>
        <v>#VALUE!</v>
      </c>
      <c r="C2172" s="13" t="e">
        <f t="shared" si="273"/>
        <v>#VALUE!</v>
      </c>
      <c r="D2172" s="15">
        <f t="shared" si="271"/>
        <v>0</v>
      </c>
      <c r="E2172" s="60"/>
    </row>
    <row r="2173" spans="1:5">
      <c r="A2173" s="13" t="e">
        <f t="shared" si="268"/>
        <v>#VALUE!</v>
      </c>
      <c r="B2173" s="14" t="e">
        <f t="shared" si="272"/>
        <v>#VALUE!</v>
      </c>
      <c r="C2173" s="13" t="e">
        <f t="shared" si="273"/>
        <v>#VALUE!</v>
      </c>
      <c r="D2173" s="15">
        <f t="shared" si="271"/>
        <v>0</v>
      </c>
      <c r="E2173" s="60"/>
    </row>
    <row r="2174" spans="1:5">
      <c r="A2174" s="13" t="e">
        <f t="shared" si="268"/>
        <v>#VALUE!</v>
      </c>
      <c r="B2174" s="14" t="e">
        <f t="shared" si="272"/>
        <v>#VALUE!</v>
      </c>
      <c r="C2174" s="13" t="e">
        <f t="shared" si="273"/>
        <v>#VALUE!</v>
      </c>
      <c r="D2174" s="15">
        <f t="shared" si="271"/>
        <v>0</v>
      </c>
      <c r="E2174" s="60"/>
    </row>
    <row r="2175" spans="1:5">
      <c r="A2175" s="13" t="e">
        <f t="shared" si="268"/>
        <v>#VALUE!</v>
      </c>
      <c r="B2175" s="14" t="e">
        <f t="shared" si="272"/>
        <v>#VALUE!</v>
      </c>
      <c r="C2175" s="13" t="e">
        <f t="shared" si="273"/>
        <v>#VALUE!</v>
      </c>
      <c r="D2175" s="15">
        <f t="shared" si="271"/>
        <v>0</v>
      </c>
      <c r="E2175" s="60"/>
    </row>
    <row r="2176" spans="1:5">
      <c r="A2176" s="13" t="e">
        <f t="shared" si="268"/>
        <v>#VALUE!</v>
      </c>
      <c r="B2176" s="14" t="e">
        <f t="shared" si="272"/>
        <v>#VALUE!</v>
      </c>
      <c r="C2176" s="13" t="e">
        <f t="shared" si="273"/>
        <v>#VALUE!</v>
      </c>
      <c r="D2176" s="15">
        <f t="shared" si="271"/>
        <v>0</v>
      </c>
      <c r="E2176" s="60"/>
    </row>
    <row r="2177" spans="1:5">
      <c r="A2177" s="13" t="e">
        <f t="shared" si="268"/>
        <v>#VALUE!</v>
      </c>
      <c r="B2177" s="14" t="e">
        <f t="shared" si="272"/>
        <v>#VALUE!</v>
      </c>
      <c r="C2177" s="13" t="e">
        <f t="shared" si="273"/>
        <v>#VALUE!</v>
      </c>
      <c r="D2177" s="15">
        <f t="shared" si="271"/>
        <v>0</v>
      </c>
      <c r="E2177" s="60"/>
    </row>
    <row r="2178" spans="1:5">
      <c r="A2178" s="13" t="e">
        <f t="shared" si="268"/>
        <v>#VALUE!</v>
      </c>
      <c r="B2178" s="14" t="e">
        <f t="shared" si="272"/>
        <v>#VALUE!</v>
      </c>
      <c r="C2178" s="13" t="e">
        <f t="shared" si="273"/>
        <v>#VALUE!</v>
      </c>
      <c r="D2178" s="15">
        <f t="shared" si="271"/>
        <v>0</v>
      </c>
      <c r="E2178" s="60"/>
    </row>
    <row r="2179" spans="1:5">
      <c r="A2179" s="13" t="e">
        <f t="shared" si="268"/>
        <v>#VALUE!</v>
      </c>
      <c r="B2179" s="14" t="e">
        <f t="shared" si="272"/>
        <v>#VALUE!</v>
      </c>
      <c r="C2179" s="13" t="e">
        <f t="shared" si="273"/>
        <v>#VALUE!</v>
      </c>
      <c r="D2179" s="15">
        <f t="shared" si="271"/>
        <v>0</v>
      </c>
      <c r="E2179" s="60"/>
    </row>
    <row r="2180" spans="1:5">
      <c r="A2180" s="13" t="e">
        <f t="shared" si="268"/>
        <v>#VALUE!</v>
      </c>
      <c r="B2180" s="14" t="e">
        <f t="shared" si="272"/>
        <v>#VALUE!</v>
      </c>
      <c r="C2180" s="13" t="e">
        <f t="shared" si="273"/>
        <v>#VALUE!</v>
      </c>
      <c r="D2180" s="15">
        <f t="shared" si="271"/>
        <v>0</v>
      </c>
      <c r="E2180" s="60"/>
    </row>
    <row r="2181" spans="1:5">
      <c r="A2181" s="13" t="e">
        <f t="shared" si="268"/>
        <v>#VALUE!</v>
      </c>
      <c r="B2181" s="14" t="e">
        <f t="shared" si="272"/>
        <v>#VALUE!</v>
      </c>
      <c r="C2181" s="13" t="e">
        <f t="shared" si="273"/>
        <v>#VALUE!</v>
      </c>
      <c r="D2181" s="15">
        <f t="shared" si="271"/>
        <v>0</v>
      </c>
      <c r="E2181" s="60"/>
    </row>
    <row r="2182" spans="1:5">
      <c r="A2182" s="13" t="e">
        <f t="shared" si="268"/>
        <v>#VALUE!</v>
      </c>
      <c r="B2182" s="14" t="e">
        <f t="shared" si="272"/>
        <v>#VALUE!</v>
      </c>
      <c r="C2182" s="13" t="e">
        <f t="shared" si="273"/>
        <v>#VALUE!</v>
      </c>
      <c r="D2182" s="15">
        <f t="shared" si="271"/>
        <v>0</v>
      </c>
      <c r="E2182" s="60"/>
    </row>
    <row r="2183" spans="1:5">
      <c r="A2183" s="13" t="e">
        <f t="shared" si="268"/>
        <v>#VALUE!</v>
      </c>
      <c r="B2183" s="14" t="e">
        <f t="shared" si="272"/>
        <v>#VALUE!</v>
      </c>
      <c r="C2183" s="13" t="e">
        <f t="shared" si="273"/>
        <v>#VALUE!</v>
      </c>
      <c r="D2183" s="15">
        <f t="shared" si="271"/>
        <v>0</v>
      </c>
      <c r="E2183" s="60"/>
    </row>
    <row r="2184" spans="1:5">
      <c r="A2184" s="13" t="e">
        <f t="shared" si="268"/>
        <v>#VALUE!</v>
      </c>
      <c r="B2184" s="14" t="e">
        <f t="shared" si="272"/>
        <v>#VALUE!</v>
      </c>
      <c r="C2184" s="13" t="e">
        <f t="shared" si="273"/>
        <v>#VALUE!</v>
      </c>
      <c r="D2184" s="15">
        <f t="shared" si="271"/>
        <v>0</v>
      </c>
      <c r="E2184" s="60"/>
    </row>
    <row r="2185" spans="1:5">
      <c r="A2185" s="13" t="e">
        <f t="shared" si="268"/>
        <v>#VALUE!</v>
      </c>
      <c r="B2185" s="14" t="e">
        <f t="shared" si="272"/>
        <v>#VALUE!</v>
      </c>
      <c r="C2185" s="13" t="e">
        <f t="shared" si="273"/>
        <v>#VALUE!</v>
      </c>
      <c r="D2185" s="15">
        <f t="shared" si="271"/>
        <v>0</v>
      </c>
      <c r="E2185" s="60"/>
    </row>
    <row r="2186" spans="1:5">
      <c r="A2186" s="13" t="e">
        <f t="shared" si="268"/>
        <v>#VALUE!</v>
      </c>
      <c r="B2186" s="14" t="e">
        <f t="shared" si="272"/>
        <v>#VALUE!</v>
      </c>
      <c r="C2186" s="13" t="e">
        <f t="shared" si="273"/>
        <v>#VALUE!</v>
      </c>
      <c r="D2186" s="15">
        <f t="shared" si="271"/>
        <v>0</v>
      </c>
      <c r="E2186" s="60"/>
    </row>
    <row r="2187" spans="1:5">
      <c r="A2187" s="13" t="e">
        <f t="shared" si="268"/>
        <v>#VALUE!</v>
      </c>
      <c r="B2187" s="14" t="e">
        <f t="shared" si="272"/>
        <v>#VALUE!</v>
      </c>
      <c r="C2187" s="13" t="e">
        <f t="shared" si="273"/>
        <v>#VALUE!</v>
      </c>
      <c r="D2187" s="15">
        <f t="shared" si="271"/>
        <v>0</v>
      </c>
      <c r="E2187" s="60"/>
    </row>
    <row r="2188" spans="1:5">
      <c r="A2188" s="13" t="e">
        <f t="shared" si="268"/>
        <v>#VALUE!</v>
      </c>
      <c r="B2188" s="14" t="e">
        <f t="shared" si="272"/>
        <v>#VALUE!</v>
      </c>
      <c r="C2188" s="13" t="e">
        <f t="shared" si="273"/>
        <v>#VALUE!</v>
      </c>
      <c r="D2188" s="15">
        <f t="shared" si="271"/>
        <v>0</v>
      </c>
      <c r="E2188" s="60"/>
    </row>
    <row r="2189" spans="1:5">
      <c r="A2189" s="13" t="e">
        <f t="shared" si="268"/>
        <v>#VALUE!</v>
      </c>
      <c r="B2189" s="14" t="e">
        <f t="shared" si="272"/>
        <v>#VALUE!</v>
      </c>
      <c r="C2189" s="13" t="e">
        <f t="shared" si="273"/>
        <v>#VALUE!</v>
      </c>
      <c r="D2189" s="15">
        <f t="shared" si="271"/>
        <v>0</v>
      </c>
      <c r="E2189" s="60"/>
    </row>
    <row r="2190" spans="1:5">
      <c r="A2190" s="13" t="e">
        <f t="shared" si="268"/>
        <v>#VALUE!</v>
      </c>
      <c r="B2190" s="14" t="e">
        <f t="shared" si="272"/>
        <v>#VALUE!</v>
      </c>
      <c r="C2190" s="13" t="e">
        <f t="shared" si="273"/>
        <v>#VALUE!</v>
      </c>
      <c r="D2190" s="15">
        <f t="shared" si="271"/>
        <v>0</v>
      </c>
      <c r="E2190" s="60"/>
    </row>
    <row r="2191" spans="1:5">
      <c r="A2191" s="13" t="e">
        <f t="shared" si="268"/>
        <v>#VALUE!</v>
      </c>
      <c r="B2191" s="14" t="e">
        <f t="shared" si="272"/>
        <v>#VALUE!</v>
      </c>
      <c r="C2191" s="13" t="e">
        <f t="shared" si="273"/>
        <v>#VALUE!</v>
      </c>
      <c r="D2191" s="15">
        <f t="shared" si="271"/>
        <v>0</v>
      </c>
      <c r="E2191" s="60"/>
    </row>
    <row r="2192" spans="1:5">
      <c r="A2192" s="13" t="e">
        <f t="shared" si="268"/>
        <v>#VALUE!</v>
      </c>
      <c r="B2192" s="14" t="e">
        <f t="shared" si="272"/>
        <v>#VALUE!</v>
      </c>
      <c r="C2192" s="13" t="e">
        <f t="shared" si="273"/>
        <v>#VALUE!</v>
      </c>
      <c r="D2192" s="15">
        <f t="shared" si="271"/>
        <v>0</v>
      </c>
      <c r="E2192" s="60"/>
    </row>
    <row r="2193" spans="1:5">
      <c r="A2193" s="13" t="e">
        <f t="shared" si="268"/>
        <v>#VALUE!</v>
      </c>
      <c r="B2193" s="14" t="e">
        <f t="shared" si="272"/>
        <v>#VALUE!</v>
      </c>
      <c r="C2193" s="13" t="e">
        <f t="shared" si="273"/>
        <v>#VALUE!</v>
      </c>
      <c r="D2193" s="15">
        <f t="shared" si="271"/>
        <v>0</v>
      </c>
      <c r="E2193" s="60"/>
    </row>
    <row r="2194" spans="1:5">
      <c r="A2194" s="13" t="e">
        <f t="shared" si="268"/>
        <v>#VALUE!</v>
      </c>
      <c r="B2194" s="14" t="e">
        <f t="shared" si="272"/>
        <v>#VALUE!</v>
      </c>
      <c r="C2194" s="13" t="e">
        <f t="shared" si="273"/>
        <v>#VALUE!</v>
      </c>
      <c r="D2194" s="15">
        <f t="shared" ref="D2194:D2225" si="274">ROUND((IF(ISERR(C2194),0,C2194)*H$2130)/6,0)</f>
        <v>0</v>
      </c>
      <c r="E2194" s="60"/>
    </row>
    <row r="2195" spans="1:5">
      <c r="A2195" s="13" t="e">
        <f t="shared" si="268"/>
        <v>#VALUE!</v>
      </c>
      <c r="B2195" s="14" t="e">
        <f t="shared" si="272"/>
        <v>#VALUE!</v>
      </c>
      <c r="C2195" s="13" t="e">
        <f t="shared" si="273"/>
        <v>#VALUE!</v>
      </c>
      <c r="D2195" s="15">
        <f t="shared" si="274"/>
        <v>0</v>
      </c>
      <c r="E2195" s="60"/>
    </row>
    <row r="2196" spans="1:5">
      <c r="A2196" s="13" t="e">
        <f t="shared" ref="A2196:A2241" si="275">IF(B2196="","",MONTH(B2196))&amp;"/"&amp;IF(B2196="","",YEAR(B2196))</f>
        <v>#VALUE!</v>
      </c>
      <c r="B2196" s="14" t="e">
        <f t="shared" ref="B2196:B2227" si="276">IF(B2195&gt;=I$2130-DAY(I$2130)+1,"",DATE(IF(MONTH(B2195)=12,YEAR(B2195)+1,YEAR(B2195)),IF(MONTH(B2195)=12,1,MONTH(B2195)+1),1))</f>
        <v>#VALUE!</v>
      </c>
      <c r="C2196" s="13" t="e">
        <f t="shared" ref="C2196:C2227" si="277">IF(B2196=I$2130-DAY(I$2130)+1,DAY(I$2130),DAYS360(B2196,B2197))</f>
        <v>#VALUE!</v>
      </c>
      <c r="D2196" s="15">
        <f t="shared" si="274"/>
        <v>0</v>
      </c>
      <c r="E2196" s="60"/>
    </row>
    <row r="2197" spans="1:5">
      <c r="A2197" s="13" t="e">
        <f t="shared" si="275"/>
        <v>#VALUE!</v>
      </c>
      <c r="B2197" s="14" t="e">
        <f t="shared" si="276"/>
        <v>#VALUE!</v>
      </c>
      <c r="C2197" s="13" t="e">
        <f t="shared" si="277"/>
        <v>#VALUE!</v>
      </c>
      <c r="D2197" s="15">
        <f t="shared" si="274"/>
        <v>0</v>
      </c>
      <c r="E2197" s="60"/>
    </row>
    <row r="2198" spans="1:5">
      <c r="A2198" s="13" t="e">
        <f t="shared" si="275"/>
        <v>#VALUE!</v>
      </c>
      <c r="B2198" s="14" t="e">
        <f t="shared" si="276"/>
        <v>#VALUE!</v>
      </c>
      <c r="C2198" s="13" t="e">
        <f t="shared" si="277"/>
        <v>#VALUE!</v>
      </c>
      <c r="D2198" s="15">
        <f t="shared" si="274"/>
        <v>0</v>
      </c>
      <c r="E2198" s="60"/>
    </row>
    <row r="2199" spans="1:5">
      <c r="A2199" s="13" t="e">
        <f t="shared" si="275"/>
        <v>#VALUE!</v>
      </c>
      <c r="B2199" s="14" t="e">
        <f t="shared" si="276"/>
        <v>#VALUE!</v>
      </c>
      <c r="C2199" s="13" t="e">
        <f t="shared" si="277"/>
        <v>#VALUE!</v>
      </c>
      <c r="D2199" s="15">
        <f t="shared" si="274"/>
        <v>0</v>
      </c>
      <c r="E2199" s="60"/>
    </row>
    <row r="2200" spans="1:5">
      <c r="A2200" s="13" t="e">
        <f t="shared" si="275"/>
        <v>#VALUE!</v>
      </c>
      <c r="B2200" s="14" t="e">
        <f t="shared" si="276"/>
        <v>#VALUE!</v>
      </c>
      <c r="C2200" s="13" t="e">
        <f t="shared" si="277"/>
        <v>#VALUE!</v>
      </c>
      <c r="D2200" s="15">
        <f t="shared" si="274"/>
        <v>0</v>
      </c>
      <c r="E2200" s="60"/>
    </row>
    <row r="2201" spans="1:5">
      <c r="A2201" s="13" t="e">
        <f t="shared" si="275"/>
        <v>#VALUE!</v>
      </c>
      <c r="B2201" s="14" t="e">
        <f t="shared" si="276"/>
        <v>#VALUE!</v>
      </c>
      <c r="C2201" s="13" t="e">
        <f t="shared" si="277"/>
        <v>#VALUE!</v>
      </c>
      <c r="D2201" s="15">
        <f t="shared" si="274"/>
        <v>0</v>
      </c>
      <c r="E2201" s="60"/>
    </row>
    <row r="2202" spans="1:5">
      <c r="A2202" s="13" t="e">
        <f t="shared" si="275"/>
        <v>#VALUE!</v>
      </c>
      <c r="B2202" s="14" t="e">
        <f t="shared" si="276"/>
        <v>#VALUE!</v>
      </c>
      <c r="C2202" s="13" t="e">
        <f t="shared" si="277"/>
        <v>#VALUE!</v>
      </c>
      <c r="D2202" s="15">
        <f t="shared" si="274"/>
        <v>0</v>
      </c>
      <c r="E2202" s="60"/>
    </row>
    <row r="2203" spans="1:5">
      <c r="A2203" s="13" t="e">
        <f t="shared" si="275"/>
        <v>#VALUE!</v>
      </c>
      <c r="B2203" s="14" t="e">
        <f t="shared" si="276"/>
        <v>#VALUE!</v>
      </c>
      <c r="C2203" s="13" t="e">
        <f t="shared" si="277"/>
        <v>#VALUE!</v>
      </c>
      <c r="D2203" s="15">
        <f t="shared" si="274"/>
        <v>0</v>
      </c>
      <c r="E2203" s="60"/>
    </row>
    <row r="2204" spans="1:5">
      <c r="A2204" s="13" t="e">
        <f t="shared" si="275"/>
        <v>#VALUE!</v>
      </c>
      <c r="B2204" s="14" t="e">
        <f t="shared" si="276"/>
        <v>#VALUE!</v>
      </c>
      <c r="C2204" s="13" t="e">
        <f t="shared" si="277"/>
        <v>#VALUE!</v>
      </c>
      <c r="D2204" s="15">
        <f t="shared" si="274"/>
        <v>0</v>
      </c>
      <c r="E2204" s="60"/>
    </row>
    <row r="2205" spans="1:5">
      <c r="A2205" s="13" t="e">
        <f t="shared" si="275"/>
        <v>#VALUE!</v>
      </c>
      <c r="B2205" s="14" t="e">
        <f t="shared" si="276"/>
        <v>#VALUE!</v>
      </c>
      <c r="C2205" s="13" t="e">
        <f t="shared" si="277"/>
        <v>#VALUE!</v>
      </c>
      <c r="D2205" s="15">
        <f t="shared" si="274"/>
        <v>0</v>
      </c>
      <c r="E2205" s="60"/>
    </row>
    <row r="2206" spans="1:5">
      <c r="A2206" s="13" t="e">
        <f t="shared" si="275"/>
        <v>#VALUE!</v>
      </c>
      <c r="B2206" s="14" t="e">
        <f t="shared" si="276"/>
        <v>#VALUE!</v>
      </c>
      <c r="C2206" s="13" t="e">
        <f t="shared" si="277"/>
        <v>#VALUE!</v>
      </c>
      <c r="D2206" s="15">
        <f t="shared" si="274"/>
        <v>0</v>
      </c>
      <c r="E2206" s="60"/>
    </row>
    <row r="2207" spans="1:5">
      <c r="A2207" s="13" t="e">
        <f t="shared" si="275"/>
        <v>#VALUE!</v>
      </c>
      <c r="B2207" s="14" t="e">
        <f t="shared" si="276"/>
        <v>#VALUE!</v>
      </c>
      <c r="C2207" s="13" t="e">
        <f t="shared" si="277"/>
        <v>#VALUE!</v>
      </c>
      <c r="D2207" s="15">
        <f t="shared" si="274"/>
        <v>0</v>
      </c>
      <c r="E2207" s="60"/>
    </row>
    <row r="2208" spans="1:5">
      <c r="A2208" s="13" t="e">
        <f t="shared" si="275"/>
        <v>#VALUE!</v>
      </c>
      <c r="B2208" s="14" t="e">
        <f t="shared" si="276"/>
        <v>#VALUE!</v>
      </c>
      <c r="C2208" s="13" t="e">
        <f t="shared" si="277"/>
        <v>#VALUE!</v>
      </c>
      <c r="D2208" s="15">
        <f t="shared" si="274"/>
        <v>0</v>
      </c>
      <c r="E2208" s="60"/>
    </row>
    <row r="2209" spans="1:5">
      <c r="A2209" s="13" t="e">
        <f t="shared" si="275"/>
        <v>#VALUE!</v>
      </c>
      <c r="B2209" s="14" t="e">
        <f t="shared" si="276"/>
        <v>#VALUE!</v>
      </c>
      <c r="C2209" s="13" t="e">
        <f t="shared" si="277"/>
        <v>#VALUE!</v>
      </c>
      <c r="D2209" s="15">
        <f t="shared" si="274"/>
        <v>0</v>
      </c>
      <c r="E2209" s="60"/>
    </row>
    <row r="2210" spans="1:5">
      <c r="A2210" s="13" t="e">
        <f t="shared" si="275"/>
        <v>#VALUE!</v>
      </c>
      <c r="B2210" s="14" t="e">
        <f t="shared" si="276"/>
        <v>#VALUE!</v>
      </c>
      <c r="C2210" s="13" t="e">
        <f t="shared" si="277"/>
        <v>#VALUE!</v>
      </c>
      <c r="D2210" s="15">
        <f t="shared" si="274"/>
        <v>0</v>
      </c>
      <c r="E2210" s="60"/>
    </row>
    <row r="2211" spans="1:5">
      <c r="A2211" s="13" t="e">
        <f t="shared" si="275"/>
        <v>#VALUE!</v>
      </c>
      <c r="B2211" s="14" t="e">
        <f t="shared" si="276"/>
        <v>#VALUE!</v>
      </c>
      <c r="C2211" s="13" t="e">
        <f t="shared" si="277"/>
        <v>#VALUE!</v>
      </c>
      <c r="D2211" s="15">
        <f t="shared" si="274"/>
        <v>0</v>
      </c>
      <c r="E2211" s="60"/>
    </row>
    <row r="2212" spans="1:5">
      <c r="A2212" s="13" t="e">
        <f t="shared" si="275"/>
        <v>#VALUE!</v>
      </c>
      <c r="B2212" s="14" t="e">
        <f t="shared" si="276"/>
        <v>#VALUE!</v>
      </c>
      <c r="C2212" s="13" t="e">
        <f t="shared" si="277"/>
        <v>#VALUE!</v>
      </c>
      <c r="D2212" s="15">
        <f t="shared" si="274"/>
        <v>0</v>
      </c>
      <c r="E2212" s="60"/>
    </row>
    <row r="2213" spans="1:5">
      <c r="A2213" s="13" t="e">
        <f t="shared" si="275"/>
        <v>#VALUE!</v>
      </c>
      <c r="B2213" s="14" t="e">
        <f t="shared" si="276"/>
        <v>#VALUE!</v>
      </c>
      <c r="C2213" s="13" t="e">
        <f t="shared" si="277"/>
        <v>#VALUE!</v>
      </c>
      <c r="D2213" s="15">
        <f t="shared" si="274"/>
        <v>0</v>
      </c>
      <c r="E2213" s="60"/>
    </row>
    <row r="2214" spans="1:5">
      <c r="A2214" s="13" t="e">
        <f t="shared" si="275"/>
        <v>#VALUE!</v>
      </c>
      <c r="B2214" s="14" t="e">
        <f t="shared" si="276"/>
        <v>#VALUE!</v>
      </c>
      <c r="C2214" s="13" t="e">
        <f t="shared" si="277"/>
        <v>#VALUE!</v>
      </c>
      <c r="D2214" s="15">
        <f t="shared" si="274"/>
        <v>0</v>
      </c>
      <c r="E2214" s="60"/>
    </row>
    <row r="2215" spans="1:5">
      <c r="A2215" s="13" t="e">
        <f t="shared" si="275"/>
        <v>#VALUE!</v>
      </c>
      <c r="B2215" s="14" t="e">
        <f t="shared" si="276"/>
        <v>#VALUE!</v>
      </c>
      <c r="C2215" s="13" t="e">
        <f t="shared" si="277"/>
        <v>#VALUE!</v>
      </c>
      <c r="D2215" s="15">
        <f t="shared" si="274"/>
        <v>0</v>
      </c>
      <c r="E2215" s="60"/>
    </row>
    <row r="2216" spans="1:5">
      <c r="A2216" s="13" t="e">
        <f t="shared" si="275"/>
        <v>#VALUE!</v>
      </c>
      <c r="B2216" s="14" t="e">
        <f t="shared" si="276"/>
        <v>#VALUE!</v>
      </c>
      <c r="C2216" s="13" t="e">
        <f t="shared" si="277"/>
        <v>#VALUE!</v>
      </c>
      <c r="D2216" s="15">
        <f t="shared" si="274"/>
        <v>0</v>
      </c>
      <c r="E2216" s="60"/>
    </row>
    <row r="2217" spans="1:5">
      <c r="A2217" s="13" t="e">
        <f t="shared" si="275"/>
        <v>#VALUE!</v>
      </c>
      <c r="B2217" s="14" t="e">
        <f t="shared" si="276"/>
        <v>#VALUE!</v>
      </c>
      <c r="C2217" s="13" t="e">
        <f t="shared" si="277"/>
        <v>#VALUE!</v>
      </c>
      <c r="D2217" s="15">
        <f t="shared" si="274"/>
        <v>0</v>
      </c>
      <c r="E2217" s="60"/>
    </row>
    <row r="2218" spans="1:5">
      <c r="A2218" s="13" t="e">
        <f t="shared" si="275"/>
        <v>#VALUE!</v>
      </c>
      <c r="B2218" s="14" t="e">
        <f t="shared" si="276"/>
        <v>#VALUE!</v>
      </c>
      <c r="C2218" s="13" t="e">
        <f t="shared" si="277"/>
        <v>#VALUE!</v>
      </c>
      <c r="D2218" s="15">
        <f t="shared" si="274"/>
        <v>0</v>
      </c>
      <c r="E2218" s="60"/>
    </row>
    <row r="2219" spans="1:5">
      <c r="A2219" s="13" t="e">
        <f t="shared" si="275"/>
        <v>#VALUE!</v>
      </c>
      <c r="B2219" s="14" t="e">
        <f t="shared" si="276"/>
        <v>#VALUE!</v>
      </c>
      <c r="C2219" s="13" t="e">
        <f t="shared" si="277"/>
        <v>#VALUE!</v>
      </c>
      <c r="D2219" s="15">
        <f t="shared" si="274"/>
        <v>0</v>
      </c>
      <c r="E2219" s="60"/>
    </row>
    <row r="2220" spans="1:5">
      <c r="A2220" s="13" t="e">
        <f t="shared" si="275"/>
        <v>#VALUE!</v>
      </c>
      <c r="B2220" s="14" t="e">
        <f t="shared" si="276"/>
        <v>#VALUE!</v>
      </c>
      <c r="C2220" s="13" t="e">
        <f t="shared" si="277"/>
        <v>#VALUE!</v>
      </c>
      <c r="D2220" s="15">
        <f t="shared" si="274"/>
        <v>0</v>
      </c>
      <c r="E2220" s="60"/>
    </row>
    <row r="2221" spans="1:5">
      <c r="A2221" s="13" t="e">
        <f t="shared" si="275"/>
        <v>#VALUE!</v>
      </c>
      <c r="B2221" s="14" t="e">
        <f t="shared" si="276"/>
        <v>#VALUE!</v>
      </c>
      <c r="C2221" s="13" t="e">
        <f t="shared" si="277"/>
        <v>#VALUE!</v>
      </c>
      <c r="D2221" s="15">
        <f t="shared" si="274"/>
        <v>0</v>
      </c>
      <c r="E2221" s="60"/>
    </row>
    <row r="2222" spans="1:5">
      <c r="A2222" s="13" t="e">
        <f t="shared" si="275"/>
        <v>#VALUE!</v>
      </c>
      <c r="B2222" s="14" t="e">
        <f t="shared" si="276"/>
        <v>#VALUE!</v>
      </c>
      <c r="C2222" s="13" t="e">
        <f t="shared" si="277"/>
        <v>#VALUE!</v>
      </c>
      <c r="D2222" s="15">
        <f t="shared" si="274"/>
        <v>0</v>
      </c>
      <c r="E2222" s="60"/>
    </row>
    <row r="2223" spans="1:5">
      <c r="A2223" s="13" t="e">
        <f t="shared" si="275"/>
        <v>#VALUE!</v>
      </c>
      <c r="B2223" s="14" t="e">
        <f t="shared" si="276"/>
        <v>#VALUE!</v>
      </c>
      <c r="C2223" s="13" t="e">
        <f t="shared" si="277"/>
        <v>#VALUE!</v>
      </c>
      <c r="D2223" s="15">
        <f t="shared" si="274"/>
        <v>0</v>
      </c>
      <c r="E2223" s="60"/>
    </row>
    <row r="2224" spans="1:5">
      <c r="A2224" s="13" t="e">
        <f t="shared" si="275"/>
        <v>#VALUE!</v>
      </c>
      <c r="B2224" s="14" t="e">
        <f t="shared" si="276"/>
        <v>#VALUE!</v>
      </c>
      <c r="C2224" s="13" t="e">
        <f t="shared" si="277"/>
        <v>#VALUE!</v>
      </c>
      <c r="D2224" s="15">
        <f t="shared" si="274"/>
        <v>0</v>
      </c>
      <c r="E2224" s="60"/>
    </row>
    <row r="2225" spans="1:5">
      <c r="A2225" s="13" t="e">
        <f t="shared" si="275"/>
        <v>#VALUE!</v>
      </c>
      <c r="B2225" s="14" t="e">
        <f t="shared" si="276"/>
        <v>#VALUE!</v>
      </c>
      <c r="C2225" s="13" t="e">
        <f t="shared" si="277"/>
        <v>#VALUE!</v>
      </c>
      <c r="D2225" s="15">
        <f t="shared" si="274"/>
        <v>0</v>
      </c>
      <c r="E2225" s="60"/>
    </row>
    <row r="2226" spans="1:5">
      <c r="A2226" s="13" t="e">
        <f t="shared" si="275"/>
        <v>#VALUE!</v>
      </c>
      <c r="B2226" s="14" t="e">
        <f t="shared" si="276"/>
        <v>#VALUE!</v>
      </c>
      <c r="C2226" s="13" t="e">
        <f t="shared" si="277"/>
        <v>#VALUE!</v>
      </c>
      <c r="D2226" s="15">
        <f t="shared" ref="D2226:D2241" si="278">ROUND((IF(ISERR(C2226),0,C2226)*H$2130)/6,0)</f>
        <v>0</v>
      </c>
      <c r="E2226" s="60"/>
    </row>
    <row r="2227" spans="1:5">
      <c r="A2227" s="13" t="e">
        <f t="shared" si="275"/>
        <v>#VALUE!</v>
      </c>
      <c r="B2227" s="14" t="e">
        <f t="shared" si="276"/>
        <v>#VALUE!</v>
      </c>
      <c r="C2227" s="13" t="e">
        <f t="shared" si="277"/>
        <v>#VALUE!</v>
      </c>
      <c r="D2227" s="15">
        <f t="shared" si="278"/>
        <v>0</v>
      </c>
      <c r="E2227" s="60"/>
    </row>
    <row r="2228" spans="1:5">
      <c r="A2228" s="13" t="e">
        <f t="shared" si="275"/>
        <v>#VALUE!</v>
      </c>
      <c r="B2228" s="14" t="e">
        <f t="shared" ref="B2228:B2241" si="279">IF(B2227&gt;=I$2130-DAY(I$2130)+1,"",DATE(IF(MONTH(B2227)=12,YEAR(B2227)+1,YEAR(B2227)),IF(MONTH(B2227)=12,1,MONTH(B2227)+1),1))</f>
        <v>#VALUE!</v>
      </c>
      <c r="C2228" s="13" t="e">
        <f t="shared" ref="C2228:C2241" si="280">IF(B2228=I$2130-DAY(I$2130)+1,DAY(I$2130),DAYS360(B2228,B2229))</f>
        <v>#VALUE!</v>
      </c>
      <c r="D2228" s="15">
        <f t="shared" si="278"/>
        <v>0</v>
      </c>
      <c r="E2228" s="60"/>
    </row>
    <row r="2229" spans="1:5">
      <c r="A2229" s="13" t="e">
        <f t="shared" si="275"/>
        <v>#VALUE!</v>
      </c>
      <c r="B2229" s="14" t="e">
        <f t="shared" si="279"/>
        <v>#VALUE!</v>
      </c>
      <c r="C2229" s="13" t="e">
        <f t="shared" si="280"/>
        <v>#VALUE!</v>
      </c>
      <c r="D2229" s="15">
        <f t="shared" si="278"/>
        <v>0</v>
      </c>
      <c r="E2229" s="60"/>
    </row>
    <row r="2230" spans="1:5">
      <c r="A2230" s="13" t="e">
        <f t="shared" si="275"/>
        <v>#VALUE!</v>
      </c>
      <c r="B2230" s="14" t="e">
        <f t="shared" si="279"/>
        <v>#VALUE!</v>
      </c>
      <c r="C2230" s="13" t="e">
        <f t="shared" si="280"/>
        <v>#VALUE!</v>
      </c>
      <c r="D2230" s="15">
        <f t="shared" si="278"/>
        <v>0</v>
      </c>
      <c r="E2230" s="60"/>
    </row>
    <row r="2231" spans="1:5">
      <c r="A2231" s="13" t="e">
        <f t="shared" si="275"/>
        <v>#VALUE!</v>
      </c>
      <c r="B2231" s="14" t="e">
        <f t="shared" si="279"/>
        <v>#VALUE!</v>
      </c>
      <c r="C2231" s="13" t="e">
        <f t="shared" si="280"/>
        <v>#VALUE!</v>
      </c>
      <c r="D2231" s="15">
        <f t="shared" si="278"/>
        <v>0</v>
      </c>
      <c r="E2231" s="60"/>
    </row>
    <row r="2232" spans="1:5">
      <c r="A2232" s="13" t="e">
        <f t="shared" si="275"/>
        <v>#VALUE!</v>
      </c>
      <c r="B2232" s="14" t="e">
        <f t="shared" si="279"/>
        <v>#VALUE!</v>
      </c>
      <c r="C2232" s="13" t="e">
        <f t="shared" si="280"/>
        <v>#VALUE!</v>
      </c>
      <c r="D2232" s="15">
        <f t="shared" si="278"/>
        <v>0</v>
      </c>
      <c r="E2232" s="60"/>
    </row>
    <row r="2233" spans="1:5">
      <c r="A2233" s="13" t="e">
        <f t="shared" si="275"/>
        <v>#VALUE!</v>
      </c>
      <c r="B2233" s="14" t="e">
        <f t="shared" si="279"/>
        <v>#VALUE!</v>
      </c>
      <c r="C2233" s="13" t="e">
        <f t="shared" si="280"/>
        <v>#VALUE!</v>
      </c>
      <c r="D2233" s="15">
        <f t="shared" si="278"/>
        <v>0</v>
      </c>
      <c r="E2233" s="60"/>
    </row>
    <row r="2234" spans="1:5">
      <c r="A2234" s="13" t="e">
        <f t="shared" si="275"/>
        <v>#VALUE!</v>
      </c>
      <c r="B2234" s="14" t="e">
        <f t="shared" si="279"/>
        <v>#VALUE!</v>
      </c>
      <c r="C2234" s="13" t="e">
        <f t="shared" si="280"/>
        <v>#VALUE!</v>
      </c>
      <c r="D2234" s="15">
        <f t="shared" si="278"/>
        <v>0</v>
      </c>
      <c r="E2234" s="60"/>
    </row>
    <row r="2235" spans="1:5">
      <c r="A2235" s="13" t="e">
        <f t="shared" si="275"/>
        <v>#VALUE!</v>
      </c>
      <c r="B2235" s="14" t="e">
        <f t="shared" si="279"/>
        <v>#VALUE!</v>
      </c>
      <c r="C2235" s="13" t="e">
        <f t="shared" si="280"/>
        <v>#VALUE!</v>
      </c>
      <c r="D2235" s="15">
        <f t="shared" si="278"/>
        <v>0</v>
      </c>
      <c r="E2235" s="60"/>
    </row>
    <row r="2236" spans="1:5">
      <c r="A2236" s="13" t="e">
        <f t="shared" si="275"/>
        <v>#VALUE!</v>
      </c>
      <c r="B2236" s="14" t="e">
        <f t="shared" si="279"/>
        <v>#VALUE!</v>
      </c>
      <c r="C2236" s="13" t="e">
        <f t="shared" si="280"/>
        <v>#VALUE!</v>
      </c>
      <c r="D2236" s="15">
        <f t="shared" si="278"/>
        <v>0</v>
      </c>
      <c r="E2236" s="60"/>
    </row>
    <row r="2237" spans="1:5">
      <c r="A2237" s="13" t="e">
        <f t="shared" si="275"/>
        <v>#VALUE!</v>
      </c>
      <c r="B2237" s="14" t="e">
        <f t="shared" si="279"/>
        <v>#VALUE!</v>
      </c>
      <c r="C2237" s="13" t="e">
        <f t="shared" si="280"/>
        <v>#VALUE!</v>
      </c>
      <c r="D2237" s="15">
        <f t="shared" si="278"/>
        <v>0</v>
      </c>
      <c r="E2237" s="60"/>
    </row>
    <row r="2238" spans="1:5">
      <c r="A2238" s="13" t="e">
        <f t="shared" si="275"/>
        <v>#VALUE!</v>
      </c>
      <c r="B2238" s="14" t="e">
        <f t="shared" si="279"/>
        <v>#VALUE!</v>
      </c>
      <c r="C2238" s="13" t="e">
        <f t="shared" si="280"/>
        <v>#VALUE!</v>
      </c>
      <c r="D2238" s="15">
        <f t="shared" si="278"/>
        <v>0</v>
      </c>
      <c r="E2238" s="60"/>
    </row>
    <row r="2239" spans="1:5">
      <c r="A2239" s="13" t="e">
        <f t="shared" si="275"/>
        <v>#VALUE!</v>
      </c>
      <c r="B2239" s="14" t="e">
        <f t="shared" si="279"/>
        <v>#VALUE!</v>
      </c>
      <c r="C2239" s="13" t="e">
        <f t="shared" si="280"/>
        <v>#VALUE!</v>
      </c>
      <c r="D2239" s="15">
        <f t="shared" si="278"/>
        <v>0</v>
      </c>
      <c r="E2239" s="60"/>
    </row>
    <row r="2240" spans="1:5">
      <c r="A2240" s="13" t="e">
        <f t="shared" si="275"/>
        <v>#VALUE!</v>
      </c>
      <c r="B2240" s="14" t="e">
        <f t="shared" si="279"/>
        <v>#VALUE!</v>
      </c>
      <c r="C2240" s="13" t="e">
        <f t="shared" si="280"/>
        <v>#VALUE!</v>
      </c>
      <c r="D2240" s="15">
        <f t="shared" si="278"/>
        <v>0</v>
      </c>
      <c r="E2240" s="60"/>
    </row>
    <row r="2241" spans="1:9">
      <c r="A2241" s="13" t="e">
        <f t="shared" si="275"/>
        <v>#VALUE!</v>
      </c>
      <c r="B2241" s="14" t="e">
        <f t="shared" si="279"/>
        <v>#VALUE!</v>
      </c>
      <c r="C2241" s="13" t="e">
        <f t="shared" si="280"/>
        <v>#VALUE!</v>
      </c>
      <c r="D2241" s="15">
        <f t="shared" si="278"/>
        <v>0</v>
      </c>
      <c r="E2241" s="60"/>
    </row>
    <row r="2242" spans="1:9">
      <c r="A2242" s="13" t="str">
        <f>IF(B2242="","",MONTH(B2242))&amp;"/"&amp;IF(B2242="","",YEAR(B2242))</f>
        <v>/</v>
      </c>
      <c r="B2242" s="14" t="str">
        <f>G2242</f>
        <v/>
      </c>
      <c r="C2242" s="13" t="e">
        <f>IF((MONTH(G2242)&amp;YEAR(G2242))=(MONTH(I2242)&amp;YEAR(I2242)),IF((MONTH(I2242))&amp;(MONTH(G2242))="22",IF(DAY(I2242)&gt;=28,IF(31-(DAY(B2242))=0,1,31-(DAY(B2242))),(DAY(I2242)-DAY(G2242))+1),IF(DAY(I2242)&gt;=30,IF(31-(DAY(B2242))=0,1,31-(DAY(B2242))),(DAY(I2242)-DAY(G2242))+1)),IF(31-(DAY(B2242))=0,1,31-(DAY(B2242))))</f>
        <v>#VALUE!</v>
      </c>
      <c r="D2242" s="15">
        <f t="shared" ref="D2242:D2273" si="281">ROUND((IF(ISERR(C2242),0,C2242)*H$2242)/6,0)</f>
        <v>0</v>
      </c>
      <c r="E2242" s="60">
        <f>E2130+1</f>
        <v>21</v>
      </c>
      <c r="G2242" s="14" t="str">
        <f>IF('QA GERAL'!AD25="","",'QA GERAL'!AD25)</f>
        <v/>
      </c>
      <c r="H2242" s="13">
        <f>'QA GERAL'!AE25</f>
        <v>0</v>
      </c>
      <c r="I2242" s="14" t="e">
        <f>IF(DAY(G2354-1)=31,G2354-2,G2354-1)</f>
        <v>#VALUE!</v>
      </c>
    </row>
    <row r="2243" spans="1:9">
      <c r="A2243" s="13" t="e">
        <f>IF(B2243="","",MONTH(B2243))&amp;"/"&amp;IF(B2243="","",YEAR(B2243))</f>
        <v>#VALUE!</v>
      </c>
      <c r="B2243" s="14" t="e">
        <f>DATE(IF(MONTH(B2242)=12,YEAR(B2242)+1,YEAR(B2242)),IF(MONTH(B2242)=12,1,MONTH(B2242)+1),1)</f>
        <v>#VALUE!</v>
      </c>
      <c r="C2243" s="13" t="e">
        <f>IF(B2243="",0,IF(B2243=I$2242-DAY(I$2242)+1,DAY(I$2242),DAYS360(B2243,B2244)))</f>
        <v>#VALUE!</v>
      </c>
      <c r="D2243" s="15">
        <f t="shared" si="281"/>
        <v>0</v>
      </c>
      <c r="E2243" s="60"/>
      <c r="G2243" s="13"/>
      <c r="I2243" s="13"/>
    </row>
    <row r="2244" spans="1:9">
      <c r="A2244" s="13" t="e">
        <f t="shared" ref="A2244:A2307" si="282">IF(B2244="","",MONTH(B2244))&amp;"/"&amp;IF(B2244="","",YEAR(B2244))</f>
        <v>#VALUE!</v>
      </c>
      <c r="B2244" s="14" t="e">
        <f t="shared" ref="B2244:B2275" si="283">IF(B2243&gt;=I$2242-DAY(I$2242)+1,"",DATE(IF(MONTH(B2243)=12,YEAR(B2243)+1,YEAR(B2243)),IF(MONTH(B2243)=12,1,MONTH(B2243)+1),1))</f>
        <v>#VALUE!</v>
      </c>
      <c r="C2244" s="13" t="e">
        <f t="shared" ref="C2244:C2275" si="284">IF(B2244=I$2242-DAY(I$2242)+1,DAY(I$2242),DAYS360(B2244,B2245))</f>
        <v>#VALUE!</v>
      </c>
      <c r="D2244" s="15">
        <f t="shared" si="281"/>
        <v>0</v>
      </c>
      <c r="E2244" s="60"/>
      <c r="G2244" s="13"/>
      <c r="I2244" s="13"/>
    </row>
    <row r="2245" spans="1:9">
      <c r="A2245" s="13" t="e">
        <f t="shared" si="282"/>
        <v>#VALUE!</v>
      </c>
      <c r="B2245" s="14" t="e">
        <f t="shared" si="283"/>
        <v>#VALUE!</v>
      </c>
      <c r="C2245" s="13" t="e">
        <f t="shared" si="284"/>
        <v>#VALUE!</v>
      </c>
      <c r="D2245" s="15">
        <f t="shared" si="281"/>
        <v>0</v>
      </c>
      <c r="E2245" s="60"/>
      <c r="G2245" s="13"/>
      <c r="I2245" s="13"/>
    </row>
    <row r="2246" spans="1:9">
      <c r="A2246" s="13" t="e">
        <f t="shared" si="282"/>
        <v>#VALUE!</v>
      </c>
      <c r="B2246" s="14" t="e">
        <f t="shared" si="283"/>
        <v>#VALUE!</v>
      </c>
      <c r="C2246" s="13" t="e">
        <f t="shared" si="284"/>
        <v>#VALUE!</v>
      </c>
      <c r="D2246" s="15">
        <f t="shared" si="281"/>
        <v>0</v>
      </c>
      <c r="E2246" s="60"/>
      <c r="G2246" s="13"/>
      <c r="I2246" s="13"/>
    </row>
    <row r="2247" spans="1:9">
      <c r="A2247" s="13" t="e">
        <f t="shared" si="282"/>
        <v>#VALUE!</v>
      </c>
      <c r="B2247" s="14" t="e">
        <f t="shared" si="283"/>
        <v>#VALUE!</v>
      </c>
      <c r="C2247" s="13" t="e">
        <f t="shared" si="284"/>
        <v>#VALUE!</v>
      </c>
      <c r="D2247" s="15">
        <f t="shared" si="281"/>
        <v>0</v>
      </c>
      <c r="E2247" s="60"/>
      <c r="G2247" s="13"/>
      <c r="I2247" s="13"/>
    </row>
    <row r="2248" spans="1:9">
      <c r="A2248" s="13" t="e">
        <f t="shared" si="282"/>
        <v>#VALUE!</v>
      </c>
      <c r="B2248" s="14" t="e">
        <f t="shared" si="283"/>
        <v>#VALUE!</v>
      </c>
      <c r="C2248" s="13" t="e">
        <f t="shared" si="284"/>
        <v>#VALUE!</v>
      </c>
      <c r="D2248" s="15">
        <f t="shared" si="281"/>
        <v>0</v>
      </c>
      <c r="E2248" s="60"/>
      <c r="G2248" s="13"/>
      <c r="I2248" s="13"/>
    </row>
    <row r="2249" spans="1:9">
      <c r="A2249" s="13" t="e">
        <f t="shared" si="282"/>
        <v>#VALUE!</v>
      </c>
      <c r="B2249" s="14" t="e">
        <f t="shared" si="283"/>
        <v>#VALUE!</v>
      </c>
      <c r="C2249" s="13" t="e">
        <f t="shared" si="284"/>
        <v>#VALUE!</v>
      </c>
      <c r="D2249" s="15">
        <f t="shared" si="281"/>
        <v>0</v>
      </c>
      <c r="E2249" s="60"/>
      <c r="G2249" s="13"/>
      <c r="I2249" s="13"/>
    </row>
    <row r="2250" spans="1:9">
      <c r="A2250" s="13" t="e">
        <f t="shared" si="282"/>
        <v>#VALUE!</v>
      </c>
      <c r="B2250" s="14" t="e">
        <f t="shared" si="283"/>
        <v>#VALUE!</v>
      </c>
      <c r="C2250" s="13" t="e">
        <f t="shared" si="284"/>
        <v>#VALUE!</v>
      </c>
      <c r="D2250" s="15">
        <f t="shared" si="281"/>
        <v>0</v>
      </c>
      <c r="E2250" s="60"/>
      <c r="G2250" s="13"/>
      <c r="I2250" s="13"/>
    </row>
    <row r="2251" spans="1:9">
      <c r="A2251" s="13" t="e">
        <f t="shared" si="282"/>
        <v>#VALUE!</v>
      </c>
      <c r="B2251" s="14" t="e">
        <f t="shared" si="283"/>
        <v>#VALUE!</v>
      </c>
      <c r="C2251" s="13" t="e">
        <f t="shared" si="284"/>
        <v>#VALUE!</v>
      </c>
      <c r="D2251" s="15">
        <f t="shared" si="281"/>
        <v>0</v>
      </c>
      <c r="E2251" s="60"/>
      <c r="G2251" s="13"/>
      <c r="I2251" s="13"/>
    </row>
    <row r="2252" spans="1:9">
      <c r="A2252" s="13" t="e">
        <f t="shared" si="282"/>
        <v>#VALUE!</v>
      </c>
      <c r="B2252" s="14" t="e">
        <f t="shared" si="283"/>
        <v>#VALUE!</v>
      </c>
      <c r="C2252" s="13" t="e">
        <f t="shared" si="284"/>
        <v>#VALUE!</v>
      </c>
      <c r="D2252" s="15">
        <f t="shared" si="281"/>
        <v>0</v>
      </c>
      <c r="E2252" s="60"/>
    </row>
    <row r="2253" spans="1:9">
      <c r="A2253" s="13" t="e">
        <f t="shared" si="282"/>
        <v>#VALUE!</v>
      </c>
      <c r="B2253" s="14" t="e">
        <f t="shared" si="283"/>
        <v>#VALUE!</v>
      </c>
      <c r="C2253" s="13" t="e">
        <f t="shared" si="284"/>
        <v>#VALUE!</v>
      </c>
      <c r="D2253" s="15">
        <f t="shared" si="281"/>
        <v>0</v>
      </c>
      <c r="E2253" s="60"/>
    </row>
    <row r="2254" spans="1:9">
      <c r="A2254" s="13" t="e">
        <f t="shared" si="282"/>
        <v>#VALUE!</v>
      </c>
      <c r="B2254" s="14" t="e">
        <f t="shared" si="283"/>
        <v>#VALUE!</v>
      </c>
      <c r="C2254" s="13" t="e">
        <f t="shared" si="284"/>
        <v>#VALUE!</v>
      </c>
      <c r="D2254" s="15">
        <f t="shared" si="281"/>
        <v>0</v>
      </c>
      <c r="E2254" s="60"/>
    </row>
    <row r="2255" spans="1:9">
      <c r="A2255" s="13" t="e">
        <f t="shared" si="282"/>
        <v>#VALUE!</v>
      </c>
      <c r="B2255" s="14" t="e">
        <f t="shared" si="283"/>
        <v>#VALUE!</v>
      </c>
      <c r="C2255" s="13" t="e">
        <f t="shared" si="284"/>
        <v>#VALUE!</v>
      </c>
      <c r="D2255" s="15">
        <f t="shared" si="281"/>
        <v>0</v>
      </c>
      <c r="E2255" s="60"/>
    </row>
    <row r="2256" spans="1:9">
      <c r="A2256" s="13" t="e">
        <f t="shared" si="282"/>
        <v>#VALUE!</v>
      </c>
      <c r="B2256" s="14" t="e">
        <f t="shared" si="283"/>
        <v>#VALUE!</v>
      </c>
      <c r="C2256" s="13" t="e">
        <f t="shared" si="284"/>
        <v>#VALUE!</v>
      </c>
      <c r="D2256" s="15">
        <f t="shared" si="281"/>
        <v>0</v>
      </c>
      <c r="E2256" s="60"/>
    </row>
    <row r="2257" spans="1:5">
      <c r="A2257" s="13" t="e">
        <f t="shared" si="282"/>
        <v>#VALUE!</v>
      </c>
      <c r="B2257" s="14" t="e">
        <f t="shared" si="283"/>
        <v>#VALUE!</v>
      </c>
      <c r="C2257" s="13" t="e">
        <f t="shared" si="284"/>
        <v>#VALUE!</v>
      </c>
      <c r="D2257" s="15">
        <f t="shared" si="281"/>
        <v>0</v>
      </c>
      <c r="E2257" s="60"/>
    </row>
    <row r="2258" spans="1:5">
      <c r="A2258" s="13" t="e">
        <f t="shared" si="282"/>
        <v>#VALUE!</v>
      </c>
      <c r="B2258" s="14" t="e">
        <f t="shared" si="283"/>
        <v>#VALUE!</v>
      </c>
      <c r="C2258" s="13" t="e">
        <f t="shared" si="284"/>
        <v>#VALUE!</v>
      </c>
      <c r="D2258" s="15">
        <f t="shared" si="281"/>
        <v>0</v>
      </c>
      <c r="E2258" s="60"/>
    </row>
    <row r="2259" spans="1:5">
      <c r="A2259" s="13" t="e">
        <f t="shared" si="282"/>
        <v>#VALUE!</v>
      </c>
      <c r="B2259" s="14" t="e">
        <f t="shared" si="283"/>
        <v>#VALUE!</v>
      </c>
      <c r="C2259" s="13" t="e">
        <f t="shared" si="284"/>
        <v>#VALUE!</v>
      </c>
      <c r="D2259" s="15">
        <f t="shared" si="281"/>
        <v>0</v>
      </c>
      <c r="E2259" s="60"/>
    </row>
    <row r="2260" spans="1:5">
      <c r="A2260" s="13" t="e">
        <f t="shared" si="282"/>
        <v>#VALUE!</v>
      </c>
      <c r="B2260" s="14" t="e">
        <f t="shared" si="283"/>
        <v>#VALUE!</v>
      </c>
      <c r="C2260" s="13" t="e">
        <f t="shared" si="284"/>
        <v>#VALUE!</v>
      </c>
      <c r="D2260" s="15">
        <f t="shared" si="281"/>
        <v>0</v>
      </c>
      <c r="E2260" s="60"/>
    </row>
    <row r="2261" spans="1:5">
      <c r="A2261" s="13" t="e">
        <f t="shared" si="282"/>
        <v>#VALUE!</v>
      </c>
      <c r="B2261" s="14" t="e">
        <f t="shared" si="283"/>
        <v>#VALUE!</v>
      </c>
      <c r="C2261" s="13" t="e">
        <f t="shared" si="284"/>
        <v>#VALUE!</v>
      </c>
      <c r="D2261" s="15">
        <f t="shared" si="281"/>
        <v>0</v>
      </c>
      <c r="E2261" s="60"/>
    </row>
    <row r="2262" spans="1:5">
      <c r="A2262" s="13" t="e">
        <f t="shared" si="282"/>
        <v>#VALUE!</v>
      </c>
      <c r="B2262" s="14" t="e">
        <f t="shared" si="283"/>
        <v>#VALUE!</v>
      </c>
      <c r="C2262" s="13" t="e">
        <f t="shared" si="284"/>
        <v>#VALUE!</v>
      </c>
      <c r="D2262" s="15">
        <f t="shared" si="281"/>
        <v>0</v>
      </c>
      <c r="E2262" s="60"/>
    </row>
    <row r="2263" spans="1:5">
      <c r="A2263" s="13" t="e">
        <f t="shared" si="282"/>
        <v>#VALUE!</v>
      </c>
      <c r="B2263" s="14" t="e">
        <f t="shared" si="283"/>
        <v>#VALUE!</v>
      </c>
      <c r="C2263" s="13" t="e">
        <f t="shared" si="284"/>
        <v>#VALUE!</v>
      </c>
      <c r="D2263" s="15">
        <f t="shared" si="281"/>
        <v>0</v>
      </c>
      <c r="E2263" s="60"/>
    </row>
    <row r="2264" spans="1:5">
      <c r="A2264" s="13" t="e">
        <f t="shared" si="282"/>
        <v>#VALUE!</v>
      </c>
      <c r="B2264" s="14" t="e">
        <f t="shared" si="283"/>
        <v>#VALUE!</v>
      </c>
      <c r="C2264" s="13" t="e">
        <f t="shared" si="284"/>
        <v>#VALUE!</v>
      </c>
      <c r="D2264" s="15">
        <f t="shared" si="281"/>
        <v>0</v>
      </c>
      <c r="E2264" s="60"/>
    </row>
    <row r="2265" spans="1:5">
      <c r="A2265" s="13" t="e">
        <f t="shared" si="282"/>
        <v>#VALUE!</v>
      </c>
      <c r="B2265" s="14" t="e">
        <f t="shared" si="283"/>
        <v>#VALUE!</v>
      </c>
      <c r="C2265" s="13" t="e">
        <f t="shared" si="284"/>
        <v>#VALUE!</v>
      </c>
      <c r="D2265" s="15">
        <f t="shared" si="281"/>
        <v>0</v>
      </c>
      <c r="E2265" s="60"/>
    </row>
    <row r="2266" spans="1:5">
      <c r="A2266" s="13" t="e">
        <f t="shared" si="282"/>
        <v>#VALUE!</v>
      </c>
      <c r="B2266" s="14" t="e">
        <f t="shared" si="283"/>
        <v>#VALUE!</v>
      </c>
      <c r="C2266" s="13" t="e">
        <f t="shared" si="284"/>
        <v>#VALUE!</v>
      </c>
      <c r="D2266" s="15">
        <f t="shared" si="281"/>
        <v>0</v>
      </c>
      <c r="E2266" s="60"/>
    </row>
    <row r="2267" spans="1:5">
      <c r="A2267" s="13" t="e">
        <f t="shared" si="282"/>
        <v>#VALUE!</v>
      </c>
      <c r="B2267" s="14" t="e">
        <f t="shared" si="283"/>
        <v>#VALUE!</v>
      </c>
      <c r="C2267" s="13" t="e">
        <f t="shared" si="284"/>
        <v>#VALUE!</v>
      </c>
      <c r="D2267" s="15">
        <f t="shared" si="281"/>
        <v>0</v>
      </c>
      <c r="E2267" s="60"/>
    </row>
    <row r="2268" spans="1:5">
      <c r="A2268" s="13" t="e">
        <f t="shared" si="282"/>
        <v>#VALUE!</v>
      </c>
      <c r="B2268" s="14" t="e">
        <f t="shared" si="283"/>
        <v>#VALUE!</v>
      </c>
      <c r="C2268" s="13" t="e">
        <f t="shared" si="284"/>
        <v>#VALUE!</v>
      </c>
      <c r="D2268" s="15">
        <f t="shared" si="281"/>
        <v>0</v>
      </c>
      <c r="E2268" s="60"/>
    </row>
    <row r="2269" spans="1:5">
      <c r="A2269" s="13" t="e">
        <f t="shared" si="282"/>
        <v>#VALUE!</v>
      </c>
      <c r="B2269" s="14" t="e">
        <f t="shared" si="283"/>
        <v>#VALUE!</v>
      </c>
      <c r="C2269" s="13" t="e">
        <f t="shared" si="284"/>
        <v>#VALUE!</v>
      </c>
      <c r="D2269" s="15">
        <f t="shared" si="281"/>
        <v>0</v>
      </c>
      <c r="E2269" s="60"/>
    </row>
    <row r="2270" spans="1:5">
      <c r="A2270" s="13" t="e">
        <f t="shared" si="282"/>
        <v>#VALUE!</v>
      </c>
      <c r="B2270" s="14" t="e">
        <f t="shared" si="283"/>
        <v>#VALUE!</v>
      </c>
      <c r="C2270" s="13" t="e">
        <f t="shared" si="284"/>
        <v>#VALUE!</v>
      </c>
      <c r="D2270" s="15">
        <f t="shared" si="281"/>
        <v>0</v>
      </c>
      <c r="E2270" s="60"/>
    </row>
    <row r="2271" spans="1:5">
      <c r="A2271" s="13" t="e">
        <f t="shared" si="282"/>
        <v>#VALUE!</v>
      </c>
      <c r="B2271" s="14" t="e">
        <f t="shared" si="283"/>
        <v>#VALUE!</v>
      </c>
      <c r="C2271" s="13" t="e">
        <f t="shared" si="284"/>
        <v>#VALUE!</v>
      </c>
      <c r="D2271" s="15">
        <f t="shared" si="281"/>
        <v>0</v>
      </c>
      <c r="E2271" s="60"/>
    </row>
    <row r="2272" spans="1:5">
      <c r="A2272" s="13" t="e">
        <f t="shared" si="282"/>
        <v>#VALUE!</v>
      </c>
      <c r="B2272" s="14" t="e">
        <f t="shared" si="283"/>
        <v>#VALUE!</v>
      </c>
      <c r="C2272" s="13" t="e">
        <f t="shared" si="284"/>
        <v>#VALUE!</v>
      </c>
      <c r="D2272" s="15">
        <f t="shared" si="281"/>
        <v>0</v>
      </c>
      <c r="E2272" s="60"/>
    </row>
    <row r="2273" spans="1:5">
      <c r="A2273" s="13" t="e">
        <f t="shared" si="282"/>
        <v>#VALUE!</v>
      </c>
      <c r="B2273" s="14" t="e">
        <f t="shared" si="283"/>
        <v>#VALUE!</v>
      </c>
      <c r="C2273" s="13" t="e">
        <f t="shared" si="284"/>
        <v>#VALUE!</v>
      </c>
      <c r="D2273" s="15">
        <f t="shared" si="281"/>
        <v>0</v>
      </c>
      <c r="E2273" s="60"/>
    </row>
    <row r="2274" spans="1:5">
      <c r="A2274" s="13" t="e">
        <f t="shared" si="282"/>
        <v>#VALUE!</v>
      </c>
      <c r="B2274" s="14" t="e">
        <f t="shared" si="283"/>
        <v>#VALUE!</v>
      </c>
      <c r="C2274" s="13" t="e">
        <f t="shared" si="284"/>
        <v>#VALUE!</v>
      </c>
      <c r="D2274" s="15">
        <f t="shared" ref="D2274:D2305" si="285">ROUND((IF(ISERR(C2274),0,C2274)*H$2242)/6,0)</f>
        <v>0</v>
      </c>
      <c r="E2274" s="60"/>
    </row>
    <row r="2275" spans="1:5">
      <c r="A2275" s="13" t="e">
        <f t="shared" si="282"/>
        <v>#VALUE!</v>
      </c>
      <c r="B2275" s="14" t="e">
        <f t="shared" si="283"/>
        <v>#VALUE!</v>
      </c>
      <c r="C2275" s="13" t="e">
        <f t="shared" si="284"/>
        <v>#VALUE!</v>
      </c>
      <c r="D2275" s="15">
        <f t="shared" si="285"/>
        <v>0</v>
      </c>
      <c r="E2275" s="60"/>
    </row>
    <row r="2276" spans="1:5">
      <c r="A2276" s="13" t="e">
        <f t="shared" si="282"/>
        <v>#VALUE!</v>
      </c>
      <c r="B2276" s="14" t="e">
        <f t="shared" ref="B2276:B2307" si="286">IF(B2275&gt;=I$2242-DAY(I$2242)+1,"",DATE(IF(MONTH(B2275)=12,YEAR(B2275)+1,YEAR(B2275)),IF(MONTH(B2275)=12,1,MONTH(B2275)+1),1))</f>
        <v>#VALUE!</v>
      </c>
      <c r="C2276" s="13" t="e">
        <f t="shared" ref="C2276:C2307" si="287">IF(B2276=I$2242-DAY(I$2242)+1,DAY(I$2242),DAYS360(B2276,B2277))</f>
        <v>#VALUE!</v>
      </c>
      <c r="D2276" s="15">
        <f t="shared" si="285"/>
        <v>0</v>
      </c>
      <c r="E2276" s="60"/>
    </row>
    <row r="2277" spans="1:5">
      <c r="A2277" s="13" t="e">
        <f t="shared" si="282"/>
        <v>#VALUE!</v>
      </c>
      <c r="B2277" s="14" t="e">
        <f t="shared" si="286"/>
        <v>#VALUE!</v>
      </c>
      <c r="C2277" s="13" t="e">
        <f t="shared" si="287"/>
        <v>#VALUE!</v>
      </c>
      <c r="D2277" s="15">
        <f t="shared" si="285"/>
        <v>0</v>
      </c>
      <c r="E2277" s="60"/>
    </row>
    <row r="2278" spans="1:5">
      <c r="A2278" s="13" t="e">
        <f t="shared" si="282"/>
        <v>#VALUE!</v>
      </c>
      <c r="B2278" s="14" t="e">
        <f t="shared" si="286"/>
        <v>#VALUE!</v>
      </c>
      <c r="C2278" s="13" t="e">
        <f t="shared" si="287"/>
        <v>#VALUE!</v>
      </c>
      <c r="D2278" s="15">
        <f t="shared" si="285"/>
        <v>0</v>
      </c>
      <c r="E2278" s="60"/>
    </row>
    <row r="2279" spans="1:5">
      <c r="A2279" s="13" t="e">
        <f t="shared" si="282"/>
        <v>#VALUE!</v>
      </c>
      <c r="B2279" s="14" t="e">
        <f t="shared" si="286"/>
        <v>#VALUE!</v>
      </c>
      <c r="C2279" s="13" t="e">
        <f t="shared" si="287"/>
        <v>#VALUE!</v>
      </c>
      <c r="D2279" s="15">
        <f t="shared" si="285"/>
        <v>0</v>
      </c>
      <c r="E2279" s="60"/>
    </row>
    <row r="2280" spans="1:5">
      <c r="A2280" s="13" t="e">
        <f t="shared" si="282"/>
        <v>#VALUE!</v>
      </c>
      <c r="B2280" s="14" t="e">
        <f t="shared" si="286"/>
        <v>#VALUE!</v>
      </c>
      <c r="C2280" s="13" t="e">
        <f t="shared" si="287"/>
        <v>#VALUE!</v>
      </c>
      <c r="D2280" s="15">
        <f t="shared" si="285"/>
        <v>0</v>
      </c>
      <c r="E2280" s="60"/>
    </row>
    <row r="2281" spans="1:5">
      <c r="A2281" s="13" t="e">
        <f t="shared" si="282"/>
        <v>#VALUE!</v>
      </c>
      <c r="B2281" s="14" t="e">
        <f t="shared" si="286"/>
        <v>#VALUE!</v>
      </c>
      <c r="C2281" s="13" t="e">
        <f t="shared" si="287"/>
        <v>#VALUE!</v>
      </c>
      <c r="D2281" s="15">
        <f t="shared" si="285"/>
        <v>0</v>
      </c>
      <c r="E2281" s="60"/>
    </row>
    <row r="2282" spans="1:5">
      <c r="A2282" s="13" t="e">
        <f t="shared" si="282"/>
        <v>#VALUE!</v>
      </c>
      <c r="B2282" s="14" t="e">
        <f t="shared" si="286"/>
        <v>#VALUE!</v>
      </c>
      <c r="C2282" s="13" t="e">
        <f t="shared" si="287"/>
        <v>#VALUE!</v>
      </c>
      <c r="D2282" s="15">
        <f t="shared" si="285"/>
        <v>0</v>
      </c>
      <c r="E2282" s="60"/>
    </row>
    <row r="2283" spans="1:5">
      <c r="A2283" s="13" t="e">
        <f t="shared" si="282"/>
        <v>#VALUE!</v>
      </c>
      <c r="B2283" s="14" t="e">
        <f t="shared" si="286"/>
        <v>#VALUE!</v>
      </c>
      <c r="C2283" s="13" t="e">
        <f t="shared" si="287"/>
        <v>#VALUE!</v>
      </c>
      <c r="D2283" s="15">
        <f t="shared" si="285"/>
        <v>0</v>
      </c>
      <c r="E2283" s="60"/>
    </row>
    <row r="2284" spans="1:5">
      <c r="A2284" s="13" t="e">
        <f t="shared" si="282"/>
        <v>#VALUE!</v>
      </c>
      <c r="B2284" s="14" t="e">
        <f t="shared" si="286"/>
        <v>#VALUE!</v>
      </c>
      <c r="C2284" s="13" t="e">
        <f t="shared" si="287"/>
        <v>#VALUE!</v>
      </c>
      <c r="D2284" s="15">
        <f t="shared" si="285"/>
        <v>0</v>
      </c>
      <c r="E2284" s="60"/>
    </row>
    <row r="2285" spans="1:5">
      <c r="A2285" s="13" t="e">
        <f t="shared" si="282"/>
        <v>#VALUE!</v>
      </c>
      <c r="B2285" s="14" t="e">
        <f t="shared" si="286"/>
        <v>#VALUE!</v>
      </c>
      <c r="C2285" s="13" t="e">
        <f t="shared" si="287"/>
        <v>#VALUE!</v>
      </c>
      <c r="D2285" s="15">
        <f t="shared" si="285"/>
        <v>0</v>
      </c>
      <c r="E2285" s="60"/>
    </row>
    <row r="2286" spans="1:5">
      <c r="A2286" s="13" t="e">
        <f t="shared" si="282"/>
        <v>#VALUE!</v>
      </c>
      <c r="B2286" s="14" t="e">
        <f t="shared" si="286"/>
        <v>#VALUE!</v>
      </c>
      <c r="C2286" s="13" t="e">
        <f t="shared" si="287"/>
        <v>#VALUE!</v>
      </c>
      <c r="D2286" s="15">
        <f t="shared" si="285"/>
        <v>0</v>
      </c>
      <c r="E2286" s="60"/>
    </row>
    <row r="2287" spans="1:5">
      <c r="A2287" s="13" t="e">
        <f t="shared" si="282"/>
        <v>#VALUE!</v>
      </c>
      <c r="B2287" s="14" t="e">
        <f t="shared" si="286"/>
        <v>#VALUE!</v>
      </c>
      <c r="C2287" s="13" t="e">
        <f t="shared" si="287"/>
        <v>#VALUE!</v>
      </c>
      <c r="D2287" s="15">
        <f t="shared" si="285"/>
        <v>0</v>
      </c>
      <c r="E2287" s="60"/>
    </row>
    <row r="2288" spans="1:5">
      <c r="A2288" s="13" t="e">
        <f t="shared" si="282"/>
        <v>#VALUE!</v>
      </c>
      <c r="B2288" s="14" t="e">
        <f t="shared" si="286"/>
        <v>#VALUE!</v>
      </c>
      <c r="C2288" s="13" t="e">
        <f t="shared" si="287"/>
        <v>#VALUE!</v>
      </c>
      <c r="D2288" s="15">
        <f t="shared" si="285"/>
        <v>0</v>
      </c>
      <c r="E2288" s="60"/>
    </row>
    <row r="2289" spans="1:5">
      <c r="A2289" s="13" t="e">
        <f t="shared" si="282"/>
        <v>#VALUE!</v>
      </c>
      <c r="B2289" s="14" t="e">
        <f t="shared" si="286"/>
        <v>#VALUE!</v>
      </c>
      <c r="C2289" s="13" t="e">
        <f t="shared" si="287"/>
        <v>#VALUE!</v>
      </c>
      <c r="D2289" s="15">
        <f t="shared" si="285"/>
        <v>0</v>
      </c>
      <c r="E2289" s="60"/>
    </row>
    <row r="2290" spans="1:5">
      <c r="A2290" s="13" t="e">
        <f t="shared" si="282"/>
        <v>#VALUE!</v>
      </c>
      <c r="B2290" s="14" t="e">
        <f t="shared" si="286"/>
        <v>#VALUE!</v>
      </c>
      <c r="C2290" s="13" t="e">
        <f t="shared" si="287"/>
        <v>#VALUE!</v>
      </c>
      <c r="D2290" s="15">
        <f t="shared" si="285"/>
        <v>0</v>
      </c>
      <c r="E2290" s="60"/>
    </row>
    <row r="2291" spans="1:5">
      <c r="A2291" s="13" t="e">
        <f t="shared" si="282"/>
        <v>#VALUE!</v>
      </c>
      <c r="B2291" s="14" t="e">
        <f t="shared" si="286"/>
        <v>#VALUE!</v>
      </c>
      <c r="C2291" s="13" t="e">
        <f t="shared" si="287"/>
        <v>#VALUE!</v>
      </c>
      <c r="D2291" s="15">
        <f t="shared" si="285"/>
        <v>0</v>
      </c>
      <c r="E2291" s="60"/>
    </row>
    <row r="2292" spans="1:5">
      <c r="A2292" s="13" t="e">
        <f t="shared" si="282"/>
        <v>#VALUE!</v>
      </c>
      <c r="B2292" s="14" t="e">
        <f t="shared" si="286"/>
        <v>#VALUE!</v>
      </c>
      <c r="C2292" s="13" t="e">
        <f t="shared" si="287"/>
        <v>#VALUE!</v>
      </c>
      <c r="D2292" s="15">
        <f t="shared" si="285"/>
        <v>0</v>
      </c>
      <c r="E2292" s="60"/>
    </row>
    <row r="2293" spans="1:5">
      <c r="A2293" s="13" t="e">
        <f t="shared" si="282"/>
        <v>#VALUE!</v>
      </c>
      <c r="B2293" s="14" t="e">
        <f t="shared" si="286"/>
        <v>#VALUE!</v>
      </c>
      <c r="C2293" s="13" t="e">
        <f t="shared" si="287"/>
        <v>#VALUE!</v>
      </c>
      <c r="D2293" s="15">
        <f t="shared" si="285"/>
        <v>0</v>
      </c>
      <c r="E2293" s="60"/>
    </row>
    <row r="2294" spans="1:5">
      <c r="A2294" s="13" t="e">
        <f t="shared" si="282"/>
        <v>#VALUE!</v>
      </c>
      <c r="B2294" s="14" t="e">
        <f t="shared" si="286"/>
        <v>#VALUE!</v>
      </c>
      <c r="C2294" s="13" t="e">
        <f t="shared" si="287"/>
        <v>#VALUE!</v>
      </c>
      <c r="D2294" s="15">
        <f t="shared" si="285"/>
        <v>0</v>
      </c>
      <c r="E2294" s="60"/>
    </row>
    <row r="2295" spans="1:5">
      <c r="A2295" s="13" t="e">
        <f t="shared" si="282"/>
        <v>#VALUE!</v>
      </c>
      <c r="B2295" s="14" t="e">
        <f t="shared" si="286"/>
        <v>#VALUE!</v>
      </c>
      <c r="C2295" s="13" t="e">
        <f t="shared" si="287"/>
        <v>#VALUE!</v>
      </c>
      <c r="D2295" s="15">
        <f t="shared" si="285"/>
        <v>0</v>
      </c>
      <c r="E2295" s="60"/>
    </row>
    <row r="2296" spans="1:5">
      <c r="A2296" s="13" t="e">
        <f t="shared" si="282"/>
        <v>#VALUE!</v>
      </c>
      <c r="B2296" s="14" t="e">
        <f t="shared" si="286"/>
        <v>#VALUE!</v>
      </c>
      <c r="C2296" s="13" t="e">
        <f t="shared" si="287"/>
        <v>#VALUE!</v>
      </c>
      <c r="D2296" s="15">
        <f t="shared" si="285"/>
        <v>0</v>
      </c>
      <c r="E2296" s="60"/>
    </row>
    <row r="2297" spans="1:5">
      <c r="A2297" s="13" t="e">
        <f t="shared" si="282"/>
        <v>#VALUE!</v>
      </c>
      <c r="B2297" s="14" t="e">
        <f t="shared" si="286"/>
        <v>#VALUE!</v>
      </c>
      <c r="C2297" s="13" t="e">
        <f t="shared" si="287"/>
        <v>#VALUE!</v>
      </c>
      <c r="D2297" s="15">
        <f t="shared" si="285"/>
        <v>0</v>
      </c>
      <c r="E2297" s="60"/>
    </row>
    <row r="2298" spans="1:5">
      <c r="A2298" s="13" t="e">
        <f t="shared" si="282"/>
        <v>#VALUE!</v>
      </c>
      <c r="B2298" s="14" t="e">
        <f t="shared" si="286"/>
        <v>#VALUE!</v>
      </c>
      <c r="C2298" s="13" t="e">
        <f t="shared" si="287"/>
        <v>#VALUE!</v>
      </c>
      <c r="D2298" s="15">
        <f t="shared" si="285"/>
        <v>0</v>
      </c>
      <c r="E2298" s="60"/>
    </row>
    <row r="2299" spans="1:5">
      <c r="A2299" s="13" t="e">
        <f t="shared" si="282"/>
        <v>#VALUE!</v>
      </c>
      <c r="B2299" s="14" t="e">
        <f t="shared" si="286"/>
        <v>#VALUE!</v>
      </c>
      <c r="C2299" s="13" t="e">
        <f t="shared" si="287"/>
        <v>#VALUE!</v>
      </c>
      <c r="D2299" s="15">
        <f t="shared" si="285"/>
        <v>0</v>
      </c>
      <c r="E2299" s="60"/>
    </row>
    <row r="2300" spans="1:5">
      <c r="A2300" s="13" t="e">
        <f t="shared" si="282"/>
        <v>#VALUE!</v>
      </c>
      <c r="B2300" s="14" t="e">
        <f t="shared" si="286"/>
        <v>#VALUE!</v>
      </c>
      <c r="C2300" s="13" t="e">
        <f t="shared" si="287"/>
        <v>#VALUE!</v>
      </c>
      <c r="D2300" s="15">
        <f t="shared" si="285"/>
        <v>0</v>
      </c>
      <c r="E2300" s="60"/>
    </row>
    <row r="2301" spans="1:5">
      <c r="A2301" s="13" t="e">
        <f t="shared" si="282"/>
        <v>#VALUE!</v>
      </c>
      <c r="B2301" s="14" t="e">
        <f t="shared" si="286"/>
        <v>#VALUE!</v>
      </c>
      <c r="C2301" s="13" t="e">
        <f t="shared" si="287"/>
        <v>#VALUE!</v>
      </c>
      <c r="D2301" s="15">
        <f t="shared" si="285"/>
        <v>0</v>
      </c>
      <c r="E2301" s="60"/>
    </row>
    <row r="2302" spans="1:5">
      <c r="A2302" s="13" t="e">
        <f t="shared" si="282"/>
        <v>#VALUE!</v>
      </c>
      <c r="B2302" s="14" t="e">
        <f t="shared" si="286"/>
        <v>#VALUE!</v>
      </c>
      <c r="C2302" s="13" t="e">
        <f t="shared" si="287"/>
        <v>#VALUE!</v>
      </c>
      <c r="D2302" s="15">
        <f t="shared" si="285"/>
        <v>0</v>
      </c>
      <c r="E2302" s="60"/>
    </row>
    <row r="2303" spans="1:5">
      <c r="A2303" s="13" t="e">
        <f t="shared" si="282"/>
        <v>#VALUE!</v>
      </c>
      <c r="B2303" s="14" t="e">
        <f t="shared" si="286"/>
        <v>#VALUE!</v>
      </c>
      <c r="C2303" s="13" t="e">
        <f t="shared" si="287"/>
        <v>#VALUE!</v>
      </c>
      <c r="D2303" s="15">
        <f t="shared" si="285"/>
        <v>0</v>
      </c>
      <c r="E2303" s="60"/>
    </row>
    <row r="2304" spans="1:5">
      <c r="A2304" s="13" t="e">
        <f t="shared" si="282"/>
        <v>#VALUE!</v>
      </c>
      <c r="B2304" s="14" t="e">
        <f t="shared" si="286"/>
        <v>#VALUE!</v>
      </c>
      <c r="C2304" s="13" t="e">
        <f t="shared" si="287"/>
        <v>#VALUE!</v>
      </c>
      <c r="D2304" s="15">
        <f t="shared" si="285"/>
        <v>0</v>
      </c>
      <c r="E2304" s="60"/>
    </row>
    <row r="2305" spans="1:5">
      <c r="A2305" s="13" t="e">
        <f t="shared" si="282"/>
        <v>#VALUE!</v>
      </c>
      <c r="B2305" s="14" t="e">
        <f t="shared" si="286"/>
        <v>#VALUE!</v>
      </c>
      <c r="C2305" s="13" t="e">
        <f t="shared" si="287"/>
        <v>#VALUE!</v>
      </c>
      <c r="D2305" s="15">
        <f t="shared" si="285"/>
        <v>0</v>
      </c>
      <c r="E2305" s="60"/>
    </row>
    <row r="2306" spans="1:5">
      <c r="A2306" s="13" t="e">
        <f t="shared" si="282"/>
        <v>#VALUE!</v>
      </c>
      <c r="B2306" s="14" t="e">
        <f t="shared" si="286"/>
        <v>#VALUE!</v>
      </c>
      <c r="C2306" s="13" t="e">
        <f t="shared" si="287"/>
        <v>#VALUE!</v>
      </c>
      <c r="D2306" s="15">
        <f t="shared" ref="D2306:D2337" si="288">ROUND((IF(ISERR(C2306),0,C2306)*H$2242)/6,0)</f>
        <v>0</v>
      </c>
      <c r="E2306" s="60"/>
    </row>
    <row r="2307" spans="1:5">
      <c r="A2307" s="13" t="e">
        <f t="shared" si="282"/>
        <v>#VALUE!</v>
      </c>
      <c r="B2307" s="14" t="e">
        <f t="shared" si="286"/>
        <v>#VALUE!</v>
      </c>
      <c r="C2307" s="13" t="e">
        <f t="shared" si="287"/>
        <v>#VALUE!</v>
      </c>
      <c r="D2307" s="15">
        <f t="shared" si="288"/>
        <v>0</v>
      </c>
      <c r="E2307" s="60"/>
    </row>
    <row r="2308" spans="1:5">
      <c r="A2308" s="13" t="e">
        <f t="shared" ref="A2308:A2353" si="289">IF(B2308="","",MONTH(B2308))&amp;"/"&amp;IF(B2308="","",YEAR(B2308))</f>
        <v>#VALUE!</v>
      </c>
      <c r="B2308" s="14" t="e">
        <f t="shared" ref="B2308:B2339" si="290">IF(B2307&gt;=I$2242-DAY(I$2242)+1,"",DATE(IF(MONTH(B2307)=12,YEAR(B2307)+1,YEAR(B2307)),IF(MONTH(B2307)=12,1,MONTH(B2307)+1),1))</f>
        <v>#VALUE!</v>
      </c>
      <c r="C2308" s="13" t="e">
        <f t="shared" ref="C2308:C2339" si="291">IF(B2308=I$2242-DAY(I$2242)+1,DAY(I$2242),DAYS360(B2308,B2309))</f>
        <v>#VALUE!</v>
      </c>
      <c r="D2308" s="15">
        <f t="shared" si="288"/>
        <v>0</v>
      </c>
      <c r="E2308" s="60"/>
    </row>
    <row r="2309" spans="1:5">
      <c r="A2309" s="13" t="e">
        <f t="shared" si="289"/>
        <v>#VALUE!</v>
      </c>
      <c r="B2309" s="14" t="e">
        <f t="shared" si="290"/>
        <v>#VALUE!</v>
      </c>
      <c r="C2309" s="13" t="e">
        <f t="shared" si="291"/>
        <v>#VALUE!</v>
      </c>
      <c r="D2309" s="15">
        <f t="shared" si="288"/>
        <v>0</v>
      </c>
      <c r="E2309" s="60"/>
    </row>
    <row r="2310" spans="1:5">
      <c r="A2310" s="13" t="e">
        <f t="shared" si="289"/>
        <v>#VALUE!</v>
      </c>
      <c r="B2310" s="14" t="e">
        <f t="shared" si="290"/>
        <v>#VALUE!</v>
      </c>
      <c r="C2310" s="13" t="e">
        <f t="shared" si="291"/>
        <v>#VALUE!</v>
      </c>
      <c r="D2310" s="15">
        <f t="shared" si="288"/>
        <v>0</v>
      </c>
      <c r="E2310" s="60"/>
    </row>
    <row r="2311" spans="1:5">
      <c r="A2311" s="13" t="e">
        <f t="shared" si="289"/>
        <v>#VALUE!</v>
      </c>
      <c r="B2311" s="14" t="e">
        <f t="shared" si="290"/>
        <v>#VALUE!</v>
      </c>
      <c r="C2311" s="13" t="e">
        <f t="shared" si="291"/>
        <v>#VALUE!</v>
      </c>
      <c r="D2311" s="15">
        <f t="shared" si="288"/>
        <v>0</v>
      </c>
      <c r="E2311" s="60"/>
    </row>
    <row r="2312" spans="1:5">
      <c r="A2312" s="13" t="e">
        <f t="shared" si="289"/>
        <v>#VALUE!</v>
      </c>
      <c r="B2312" s="14" t="e">
        <f t="shared" si="290"/>
        <v>#VALUE!</v>
      </c>
      <c r="C2312" s="13" t="e">
        <f t="shared" si="291"/>
        <v>#VALUE!</v>
      </c>
      <c r="D2312" s="15">
        <f t="shared" si="288"/>
        <v>0</v>
      </c>
      <c r="E2312" s="60"/>
    </row>
    <row r="2313" spans="1:5">
      <c r="A2313" s="13" t="e">
        <f t="shared" si="289"/>
        <v>#VALUE!</v>
      </c>
      <c r="B2313" s="14" t="e">
        <f t="shared" si="290"/>
        <v>#VALUE!</v>
      </c>
      <c r="C2313" s="13" t="e">
        <f t="shared" si="291"/>
        <v>#VALUE!</v>
      </c>
      <c r="D2313" s="15">
        <f t="shared" si="288"/>
        <v>0</v>
      </c>
      <c r="E2313" s="60"/>
    </row>
    <row r="2314" spans="1:5">
      <c r="A2314" s="13" t="e">
        <f t="shared" si="289"/>
        <v>#VALUE!</v>
      </c>
      <c r="B2314" s="14" t="e">
        <f t="shared" si="290"/>
        <v>#VALUE!</v>
      </c>
      <c r="C2314" s="13" t="e">
        <f t="shared" si="291"/>
        <v>#VALUE!</v>
      </c>
      <c r="D2314" s="15">
        <f t="shared" si="288"/>
        <v>0</v>
      </c>
      <c r="E2314" s="60"/>
    </row>
    <row r="2315" spans="1:5">
      <c r="A2315" s="13" t="e">
        <f t="shared" si="289"/>
        <v>#VALUE!</v>
      </c>
      <c r="B2315" s="14" t="e">
        <f t="shared" si="290"/>
        <v>#VALUE!</v>
      </c>
      <c r="C2315" s="13" t="e">
        <f t="shared" si="291"/>
        <v>#VALUE!</v>
      </c>
      <c r="D2315" s="15">
        <f t="shared" si="288"/>
        <v>0</v>
      </c>
      <c r="E2315" s="60"/>
    </row>
    <row r="2316" spans="1:5">
      <c r="A2316" s="13" t="e">
        <f t="shared" si="289"/>
        <v>#VALUE!</v>
      </c>
      <c r="B2316" s="14" t="e">
        <f t="shared" si="290"/>
        <v>#VALUE!</v>
      </c>
      <c r="C2316" s="13" t="e">
        <f t="shared" si="291"/>
        <v>#VALUE!</v>
      </c>
      <c r="D2316" s="15">
        <f t="shared" si="288"/>
        <v>0</v>
      </c>
      <c r="E2316" s="60"/>
    </row>
    <row r="2317" spans="1:5">
      <c r="A2317" s="13" t="e">
        <f t="shared" si="289"/>
        <v>#VALUE!</v>
      </c>
      <c r="B2317" s="14" t="e">
        <f t="shared" si="290"/>
        <v>#VALUE!</v>
      </c>
      <c r="C2317" s="13" t="e">
        <f t="shared" si="291"/>
        <v>#VALUE!</v>
      </c>
      <c r="D2317" s="15">
        <f t="shared" si="288"/>
        <v>0</v>
      </c>
      <c r="E2317" s="60"/>
    </row>
    <row r="2318" spans="1:5">
      <c r="A2318" s="13" t="e">
        <f t="shared" si="289"/>
        <v>#VALUE!</v>
      </c>
      <c r="B2318" s="14" t="e">
        <f t="shared" si="290"/>
        <v>#VALUE!</v>
      </c>
      <c r="C2318" s="13" t="e">
        <f t="shared" si="291"/>
        <v>#VALUE!</v>
      </c>
      <c r="D2318" s="15">
        <f t="shared" si="288"/>
        <v>0</v>
      </c>
      <c r="E2318" s="60"/>
    </row>
    <row r="2319" spans="1:5">
      <c r="A2319" s="13" t="e">
        <f t="shared" si="289"/>
        <v>#VALUE!</v>
      </c>
      <c r="B2319" s="14" t="e">
        <f t="shared" si="290"/>
        <v>#VALUE!</v>
      </c>
      <c r="C2319" s="13" t="e">
        <f t="shared" si="291"/>
        <v>#VALUE!</v>
      </c>
      <c r="D2319" s="15">
        <f t="shared" si="288"/>
        <v>0</v>
      </c>
      <c r="E2319" s="60"/>
    </row>
    <row r="2320" spans="1:5">
      <c r="A2320" s="13" t="e">
        <f t="shared" si="289"/>
        <v>#VALUE!</v>
      </c>
      <c r="B2320" s="14" t="e">
        <f t="shared" si="290"/>
        <v>#VALUE!</v>
      </c>
      <c r="C2320" s="13" t="e">
        <f t="shared" si="291"/>
        <v>#VALUE!</v>
      </c>
      <c r="D2320" s="15">
        <f t="shared" si="288"/>
        <v>0</v>
      </c>
      <c r="E2320" s="60"/>
    </row>
    <row r="2321" spans="1:5">
      <c r="A2321" s="13" t="e">
        <f t="shared" si="289"/>
        <v>#VALUE!</v>
      </c>
      <c r="B2321" s="14" t="e">
        <f t="shared" si="290"/>
        <v>#VALUE!</v>
      </c>
      <c r="C2321" s="13" t="e">
        <f t="shared" si="291"/>
        <v>#VALUE!</v>
      </c>
      <c r="D2321" s="15">
        <f t="shared" si="288"/>
        <v>0</v>
      </c>
      <c r="E2321" s="60"/>
    </row>
    <row r="2322" spans="1:5">
      <c r="A2322" s="13" t="e">
        <f t="shared" si="289"/>
        <v>#VALUE!</v>
      </c>
      <c r="B2322" s="14" t="e">
        <f t="shared" si="290"/>
        <v>#VALUE!</v>
      </c>
      <c r="C2322" s="13" t="e">
        <f t="shared" si="291"/>
        <v>#VALUE!</v>
      </c>
      <c r="D2322" s="15">
        <f t="shared" si="288"/>
        <v>0</v>
      </c>
      <c r="E2322" s="60"/>
    </row>
    <row r="2323" spans="1:5">
      <c r="A2323" s="13" t="e">
        <f t="shared" si="289"/>
        <v>#VALUE!</v>
      </c>
      <c r="B2323" s="14" t="e">
        <f t="shared" si="290"/>
        <v>#VALUE!</v>
      </c>
      <c r="C2323" s="13" t="e">
        <f t="shared" si="291"/>
        <v>#VALUE!</v>
      </c>
      <c r="D2323" s="15">
        <f t="shared" si="288"/>
        <v>0</v>
      </c>
      <c r="E2323" s="60"/>
    </row>
    <row r="2324" spans="1:5">
      <c r="A2324" s="13" t="e">
        <f t="shared" si="289"/>
        <v>#VALUE!</v>
      </c>
      <c r="B2324" s="14" t="e">
        <f t="shared" si="290"/>
        <v>#VALUE!</v>
      </c>
      <c r="C2324" s="13" t="e">
        <f t="shared" si="291"/>
        <v>#VALUE!</v>
      </c>
      <c r="D2324" s="15">
        <f t="shared" si="288"/>
        <v>0</v>
      </c>
      <c r="E2324" s="60"/>
    </row>
    <row r="2325" spans="1:5">
      <c r="A2325" s="13" t="e">
        <f t="shared" si="289"/>
        <v>#VALUE!</v>
      </c>
      <c r="B2325" s="14" t="e">
        <f t="shared" si="290"/>
        <v>#VALUE!</v>
      </c>
      <c r="C2325" s="13" t="e">
        <f t="shared" si="291"/>
        <v>#VALUE!</v>
      </c>
      <c r="D2325" s="15">
        <f t="shared" si="288"/>
        <v>0</v>
      </c>
      <c r="E2325" s="60"/>
    </row>
    <row r="2326" spans="1:5">
      <c r="A2326" s="13" t="e">
        <f t="shared" si="289"/>
        <v>#VALUE!</v>
      </c>
      <c r="B2326" s="14" t="e">
        <f t="shared" si="290"/>
        <v>#VALUE!</v>
      </c>
      <c r="C2326" s="13" t="e">
        <f t="shared" si="291"/>
        <v>#VALUE!</v>
      </c>
      <c r="D2326" s="15">
        <f t="shared" si="288"/>
        <v>0</v>
      </c>
      <c r="E2326" s="60"/>
    </row>
    <row r="2327" spans="1:5">
      <c r="A2327" s="13" t="e">
        <f t="shared" si="289"/>
        <v>#VALUE!</v>
      </c>
      <c r="B2327" s="14" t="e">
        <f t="shared" si="290"/>
        <v>#VALUE!</v>
      </c>
      <c r="C2327" s="13" t="e">
        <f t="shared" si="291"/>
        <v>#VALUE!</v>
      </c>
      <c r="D2327" s="15">
        <f t="shared" si="288"/>
        <v>0</v>
      </c>
      <c r="E2327" s="60"/>
    </row>
    <row r="2328" spans="1:5">
      <c r="A2328" s="13" t="e">
        <f t="shared" si="289"/>
        <v>#VALUE!</v>
      </c>
      <c r="B2328" s="14" t="e">
        <f t="shared" si="290"/>
        <v>#VALUE!</v>
      </c>
      <c r="C2328" s="13" t="e">
        <f t="shared" si="291"/>
        <v>#VALUE!</v>
      </c>
      <c r="D2328" s="15">
        <f t="shared" si="288"/>
        <v>0</v>
      </c>
      <c r="E2328" s="60"/>
    </row>
    <row r="2329" spans="1:5">
      <c r="A2329" s="13" t="e">
        <f t="shared" si="289"/>
        <v>#VALUE!</v>
      </c>
      <c r="B2329" s="14" t="e">
        <f t="shared" si="290"/>
        <v>#VALUE!</v>
      </c>
      <c r="C2329" s="13" t="e">
        <f t="shared" si="291"/>
        <v>#VALUE!</v>
      </c>
      <c r="D2329" s="15">
        <f t="shared" si="288"/>
        <v>0</v>
      </c>
      <c r="E2329" s="60"/>
    </row>
    <row r="2330" spans="1:5">
      <c r="A2330" s="13" t="e">
        <f t="shared" si="289"/>
        <v>#VALUE!</v>
      </c>
      <c r="B2330" s="14" t="e">
        <f t="shared" si="290"/>
        <v>#VALUE!</v>
      </c>
      <c r="C2330" s="13" t="e">
        <f t="shared" si="291"/>
        <v>#VALUE!</v>
      </c>
      <c r="D2330" s="15">
        <f t="shared" si="288"/>
        <v>0</v>
      </c>
      <c r="E2330" s="60"/>
    </row>
    <row r="2331" spans="1:5">
      <c r="A2331" s="13" t="e">
        <f t="shared" si="289"/>
        <v>#VALUE!</v>
      </c>
      <c r="B2331" s="14" t="e">
        <f t="shared" si="290"/>
        <v>#VALUE!</v>
      </c>
      <c r="C2331" s="13" t="e">
        <f t="shared" si="291"/>
        <v>#VALUE!</v>
      </c>
      <c r="D2331" s="15">
        <f t="shared" si="288"/>
        <v>0</v>
      </c>
      <c r="E2331" s="60"/>
    </row>
    <row r="2332" spans="1:5">
      <c r="A2332" s="13" t="e">
        <f t="shared" si="289"/>
        <v>#VALUE!</v>
      </c>
      <c r="B2332" s="14" t="e">
        <f t="shared" si="290"/>
        <v>#VALUE!</v>
      </c>
      <c r="C2332" s="13" t="e">
        <f t="shared" si="291"/>
        <v>#VALUE!</v>
      </c>
      <c r="D2332" s="15">
        <f t="shared" si="288"/>
        <v>0</v>
      </c>
      <c r="E2332" s="60"/>
    </row>
    <row r="2333" spans="1:5">
      <c r="A2333" s="13" t="e">
        <f t="shared" si="289"/>
        <v>#VALUE!</v>
      </c>
      <c r="B2333" s="14" t="e">
        <f t="shared" si="290"/>
        <v>#VALUE!</v>
      </c>
      <c r="C2333" s="13" t="e">
        <f t="shared" si="291"/>
        <v>#VALUE!</v>
      </c>
      <c r="D2333" s="15">
        <f t="shared" si="288"/>
        <v>0</v>
      </c>
      <c r="E2333" s="60"/>
    </row>
    <row r="2334" spans="1:5">
      <c r="A2334" s="13" t="e">
        <f t="shared" si="289"/>
        <v>#VALUE!</v>
      </c>
      <c r="B2334" s="14" t="e">
        <f t="shared" si="290"/>
        <v>#VALUE!</v>
      </c>
      <c r="C2334" s="13" t="e">
        <f t="shared" si="291"/>
        <v>#VALUE!</v>
      </c>
      <c r="D2334" s="15">
        <f t="shared" si="288"/>
        <v>0</v>
      </c>
      <c r="E2334" s="60"/>
    </row>
    <row r="2335" spans="1:5">
      <c r="A2335" s="13" t="e">
        <f t="shared" si="289"/>
        <v>#VALUE!</v>
      </c>
      <c r="B2335" s="14" t="e">
        <f t="shared" si="290"/>
        <v>#VALUE!</v>
      </c>
      <c r="C2335" s="13" t="e">
        <f t="shared" si="291"/>
        <v>#VALUE!</v>
      </c>
      <c r="D2335" s="15">
        <f t="shared" si="288"/>
        <v>0</v>
      </c>
      <c r="E2335" s="60"/>
    </row>
    <row r="2336" spans="1:5">
      <c r="A2336" s="13" t="e">
        <f t="shared" si="289"/>
        <v>#VALUE!</v>
      </c>
      <c r="B2336" s="14" t="e">
        <f t="shared" si="290"/>
        <v>#VALUE!</v>
      </c>
      <c r="C2336" s="13" t="e">
        <f t="shared" si="291"/>
        <v>#VALUE!</v>
      </c>
      <c r="D2336" s="15">
        <f t="shared" si="288"/>
        <v>0</v>
      </c>
      <c r="E2336" s="60"/>
    </row>
    <row r="2337" spans="1:5">
      <c r="A2337" s="13" t="e">
        <f t="shared" si="289"/>
        <v>#VALUE!</v>
      </c>
      <c r="B2337" s="14" t="e">
        <f t="shared" si="290"/>
        <v>#VALUE!</v>
      </c>
      <c r="C2337" s="13" t="e">
        <f t="shared" si="291"/>
        <v>#VALUE!</v>
      </c>
      <c r="D2337" s="15">
        <f t="shared" si="288"/>
        <v>0</v>
      </c>
      <c r="E2337" s="60"/>
    </row>
    <row r="2338" spans="1:5">
      <c r="A2338" s="13" t="e">
        <f t="shared" si="289"/>
        <v>#VALUE!</v>
      </c>
      <c r="B2338" s="14" t="e">
        <f t="shared" si="290"/>
        <v>#VALUE!</v>
      </c>
      <c r="C2338" s="13" t="e">
        <f t="shared" si="291"/>
        <v>#VALUE!</v>
      </c>
      <c r="D2338" s="15">
        <f t="shared" ref="D2338:D2353" si="292">ROUND((IF(ISERR(C2338),0,C2338)*H$2242)/6,0)</f>
        <v>0</v>
      </c>
      <c r="E2338" s="60"/>
    </row>
    <row r="2339" spans="1:5">
      <c r="A2339" s="13" t="e">
        <f t="shared" si="289"/>
        <v>#VALUE!</v>
      </c>
      <c r="B2339" s="14" t="e">
        <f t="shared" si="290"/>
        <v>#VALUE!</v>
      </c>
      <c r="C2339" s="13" t="e">
        <f t="shared" si="291"/>
        <v>#VALUE!</v>
      </c>
      <c r="D2339" s="15">
        <f t="shared" si="292"/>
        <v>0</v>
      </c>
      <c r="E2339" s="60"/>
    </row>
    <row r="2340" spans="1:5">
      <c r="A2340" s="13" t="e">
        <f t="shared" si="289"/>
        <v>#VALUE!</v>
      </c>
      <c r="B2340" s="14" t="e">
        <f t="shared" ref="B2340:B2353" si="293">IF(B2339&gt;=I$2242-DAY(I$2242)+1,"",DATE(IF(MONTH(B2339)=12,YEAR(B2339)+1,YEAR(B2339)),IF(MONTH(B2339)=12,1,MONTH(B2339)+1),1))</f>
        <v>#VALUE!</v>
      </c>
      <c r="C2340" s="13" t="e">
        <f t="shared" ref="C2340:C2353" si="294">IF(B2340=I$2242-DAY(I$2242)+1,DAY(I$2242),DAYS360(B2340,B2341))</f>
        <v>#VALUE!</v>
      </c>
      <c r="D2340" s="15">
        <f t="shared" si="292"/>
        <v>0</v>
      </c>
      <c r="E2340" s="60"/>
    </row>
    <row r="2341" spans="1:5">
      <c r="A2341" s="13" t="e">
        <f t="shared" si="289"/>
        <v>#VALUE!</v>
      </c>
      <c r="B2341" s="14" t="e">
        <f t="shared" si="293"/>
        <v>#VALUE!</v>
      </c>
      <c r="C2341" s="13" t="e">
        <f t="shared" si="294"/>
        <v>#VALUE!</v>
      </c>
      <c r="D2341" s="15">
        <f t="shared" si="292"/>
        <v>0</v>
      </c>
      <c r="E2341" s="60"/>
    </row>
    <row r="2342" spans="1:5">
      <c r="A2342" s="13" t="e">
        <f t="shared" si="289"/>
        <v>#VALUE!</v>
      </c>
      <c r="B2342" s="14" t="e">
        <f t="shared" si="293"/>
        <v>#VALUE!</v>
      </c>
      <c r="C2342" s="13" t="e">
        <f t="shared" si="294"/>
        <v>#VALUE!</v>
      </c>
      <c r="D2342" s="15">
        <f t="shared" si="292"/>
        <v>0</v>
      </c>
      <c r="E2342" s="60"/>
    </row>
    <row r="2343" spans="1:5">
      <c r="A2343" s="13" t="e">
        <f t="shared" si="289"/>
        <v>#VALUE!</v>
      </c>
      <c r="B2343" s="14" t="e">
        <f t="shared" si="293"/>
        <v>#VALUE!</v>
      </c>
      <c r="C2343" s="13" t="e">
        <f t="shared" si="294"/>
        <v>#VALUE!</v>
      </c>
      <c r="D2343" s="15">
        <f t="shared" si="292"/>
        <v>0</v>
      </c>
      <c r="E2343" s="60"/>
    </row>
    <row r="2344" spans="1:5">
      <c r="A2344" s="13" t="e">
        <f t="shared" si="289"/>
        <v>#VALUE!</v>
      </c>
      <c r="B2344" s="14" t="e">
        <f t="shared" si="293"/>
        <v>#VALUE!</v>
      </c>
      <c r="C2344" s="13" t="e">
        <f t="shared" si="294"/>
        <v>#VALUE!</v>
      </c>
      <c r="D2344" s="15">
        <f t="shared" si="292"/>
        <v>0</v>
      </c>
      <c r="E2344" s="60"/>
    </row>
    <row r="2345" spans="1:5">
      <c r="A2345" s="13" t="e">
        <f t="shared" si="289"/>
        <v>#VALUE!</v>
      </c>
      <c r="B2345" s="14" t="e">
        <f t="shared" si="293"/>
        <v>#VALUE!</v>
      </c>
      <c r="C2345" s="13" t="e">
        <f t="shared" si="294"/>
        <v>#VALUE!</v>
      </c>
      <c r="D2345" s="15">
        <f t="shared" si="292"/>
        <v>0</v>
      </c>
      <c r="E2345" s="60"/>
    </row>
    <row r="2346" spans="1:5">
      <c r="A2346" s="13" t="e">
        <f t="shared" si="289"/>
        <v>#VALUE!</v>
      </c>
      <c r="B2346" s="14" t="e">
        <f t="shared" si="293"/>
        <v>#VALUE!</v>
      </c>
      <c r="C2346" s="13" t="e">
        <f t="shared" si="294"/>
        <v>#VALUE!</v>
      </c>
      <c r="D2346" s="15">
        <f t="shared" si="292"/>
        <v>0</v>
      </c>
      <c r="E2346" s="60"/>
    </row>
    <row r="2347" spans="1:5">
      <c r="A2347" s="13" t="e">
        <f t="shared" si="289"/>
        <v>#VALUE!</v>
      </c>
      <c r="B2347" s="14" t="e">
        <f t="shared" si="293"/>
        <v>#VALUE!</v>
      </c>
      <c r="C2347" s="13" t="e">
        <f t="shared" si="294"/>
        <v>#VALUE!</v>
      </c>
      <c r="D2347" s="15">
        <f t="shared" si="292"/>
        <v>0</v>
      </c>
      <c r="E2347" s="60"/>
    </row>
    <row r="2348" spans="1:5">
      <c r="A2348" s="13" t="e">
        <f t="shared" si="289"/>
        <v>#VALUE!</v>
      </c>
      <c r="B2348" s="14" t="e">
        <f t="shared" si="293"/>
        <v>#VALUE!</v>
      </c>
      <c r="C2348" s="13" t="e">
        <f t="shared" si="294"/>
        <v>#VALUE!</v>
      </c>
      <c r="D2348" s="15">
        <f t="shared" si="292"/>
        <v>0</v>
      </c>
      <c r="E2348" s="60"/>
    </row>
    <row r="2349" spans="1:5">
      <c r="A2349" s="13" t="e">
        <f t="shared" si="289"/>
        <v>#VALUE!</v>
      </c>
      <c r="B2349" s="14" t="e">
        <f t="shared" si="293"/>
        <v>#VALUE!</v>
      </c>
      <c r="C2349" s="13" t="e">
        <f t="shared" si="294"/>
        <v>#VALUE!</v>
      </c>
      <c r="D2349" s="15">
        <f t="shared" si="292"/>
        <v>0</v>
      </c>
      <c r="E2349" s="60"/>
    </row>
    <row r="2350" spans="1:5">
      <c r="A2350" s="13" t="e">
        <f t="shared" si="289"/>
        <v>#VALUE!</v>
      </c>
      <c r="B2350" s="14" t="e">
        <f t="shared" si="293"/>
        <v>#VALUE!</v>
      </c>
      <c r="C2350" s="13" t="e">
        <f t="shared" si="294"/>
        <v>#VALUE!</v>
      </c>
      <c r="D2350" s="15">
        <f t="shared" si="292"/>
        <v>0</v>
      </c>
      <c r="E2350" s="60"/>
    </row>
    <row r="2351" spans="1:5">
      <c r="A2351" s="13" t="e">
        <f t="shared" si="289"/>
        <v>#VALUE!</v>
      </c>
      <c r="B2351" s="14" t="e">
        <f t="shared" si="293"/>
        <v>#VALUE!</v>
      </c>
      <c r="C2351" s="13" t="e">
        <f t="shared" si="294"/>
        <v>#VALUE!</v>
      </c>
      <c r="D2351" s="15">
        <f t="shared" si="292"/>
        <v>0</v>
      </c>
      <c r="E2351" s="60"/>
    </row>
    <row r="2352" spans="1:5">
      <c r="A2352" s="13" t="e">
        <f t="shared" si="289"/>
        <v>#VALUE!</v>
      </c>
      <c r="B2352" s="14" t="e">
        <f t="shared" si="293"/>
        <v>#VALUE!</v>
      </c>
      <c r="C2352" s="13" t="e">
        <f t="shared" si="294"/>
        <v>#VALUE!</v>
      </c>
      <c r="D2352" s="15">
        <f t="shared" si="292"/>
        <v>0</v>
      </c>
      <c r="E2352" s="60"/>
    </row>
    <row r="2353" spans="1:9">
      <c r="A2353" s="13" t="e">
        <f t="shared" si="289"/>
        <v>#VALUE!</v>
      </c>
      <c r="B2353" s="14" t="e">
        <f t="shared" si="293"/>
        <v>#VALUE!</v>
      </c>
      <c r="C2353" s="13" t="e">
        <f t="shared" si="294"/>
        <v>#VALUE!</v>
      </c>
      <c r="D2353" s="15">
        <f t="shared" si="292"/>
        <v>0</v>
      </c>
      <c r="E2353" s="60"/>
    </row>
    <row r="2354" spans="1:9">
      <c r="A2354" s="13" t="str">
        <f>IF(B2354="","",MONTH(B2354))&amp;"/"&amp;IF(B2354="","",YEAR(B2354))</f>
        <v>/</v>
      </c>
      <c r="B2354" s="14" t="str">
        <f>G2354</f>
        <v/>
      </c>
      <c r="C2354" s="13" t="e">
        <f>IF((MONTH(G2354)&amp;YEAR(G2354))=(MONTH(I2354)&amp;YEAR(I2354)),IF((MONTH(I2354))&amp;(MONTH(G2354))="22",IF(DAY(I2354)&gt;=28,IF(31-(DAY(B2354))=0,1,31-(DAY(B2354))),(DAY(I2354)-DAY(G2354))+1),IF(DAY(I2354)&gt;=30,IF(31-(DAY(B2354))=0,1,31-(DAY(B2354))),(DAY(I2354)-DAY(G2354))+1)),IF(31-(DAY(B2354))=0,1,31-(DAY(B2354))))</f>
        <v>#VALUE!</v>
      </c>
      <c r="D2354" s="15">
        <f t="shared" ref="D2354:D2385" si="295">ROUND((IF(ISERR(C2354),0,C2354)*H$2354)/6,0)</f>
        <v>0</v>
      </c>
      <c r="E2354" s="60">
        <f>E2242+1</f>
        <v>22</v>
      </c>
      <c r="G2354" s="14" t="str">
        <f>IF('QA GERAL'!AD26="","",'QA GERAL'!AD26)</f>
        <v/>
      </c>
      <c r="H2354" s="13">
        <f>'QA GERAL'!AE26</f>
        <v>0</v>
      </c>
      <c r="I2354" s="14" t="e">
        <f>IF(DAY(G2466-1)=31,G2466-2,G2466-1)</f>
        <v>#VALUE!</v>
      </c>
    </row>
    <row r="2355" spans="1:9">
      <c r="A2355" s="13" t="e">
        <f>IF(B2355="","",MONTH(B2355))&amp;"/"&amp;IF(B2355="","",YEAR(B2355))</f>
        <v>#VALUE!</v>
      </c>
      <c r="B2355" s="14" t="e">
        <f>DATE(IF(MONTH(B2354)=12,YEAR(B2354)+1,YEAR(B2354)),IF(MONTH(B2354)=12,1,MONTH(B2354)+1),1)</f>
        <v>#VALUE!</v>
      </c>
      <c r="C2355" s="13" t="e">
        <f>IF(B2355="",0,IF(B2355=I$2354-DAY(I$2354)+1,DAY(I$2354),DAYS360(B2355,B2356)))</f>
        <v>#VALUE!</v>
      </c>
      <c r="D2355" s="15">
        <f t="shared" si="295"/>
        <v>0</v>
      </c>
      <c r="E2355" s="60"/>
      <c r="G2355" s="13"/>
      <c r="I2355" s="13"/>
    </row>
    <row r="2356" spans="1:9">
      <c r="A2356" s="13" t="e">
        <f t="shared" ref="A2356:A2419" si="296">IF(B2356="","",MONTH(B2356))&amp;"/"&amp;IF(B2356="","",YEAR(B2356))</f>
        <v>#VALUE!</v>
      </c>
      <c r="B2356" s="14" t="e">
        <f t="shared" ref="B2356:B2387" si="297">IF(B2355&gt;=I$2354-DAY(I$2354)+1,"",DATE(IF(MONTH(B2355)=12,YEAR(B2355)+1,YEAR(B2355)),IF(MONTH(B2355)=12,1,MONTH(B2355)+1),1))</f>
        <v>#VALUE!</v>
      </c>
      <c r="C2356" s="13" t="e">
        <f t="shared" ref="C2356:C2387" si="298">IF(B2356=I$2354-DAY(I$2354)+1,DAY(I$2354),DAYS360(B2356,B2357))</f>
        <v>#VALUE!</v>
      </c>
      <c r="D2356" s="15">
        <f t="shared" si="295"/>
        <v>0</v>
      </c>
      <c r="E2356" s="60"/>
      <c r="G2356" s="13"/>
      <c r="I2356" s="13"/>
    </row>
    <row r="2357" spans="1:9">
      <c r="A2357" s="13" t="e">
        <f t="shared" si="296"/>
        <v>#VALUE!</v>
      </c>
      <c r="B2357" s="14" t="e">
        <f t="shared" si="297"/>
        <v>#VALUE!</v>
      </c>
      <c r="C2357" s="13" t="e">
        <f t="shared" si="298"/>
        <v>#VALUE!</v>
      </c>
      <c r="D2357" s="15">
        <f t="shared" si="295"/>
        <v>0</v>
      </c>
      <c r="E2357" s="60"/>
      <c r="G2357" s="13"/>
      <c r="I2357" s="13"/>
    </row>
    <row r="2358" spans="1:9">
      <c r="A2358" s="13" t="e">
        <f t="shared" si="296"/>
        <v>#VALUE!</v>
      </c>
      <c r="B2358" s="14" t="e">
        <f t="shared" si="297"/>
        <v>#VALUE!</v>
      </c>
      <c r="C2358" s="13" t="e">
        <f t="shared" si="298"/>
        <v>#VALUE!</v>
      </c>
      <c r="D2358" s="15">
        <f t="shared" si="295"/>
        <v>0</v>
      </c>
      <c r="E2358" s="60"/>
      <c r="G2358" s="13"/>
      <c r="I2358" s="13"/>
    </row>
    <row r="2359" spans="1:9">
      <c r="A2359" s="13" t="e">
        <f t="shared" si="296"/>
        <v>#VALUE!</v>
      </c>
      <c r="B2359" s="14" t="e">
        <f t="shared" si="297"/>
        <v>#VALUE!</v>
      </c>
      <c r="C2359" s="13" t="e">
        <f t="shared" si="298"/>
        <v>#VALUE!</v>
      </c>
      <c r="D2359" s="15">
        <f t="shared" si="295"/>
        <v>0</v>
      </c>
      <c r="E2359" s="60"/>
      <c r="G2359" s="13"/>
      <c r="I2359" s="13"/>
    </row>
    <row r="2360" spans="1:9">
      <c r="A2360" s="13" t="e">
        <f t="shared" si="296"/>
        <v>#VALUE!</v>
      </c>
      <c r="B2360" s="14" t="e">
        <f t="shared" si="297"/>
        <v>#VALUE!</v>
      </c>
      <c r="C2360" s="13" t="e">
        <f t="shared" si="298"/>
        <v>#VALUE!</v>
      </c>
      <c r="D2360" s="15">
        <f t="shared" si="295"/>
        <v>0</v>
      </c>
      <c r="E2360" s="60"/>
      <c r="G2360" s="13"/>
      <c r="I2360" s="13"/>
    </row>
    <row r="2361" spans="1:9">
      <c r="A2361" s="13" t="e">
        <f t="shared" si="296"/>
        <v>#VALUE!</v>
      </c>
      <c r="B2361" s="14" t="e">
        <f t="shared" si="297"/>
        <v>#VALUE!</v>
      </c>
      <c r="C2361" s="13" t="e">
        <f t="shared" si="298"/>
        <v>#VALUE!</v>
      </c>
      <c r="D2361" s="15">
        <f t="shared" si="295"/>
        <v>0</v>
      </c>
      <c r="E2361" s="60"/>
      <c r="G2361" s="13"/>
      <c r="I2361" s="13"/>
    </row>
    <row r="2362" spans="1:9">
      <c r="A2362" s="13" t="e">
        <f t="shared" si="296"/>
        <v>#VALUE!</v>
      </c>
      <c r="B2362" s="14" t="e">
        <f t="shared" si="297"/>
        <v>#VALUE!</v>
      </c>
      <c r="C2362" s="13" t="e">
        <f t="shared" si="298"/>
        <v>#VALUE!</v>
      </c>
      <c r="D2362" s="15">
        <f t="shared" si="295"/>
        <v>0</v>
      </c>
      <c r="E2362" s="60"/>
      <c r="G2362" s="13"/>
      <c r="I2362" s="13"/>
    </row>
    <row r="2363" spans="1:9">
      <c r="A2363" s="13" t="e">
        <f t="shared" si="296"/>
        <v>#VALUE!</v>
      </c>
      <c r="B2363" s="14" t="e">
        <f t="shared" si="297"/>
        <v>#VALUE!</v>
      </c>
      <c r="C2363" s="13" t="e">
        <f t="shared" si="298"/>
        <v>#VALUE!</v>
      </c>
      <c r="D2363" s="15">
        <f t="shared" si="295"/>
        <v>0</v>
      </c>
      <c r="E2363" s="60"/>
    </row>
    <row r="2364" spans="1:9">
      <c r="A2364" s="13" t="e">
        <f t="shared" si="296"/>
        <v>#VALUE!</v>
      </c>
      <c r="B2364" s="14" t="e">
        <f t="shared" si="297"/>
        <v>#VALUE!</v>
      </c>
      <c r="C2364" s="13" t="e">
        <f t="shared" si="298"/>
        <v>#VALUE!</v>
      </c>
      <c r="D2364" s="15">
        <f t="shared" si="295"/>
        <v>0</v>
      </c>
      <c r="E2364" s="60"/>
    </row>
    <row r="2365" spans="1:9">
      <c r="A2365" s="13" t="e">
        <f t="shared" si="296"/>
        <v>#VALUE!</v>
      </c>
      <c r="B2365" s="14" t="e">
        <f t="shared" si="297"/>
        <v>#VALUE!</v>
      </c>
      <c r="C2365" s="13" t="e">
        <f t="shared" si="298"/>
        <v>#VALUE!</v>
      </c>
      <c r="D2365" s="15">
        <f t="shared" si="295"/>
        <v>0</v>
      </c>
      <c r="E2365" s="60"/>
    </row>
    <row r="2366" spans="1:9">
      <c r="A2366" s="13" t="e">
        <f t="shared" si="296"/>
        <v>#VALUE!</v>
      </c>
      <c r="B2366" s="14" t="e">
        <f t="shared" si="297"/>
        <v>#VALUE!</v>
      </c>
      <c r="C2366" s="13" t="e">
        <f t="shared" si="298"/>
        <v>#VALUE!</v>
      </c>
      <c r="D2366" s="15">
        <f t="shared" si="295"/>
        <v>0</v>
      </c>
      <c r="E2366" s="60"/>
    </row>
    <row r="2367" spans="1:9">
      <c r="A2367" s="13" t="e">
        <f t="shared" si="296"/>
        <v>#VALUE!</v>
      </c>
      <c r="B2367" s="14" t="e">
        <f t="shared" si="297"/>
        <v>#VALUE!</v>
      </c>
      <c r="C2367" s="13" t="e">
        <f t="shared" si="298"/>
        <v>#VALUE!</v>
      </c>
      <c r="D2367" s="15">
        <f t="shared" si="295"/>
        <v>0</v>
      </c>
      <c r="E2367" s="60"/>
    </row>
    <row r="2368" spans="1:9">
      <c r="A2368" s="13" t="e">
        <f t="shared" si="296"/>
        <v>#VALUE!</v>
      </c>
      <c r="B2368" s="14" t="e">
        <f t="shared" si="297"/>
        <v>#VALUE!</v>
      </c>
      <c r="C2368" s="13" t="e">
        <f t="shared" si="298"/>
        <v>#VALUE!</v>
      </c>
      <c r="D2368" s="15">
        <f t="shared" si="295"/>
        <v>0</v>
      </c>
      <c r="E2368" s="60"/>
    </row>
    <row r="2369" spans="1:5">
      <c r="A2369" s="13" t="e">
        <f t="shared" si="296"/>
        <v>#VALUE!</v>
      </c>
      <c r="B2369" s="14" t="e">
        <f t="shared" si="297"/>
        <v>#VALUE!</v>
      </c>
      <c r="C2369" s="13" t="e">
        <f t="shared" si="298"/>
        <v>#VALUE!</v>
      </c>
      <c r="D2369" s="15">
        <f t="shared" si="295"/>
        <v>0</v>
      </c>
      <c r="E2369" s="60"/>
    </row>
    <row r="2370" spans="1:5">
      <c r="A2370" s="13" t="e">
        <f t="shared" si="296"/>
        <v>#VALUE!</v>
      </c>
      <c r="B2370" s="14" t="e">
        <f t="shared" si="297"/>
        <v>#VALUE!</v>
      </c>
      <c r="C2370" s="13" t="e">
        <f t="shared" si="298"/>
        <v>#VALUE!</v>
      </c>
      <c r="D2370" s="15">
        <f t="shared" si="295"/>
        <v>0</v>
      </c>
      <c r="E2370" s="60"/>
    </row>
    <row r="2371" spans="1:5">
      <c r="A2371" s="13" t="e">
        <f t="shared" si="296"/>
        <v>#VALUE!</v>
      </c>
      <c r="B2371" s="14" t="e">
        <f t="shared" si="297"/>
        <v>#VALUE!</v>
      </c>
      <c r="C2371" s="13" t="e">
        <f t="shared" si="298"/>
        <v>#VALUE!</v>
      </c>
      <c r="D2371" s="15">
        <f t="shared" si="295"/>
        <v>0</v>
      </c>
      <c r="E2371" s="60"/>
    </row>
    <row r="2372" spans="1:5">
      <c r="A2372" s="13" t="e">
        <f t="shared" si="296"/>
        <v>#VALUE!</v>
      </c>
      <c r="B2372" s="14" t="e">
        <f t="shared" si="297"/>
        <v>#VALUE!</v>
      </c>
      <c r="C2372" s="13" t="e">
        <f t="shared" si="298"/>
        <v>#VALUE!</v>
      </c>
      <c r="D2372" s="15">
        <f t="shared" si="295"/>
        <v>0</v>
      </c>
      <c r="E2372" s="60"/>
    </row>
    <row r="2373" spans="1:5">
      <c r="A2373" s="13" t="e">
        <f t="shared" si="296"/>
        <v>#VALUE!</v>
      </c>
      <c r="B2373" s="14" t="e">
        <f t="shared" si="297"/>
        <v>#VALUE!</v>
      </c>
      <c r="C2373" s="13" t="e">
        <f t="shared" si="298"/>
        <v>#VALUE!</v>
      </c>
      <c r="D2373" s="15">
        <f t="shared" si="295"/>
        <v>0</v>
      </c>
      <c r="E2373" s="60"/>
    </row>
    <row r="2374" spans="1:5">
      <c r="A2374" s="13" t="e">
        <f t="shared" si="296"/>
        <v>#VALUE!</v>
      </c>
      <c r="B2374" s="14" t="e">
        <f t="shared" si="297"/>
        <v>#VALUE!</v>
      </c>
      <c r="C2374" s="13" t="e">
        <f t="shared" si="298"/>
        <v>#VALUE!</v>
      </c>
      <c r="D2374" s="15">
        <f t="shared" si="295"/>
        <v>0</v>
      </c>
      <c r="E2374" s="60"/>
    </row>
    <row r="2375" spans="1:5">
      <c r="A2375" s="13" t="e">
        <f t="shared" si="296"/>
        <v>#VALUE!</v>
      </c>
      <c r="B2375" s="14" t="e">
        <f t="shared" si="297"/>
        <v>#VALUE!</v>
      </c>
      <c r="C2375" s="13" t="e">
        <f t="shared" si="298"/>
        <v>#VALUE!</v>
      </c>
      <c r="D2375" s="15">
        <f t="shared" si="295"/>
        <v>0</v>
      </c>
      <c r="E2375" s="60"/>
    </row>
    <row r="2376" spans="1:5">
      <c r="A2376" s="13" t="e">
        <f t="shared" si="296"/>
        <v>#VALUE!</v>
      </c>
      <c r="B2376" s="14" t="e">
        <f t="shared" si="297"/>
        <v>#VALUE!</v>
      </c>
      <c r="C2376" s="13" t="e">
        <f t="shared" si="298"/>
        <v>#VALUE!</v>
      </c>
      <c r="D2376" s="15">
        <f t="shared" si="295"/>
        <v>0</v>
      </c>
      <c r="E2376" s="60"/>
    </row>
    <row r="2377" spans="1:5">
      <c r="A2377" s="13" t="e">
        <f t="shared" si="296"/>
        <v>#VALUE!</v>
      </c>
      <c r="B2377" s="14" t="e">
        <f t="shared" si="297"/>
        <v>#VALUE!</v>
      </c>
      <c r="C2377" s="13" t="e">
        <f t="shared" si="298"/>
        <v>#VALUE!</v>
      </c>
      <c r="D2377" s="15">
        <f t="shared" si="295"/>
        <v>0</v>
      </c>
      <c r="E2377" s="60"/>
    </row>
    <row r="2378" spans="1:5">
      <c r="A2378" s="13" t="e">
        <f t="shared" si="296"/>
        <v>#VALUE!</v>
      </c>
      <c r="B2378" s="14" t="e">
        <f t="shared" si="297"/>
        <v>#VALUE!</v>
      </c>
      <c r="C2378" s="13" t="e">
        <f t="shared" si="298"/>
        <v>#VALUE!</v>
      </c>
      <c r="D2378" s="15">
        <f t="shared" si="295"/>
        <v>0</v>
      </c>
      <c r="E2378" s="60"/>
    </row>
    <row r="2379" spans="1:5">
      <c r="A2379" s="13" t="e">
        <f t="shared" si="296"/>
        <v>#VALUE!</v>
      </c>
      <c r="B2379" s="14" t="e">
        <f t="shared" si="297"/>
        <v>#VALUE!</v>
      </c>
      <c r="C2379" s="13" t="e">
        <f t="shared" si="298"/>
        <v>#VALUE!</v>
      </c>
      <c r="D2379" s="15">
        <f t="shared" si="295"/>
        <v>0</v>
      </c>
      <c r="E2379" s="60"/>
    </row>
    <row r="2380" spans="1:5">
      <c r="A2380" s="13" t="e">
        <f t="shared" si="296"/>
        <v>#VALUE!</v>
      </c>
      <c r="B2380" s="14" t="e">
        <f t="shared" si="297"/>
        <v>#VALUE!</v>
      </c>
      <c r="C2380" s="13" t="e">
        <f t="shared" si="298"/>
        <v>#VALUE!</v>
      </c>
      <c r="D2380" s="15">
        <f t="shared" si="295"/>
        <v>0</v>
      </c>
      <c r="E2380" s="60"/>
    </row>
    <row r="2381" spans="1:5">
      <c r="A2381" s="13" t="e">
        <f t="shared" si="296"/>
        <v>#VALUE!</v>
      </c>
      <c r="B2381" s="14" t="e">
        <f t="shared" si="297"/>
        <v>#VALUE!</v>
      </c>
      <c r="C2381" s="13" t="e">
        <f t="shared" si="298"/>
        <v>#VALUE!</v>
      </c>
      <c r="D2381" s="15">
        <f t="shared" si="295"/>
        <v>0</v>
      </c>
      <c r="E2381" s="60"/>
    </row>
    <row r="2382" spans="1:5">
      <c r="A2382" s="13" t="e">
        <f t="shared" si="296"/>
        <v>#VALUE!</v>
      </c>
      <c r="B2382" s="14" t="e">
        <f t="shared" si="297"/>
        <v>#VALUE!</v>
      </c>
      <c r="C2382" s="13" t="e">
        <f t="shared" si="298"/>
        <v>#VALUE!</v>
      </c>
      <c r="D2382" s="15">
        <f t="shared" si="295"/>
        <v>0</v>
      </c>
      <c r="E2382" s="60"/>
    </row>
    <row r="2383" spans="1:5">
      <c r="A2383" s="13" t="e">
        <f t="shared" si="296"/>
        <v>#VALUE!</v>
      </c>
      <c r="B2383" s="14" t="e">
        <f t="shared" si="297"/>
        <v>#VALUE!</v>
      </c>
      <c r="C2383" s="13" t="e">
        <f t="shared" si="298"/>
        <v>#VALUE!</v>
      </c>
      <c r="D2383" s="15">
        <f t="shared" si="295"/>
        <v>0</v>
      </c>
      <c r="E2383" s="60"/>
    </row>
    <row r="2384" spans="1:5">
      <c r="A2384" s="13" t="e">
        <f t="shared" si="296"/>
        <v>#VALUE!</v>
      </c>
      <c r="B2384" s="14" t="e">
        <f t="shared" si="297"/>
        <v>#VALUE!</v>
      </c>
      <c r="C2384" s="13" t="e">
        <f t="shared" si="298"/>
        <v>#VALUE!</v>
      </c>
      <c r="D2384" s="15">
        <f t="shared" si="295"/>
        <v>0</v>
      </c>
      <c r="E2384" s="60"/>
    </row>
    <row r="2385" spans="1:5">
      <c r="A2385" s="13" t="e">
        <f t="shared" si="296"/>
        <v>#VALUE!</v>
      </c>
      <c r="B2385" s="14" t="e">
        <f t="shared" si="297"/>
        <v>#VALUE!</v>
      </c>
      <c r="C2385" s="13" t="e">
        <f t="shared" si="298"/>
        <v>#VALUE!</v>
      </c>
      <c r="D2385" s="15">
        <f t="shared" si="295"/>
        <v>0</v>
      </c>
      <c r="E2385" s="60"/>
    </row>
    <row r="2386" spans="1:5">
      <c r="A2386" s="13" t="e">
        <f t="shared" si="296"/>
        <v>#VALUE!</v>
      </c>
      <c r="B2386" s="14" t="e">
        <f t="shared" si="297"/>
        <v>#VALUE!</v>
      </c>
      <c r="C2386" s="13" t="e">
        <f t="shared" si="298"/>
        <v>#VALUE!</v>
      </c>
      <c r="D2386" s="15">
        <f t="shared" ref="D2386:D2417" si="299">ROUND((IF(ISERR(C2386),0,C2386)*H$2354)/6,0)</f>
        <v>0</v>
      </c>
      <c r="E2386" s="60"/>
    </row>
    <row r="2387" spans="1:5">
      <c r="A2387" s="13" t="e">
        <f t="shared" si="296"/>
        <v>#VALUE!</v>
      </c>
      <c r="B2387" s="14" t="e">
        <f t="shared" si="297"/>
        <v>#VALUE!</v>
      </c>
      <c r="C2387" s="13" t="e">
        <f t="shared" si="298"/>
        <v>#VALUE!</v>
      </c>
      <c r="D2387" s="15">
        <f t="shared" si="299"/>
        <v>0</v>
      </c>
      <c r="E2387" s="60"/>
    </row>
    <row r="2388" spans="1:5">
      <c r="A2388" s="13" t="e">
        <f t="shared" si="296"/>
        <v>#VALUE!</v>
      </c>
      <c r="B2388" s="14" t="e">
        <f t="shared" ref="B2388:B2419" si="300">IF(B2387&gt;=I$2354-DAY(I$2354)+1,"",DATE(IF(MONTH(B2387)=12,YEAR(B2387)+1,YEAR(B2387)),IF(MONTH(B2387)=12,1,MONTH(B2387)+1),1))</f>
        <v>#VALUE!</v>
      </c>
      <c r="C2388" s="13" t="e">
        <f t="shared" ref="C2388:C2419" si="301">IF(B2388=I$2354-DAY(I$2354)+1,DAY(I$2354),DAYS360(B2388,B2389))</f>
        <v>#VALUE!</v>
      </c>
      <c r="D2388" s="15">
        <f t="shared" si="299"/>
        <v>0</v>
      </c>
      <c r="E2388" s="60"/>
    </row>
    <row r="2389" spans="1:5">
      <c r="A2389" s="13" t="e">
        <f t="shared" si="296"/>
        <v>#VALUE!</v>
      </c>
      <c r="B2389" s="14" t="e">
        <f t="shared" si="300"/>
        <v>#VALUE!</v>
      </c>
      <c r="C2389" s="13" t="e">
        <f t="shared" si="301"/>
        <v>#VALUE!</v>
      </c>
      <c r="D2389" s="15">
        <f t="shared" si="299"/>
        <v>0</v>
      </c>
      <c r="E2389" s="60"/>
    </row>
    <row r="2390" spans="1:5">
      <c r="A2390" s="13" t="e">
        <f t="shared" si="296"/>
        <v>#VALUE!</v>
      </c>
      <c r="B2390" s="14" t="e">
        <f t="shared" si="300"/>
        <v>#VALUE!</v>
      </c>
      <c r="C2390" s="13" t="e">
        <f t="shared" si="301"/>
        <v>#VALUE!</v>
      </c>
      <c r="D2390" s="15">
        <f t="shared" si="299"/>
        <v>0</v>
      </c>
      <c r="E2390" s="60"/>
    </row>
    <row r="2391" spans="1:5">
      <c r="A2391" s="13" t="e">
        <f t="shared" si="296"/>
        <v>#VALUE!</v>
      </c>
      <c r="B2391" s="14" t="e">
        <f t="shared" si="300"/>
        <v>#VALUE!</v>
      </c>
      <c r="C2391" s="13" t="e">
        <f t="shared" si="301"/>
        <v>#VALUE!</v>
      </c>
      <c r="D2391" s="15">
        <f t="shared" si="299"/>
        <v>0</v>
      </c>
      <c r="E2391" s="60"/>
    </row>
    <row r="2392" spans="1:5">
      <c r="A2392" s="13" t="e">
        <f t="shared" si="296"/>
        <v>#VALUE!</v>
      </c>
      <c r="B2392" s="14" t="e">
        <f t="shared" si="300"/>
        <v>#VALUE!</v>
      </c>
      <c r="C2392" s="13" t="e">
        <f t="shared" si="301"/>
        <v>#VALUE!</v>
      </c>
      <c r="D2392" s="15">
        <f t="shared" si="299"/>
        <v>0</v>
      </c>
      <c r="E2392" s="60"/>
    </row>
    <row r="2393" spans="1:5">
      <c r="A2393" s="13" t="e">
        <f t="shared" si="296"/>
        <v>#VALUE!</v>
      </c>
      <c r="B2393" s="14" t="e">
        <f t="shared" si="300"/>
        <v>#VALUE!</v>
      </c>
      <c r="C2393" s="13" t="e">
        <f t="shared" si="301"/>
        <v>#VALUE!</v>
      </c>
      <c r="D2393" s="15">
        <f t="shared" si="299"/>
        <v>0</v>
      </c>
      <c r="E2393" s="60"/>
    </row>
    <row r="2394" spans="1:5">
      <c r="A2394" s="13" t="e">
        <f t="shared" si="296"/>
        <v>#VALUE!</v>
      </c>
      <c r="B2394" s="14" t="e">
        <f t="shared" si="300"/>
        <v>#VALUE!</v>
      </c>
      <c r="C2394" s="13" t="e">
        <f t="shared" si="301"/>
        <v>#VALUE!</v>
      </c>
      <c r="D2394" s="15">
        <f t="shared" si="299"/>
        <v>0</v>
      </c>
      <c r="E2394" s="60"/>
    </row>
    <row r="2395" spans="1:5">
      <c r="A2395" s="13" t="e">
        <f t="shared" si="296"/>
        <v>#VALUE!</v>
      </c>
      <c r="B2395" s="14" t="e">
        <f t="shared" si="300"/>
        <v>#VALUE!</v>
      </c>
      <c r="C2395" s="13" t="e">
        <f t="shared" si="301"/>
        <v>#VALUE!</v>
      </c>
      <c r="D2395" s="15">
        <f t="shared" si="299"/>
        <v>0</v>
      </c>
      <c r="E2395" s="60"/>
    </row>
    <row r="2396" spans="1:5">
      <c r="A2396" s="13" t="e">
        <f t="shared" si="296"/>
        <v>#VALUE!</v>
      </c>
      <c r="B2396" s="14" t="e">
        <f t="shared" si="300"/>
        <v>#VALUE!</v>
      </c>
      <c r="C2396" s="13" t="e">
        <f t="shared" si="301"/>
        <v>#VALUE!</v>
      </c>
      <c r="D2396" s="15">
        <f t="shared" si="299"/>
        <v>0</v>
      </c>
      <c r="E2396" s="60"/>
    </row>
    <row r="2397" spans="1:5">
      <c r="A2397" s="13" t="e">
        <f t="shared" si="296"/>
        <v>#VALUE!</v>
      </c>
      <c r="B2397" s="14" t="e">
        <f t="shared" si="300"/>
        <v>#VALUE!</v>
      </c>
      <c r="C2397" s="13" t="e">
        <f t="shared" si="301"/>
        <v>#VALUE!</v>
      </c>
      <c r="D2397" s="15">
        <f t="shared" si="299"/>
        <v>0</v>
      </c>
      <c r="E2397" s="60"/>
    </row>
    <row r="2398" spans="1:5">
      <c r="A2398" s="13" t="e">
        <f t="shared" si="296"/>
        <v>#VALUE!</v>
      </c>
      <c r="B2398" s="14" t="e">
        <f t="shared" si="300"/>
        <v>#VALUE!</v>
      </c>
      <c r="C2398" s="13" t="e">
        <f t="shared" si="301"/>
        <v>#VALUE!</v>
      </c>
      <c r="D2398" s="15">
        <f t="shared" si="299"/>
        <v>0</v>
      </c>
      <c r="E2398" s="60"/>
    </row>
    <row r="2399" spans="1:5">
      <c r="A2399" s="13" t="e">
        <f t="shared" si="296"/>
        <v>#VALUE!</v>
      </c>
      <c r="B2399" s="14" t="e">
        <f t="shared" si="300"/>
        <v>#VALUE!</v>
      </c>
      <c r="C2399" s="13" t="e">
        <f t="shared" si="301"/>
        <v>#VALUE!</v>
      </c>
      <c r="D2399" s="15">
        <f t="shared" si="299"/>
        <v>0</v>
      </c>
      <c r="E2399" s="60"/>
    </row>
    <row r="2400" spans="1:5">
      <c r="A2400" s="13" t="e">
        <f t="shared" si="296"/>
        <v>#VALUE!</v>
      </c>
      <c r="B2400" s="14" t="e">
        <f t="shared" si="300"/>
        <v>#VALUE!</v>
      </c>
      <c r="C2400" s="13" t="e">
        <f t="shared" si="301"/>
        <v>#VALUE!</v>
      </c>
      <c r="D2400" s="15">
        <f t="shared" si="299"/>
        <v>0</v>
      </c>
      <c r="E2400" s="60"/>
    </row>
    <row r="2401" spans="1:5">
      <c r="A2401" s="13" t="e">
        <f t="shared" si="296"/>
        <v>#VALUE!</v>
      </c>
      <c r="B2401" s="14" t="e">
        <f t="shared" si="300"/>
        <v>#VALUE!</v>
      </c>
      <c r="C2401" s="13" t="e">
        <f t="shared" si="301"/>
        <v>#VALUE!</v>
      </c>
      <c r="D2401" s="15">
        <f t="shared" si="299"/>
        <v>0</v>
      </c>
      <c r="E2401" s="60"/>
    </row>
    <row r="2402" spans="1:5">
      <c r="A2402" s="13" t="e">
        <f t="shared" si="296"/>
        <v>#VALUE!</v>
      </c>
      <c r="B2402" s="14" t="e">
        <f t="shared" si="300"/>
        <v>#VALUE!</v>
      </c>
      <c r="C2402" s="13" t="e">
        <f t="shared" si="301"/>
        <v>#VALUE!</v>
      </c>
      <c r="D2402" s="15">
        <f t="shared" si="299"/>
        <v>0</v>
      </c>
      <c r="E2402" s="60"/>
    </row>
    <row r="2403" spans="1:5">
      <c r="A2403" s="13" t="e">
        <f t="shared" si="296"/>
        <v>#VALUE!</v>
      </c>
      <c r="B2403" s="14" t="e">
        <f t="shared" si="300"/>
        <v>#VALUE!</v>
      </c>
      <c r="C2403" s="13" t="e">
        <f t="shared" si="301"/>
        <v>#VALUE!</v>
      </c>
      <c r="D2403" s="15">
        <f t="shared" si="299"/>
        <v>0</v>
      </c>
      <c r="E2403" s="60"/>
    </row>
    <row r="2404" spans="1:5">
      <c r="A2404" s="13" t="e">
        <f t="shared" si="296"/>
        <v>#VALUE!</v>
      </c>
      <c r="B2404" s="14" t="e">
        <f t="shared" si="300"/>
        <v>#VALUE!</v>
      </c>
      <c r="C2404" s="13" t="e">
        <f t="shared" si="301"/>
        <v>#VALUE!</v>
      </c>
      <c r="D2404" s="15">
        <f t="shared" si="299"/>
        <v>0</v>
      </c>
      <c r="E2404" s="60"/>
    </row>
    <row r="2405" spans="1:5">
      <c r="A2405" s="13" t="e">
        <f t="shared" si="296"/>
        <v>#VALUE!</v>
      </c>
      <c r="B2405" s="14" t="e">
        <f t="shared" si="300"/>
        <v>#VALUE!</v>
      </c>
      <c r="C2405" s="13" t="e">
        <f t="shared" si="301"/>
        <v>#VALUE!</v>
      </c>
      <c r="D2405" s="15">
        <f t="shared" si="299"/>
        <v>0</v>
      </c>
      <c r="E2405" s="60"/>
    </row>
    <row r="2406" spans="1:5">
      <c r="A2406" s="13" t="e">
        <f t="shared" si="296"/>
        <v>#VALUE!</v>
      </c>
      <c r="B2406" s="14" t="e">
        <f t="shared" si="300"/>
        <v>#VALUE!</v>
      </c>
      <c r="C2406" s="13" t="e">
        <f t="shared" si="301"/>
        <v>#VALUE!</v>
      </c>
      <c r="D2406" s="15">
        <f t="shared" si="299"/>
        <v>0</v>
      </c>
      <c r="E2406" s="60"/>
    </row>
    <row r="2407" spans="1:5">
      <c r="A2407" s="13" t="e">
        <f t="shared" si="296"/>
        <v>#VALUE!</v>
      </c>
      <c r="B2407" s="14" t="e">
        <f t="shared" si="300"/>
        <v>#VALUE!</v>
      </c>
      <c r="C2407" s="13" t="e">
        <f t="shared" si="301"/>
        <v>#VALUE!</v>
      </c>
      <c r="D2407" s="15">
        <f t="shared" si="299"/>
        <v>0</v>
      </c>
      <c r="E2407" s="60"/>
    </row>
    <row r="2408" spans="1:5">
      <c r="A2408" s="13" t="e">
        <f t="shared" si="296"/>
        <v>#VALUE!</v>
      </c>
      <c r="B2408" s="14" t="e">
        <f t="shared" si="300"/>
        <v>#VALUE!</v>
      </c>
      <c r="C2408" s="13" t="e">
        <f t="shared" si="301"/>
        <v>#VALUE!</v>
      </c>
      <c r="D2408" s="15">
        <f t="shared" si="299"/>
        <v>0</v>
      </c>
      <c r="E2408" s="60"/>
    </row>
    <row r="2409" spans="1:5">
      <c r="A2409" s="13" t="e">
        <f t="shared" si="296"/>
        <v>#VALUE!</v>
      </c>
      <c r="B2409" s="14" t="e">
        <f t="shared" si="300"/>
        <v>#VALUE!</v>
      </c>
      <c r="C2409" s="13" t="e">
        <f t="shared" si="301"/>
        <v>#VALUE!</v>
      </c>
      <c r="D2409" s="15">
        <f t="shared" si="299"/>
        <v>0</v>
      </c>
      <c r="E2409" s="60"/>
    </row>
    <row r="2410" spans="1:5">
      <c r="A2410" s="13" t="e">
        <f t="shared" si="296"/>
        <v>#VALUE!</v>
      </c>
      <c r="B2410" s="14" t="e">
        <f t="shared" si="300"/>
        <v>#VALUE!</v>
      </c>
      <c r="C2410" s="13" t="e">
        <f t="shared" si="301"/>
        <v>#VALUE!</v>
      </c>
      <c r="D2410" s="15">
        <f t="shared" si="299"/>
        <v>0</v>
      </c>
      <c r="E2410" s="60"/>
    </row>
    <row r="2411" spans="1:5">
      <c r="A2411" s="13" t="e">
        <f t="shared" si="296"/>
        <v>#VALUE!</v>
      </c>
      <c r="B2411" s="14" t="e">
        <f t="shared" si="300"/>
        <v>#VALUE!</v>
      </c>
      <c r="C2411" s="13" t="e">
        <f t="shared" si="301"/>
        <v>#VALUE!</v>
      </c>
      <c r="D2411" s="15">
        <f t="shared" si="299"/>
        <v>0</v>
      </c>
      <c r="E2411" s="60"/>
    </row>
    <row r="2412" spans="1:5">
      <c r="A2412" s="13" t="e">
        <f t="shared" si="296"/>
        <v>#VALUE!</v>
      </c>
      <c r="B2412" s="14" t="e">
        <f t="shared" si="300"/>
        <v>#VALUE!</v>
      </c>
      <c r="C2412" s="13" t="e">
        <f t="shared" si="301"/>
        <v>#VALUE!</v>
      </c>
      <c r="D2412" s="15">
        <f t="shared" si="299"/>
        <v>0</v>
      </c>
      <c r="E2412" s="60"/>
    </row>
    <row r="2413" spans="1:5">
      <c r="A2413" s="13" t="e">
        <f t="shared" si="296"/>
        <v>#VALUE!</v>
      </c>
      <c r="B2413" s="14" t="e">
        <f t="shared" si="300"/>
        <v>#VALUE!</v>
      </c>
      <c r="C2413" s="13" t="e">
        <f t="shared" si="301"/>
        <v>#VALUE!</v>
      </c>
      <c r="D2413" s="15">
        <f t="shared" si="299"/>
        <v>0</v>
      </c>
      <c r="E2413" s="60"/>
    </row>
    <row r="2414" spans="1:5">
      <c r="A2414" s="13" t="e">
        <f t="shared" si="296"/>
        <v>#VALUE!</v>
      </c>
      <c r="B2414" s="14" t="e">
        <f t="shared" si="300"/>
        <v>#VALUE!</v>
      </c>
      <c r="C2414" s="13" t="e">
        <f t="shared" si="301"/>
        <v>#VALUE!</v>
      </c>
      <c r="D2414" s="15">
        <f t="shared" si="299"/>
        <v>0</v>
      </c>
      <c r="E2414" s="60"/>
    </row>
    <row r="2415" spans="1:5">
      <c r="A2415" s="13" t="e">
        <f t="shared" si="296"/>
        <v>#VALUE!</v>
      </c>
      <c r="B2415" s="14" t="e">
        <f t="shared" si="300"/>
        <v>#VALUE!</v>
      </c>
      <c r="C2415" s="13" t="e">
        <f t="shared" si="301"/>
        <v>#VALUE!</v>
      </c>
      <c r="D2415" s="15">
        <f t="shared" si="299"/>
        <v>0</v>
      </c>
      <c r="E2415" s="60"/>
    </row>
    <row r="2416" spans="1:5">
      <c r="A2416" s="13" t="e">
        <f t="shared" si="296"/>
        <v>#VALUE!</v>
      </c>
      <c r="B2416" s="14" t="e">
        <f t="shared" si="300"/>
        <v>#VALUE!</v>
      </c>
      <c r="C2416" s="13" t="e">
        <f t="shared" si="301"/>
        <v>#VALUE!</v>
      </c>
      <c r="D2416" s="15">
        <f t="shared" si="299"/>
        <v>0</v>
      </c>
      <c r="E2416" s="60"/>
    </row>
    <row r="2417" spans="1:5">
      <c r="A2417" s="13" t="e">
        <f t="shared" si="296"/>
        <v>#VALUE!</v>
      </c>
      <c r="B2417" s="14" t="e">
        <f t="shared" si="300"/>
        <v>#VALUE!</v>
      </c>
      <c r="C2417" s="13" t="e">
        <f t="shared" si="301"/>
        <v>#VALUE!</v>
      </c>
      <c r="D2417" s="15">
        <f t="shared" si="299"/>
        <v>0</v>
      </c>
      <c r="E2417" s="60"/>
    </row>
    <row r="2418" spans="1:5">
      <c r="A2418" s="13" t="e">
        <f t="shared" si="296"/>
        <v>#VALUE!</v>
      </c>
      <c r="B2418" s="14" t="e">
        <f t="shared" si="300"/>
        <v>#VALUE!</v>
      </c>
      <c r="C2418" s="13" t="e">
        <f t="shared" si="301"/>
        <v>#VALUE!</v>
      </c>
      <c r="D2418" s="15">
        <f t="shared" ref="D2418:D2449" si="302">ROUND((IF(ISERR(C2418),0,C2418)*H$2354)/6,0)</f>
        <v>0</v>
      </c>
      <c r="E2418" s="60"/>
    </row>
    <row r="2419" spans="1:5">
      <c r="A2419" s="13" t="e">
        <f t="shared" si="296"/>
        <v>#VALUE!</v>
      </c>
      <c r="B2419" s="14" t="e">
        <f t="shared" si="300"/>
        <v>#VALUE!</v>
      </c>
      <c r="C2419" s="13" t="e">
        <f t="shared" si="301"/>
        <v>#VALUE!</v>
      </c>
      <c r="D2419" s="15">
        <f t="shared" si="302"/>
        <v>0</v>
      </c>
      <c r="E2419" s="60"/>
    </row>
    <row r="2420" spans="1:5">
      <c r="A2420" s="13" t="e">
        <f t="shared" ref="A2420:A2465" si="303">IF(B2420="","",MONTH(B2420))&amp;"/"&amp;IF(B2420="","",YEAR(B2420))</f>
        <v>#VALUE!</v>
      </c>
      <c r="B2420" s="14" t="e">
        <f t="shared" ref="B2420:B2451" si="304">IF(B2419&gt;=I$2354-DAY(I$2354)+1,"",DATE(IF(MONTH(B2419)=12,YEAR(B2419)+1,YEAR(B2419)),IF(MONTH(B2419)=12,1,MONTH(B2419)+1),1))</f>
        <v>#VALUE!</v>
      </c>
      <c r="C2420" s="13" t="e">
        <f t="shared" ref="C2420:C2451" si="305">IF(B2420=I$2354-DAY(I$2354)+1,DAY(I$2354),DAYS360(B2420,B2421))</f>
        <v>#VALUE!</v>
      </c>
      <c r="D2420" s="15">
        <f t="shared" si="302"/>
        <v>0</v>
      </c>
      <c r="E2420" s="60"/>
    </row>
    <row r="2421" spans="1:5">
      <c r="A2421" s="13" t="e">
        <f t="shared" si="303"/>
        <v>#VALUE!</v>
      </c>
      <c r="B2421" s="14" t="e">
        <f t="shared" si="304"/>
        <v>#VALUE!</v>
      </c>
      <c r="C2421" s="13" t="e">
        <f t="shared" si="305"/>
        <v>#VALUE!</v>
      </c>
      <c r="D2421" s="15">
        <f t="shared" si="302"/>
        <v>0</v>
      </c>
      <c r="E2421" s="60"/>
    </row>
    <row r="2422" spans="1:5">
      <c r="A2422" s="13" t="e">
        <f t="shared" si="303"/>
        <v>#VALUE!</v>
      </c>
      <c r="B2422" s="14" t="e">
        <f t="shared" si="304"/>
        <v>#VALUE!</v>
      </c>
      <c r="C2422" s="13" t="e">
        <f t="shared" si="305"/>
        <v>#VALUE!</v>
      </c>
      <c r="D2422" s="15">
        <f t="shared" si="302"/>
        <v>0</v>
      </c>
      <c r="E2422" s="60"/>
    </row>
    <row r="2423" spans="1:5">
      <c r="A2423" s="13" t="e">
        <f t="shared" si="303"/>
        <v>#VALUE!</v>
      </c>
      <c r="B2423" s="14" t="e">
        <f t="shared" si="304"/>
        <v>#VALUE!</v>
      </c>
      <c r="C2423" s="13" t="e">
        <f t="shared" si="305"/>
        <v>#VALUE!</v>
      </c>
      <c r="D2423" s="15">
        <f t="shared" si="302"/>
        <v>0</v>
      </c>
      <c r="E2423" s="60"/>
    </row>
    <row r="2424" spans="1:5">
      <c r="A2424" s="13" t="e">
        <f t="shared" si="303"/>
        <v>#VALUE!</v>
      </c>
      <c r="B2424" s="14" t="e">
        <f t="shared" si="304"/>
        <v>#VALUE!</v>
      </c>
      <c r="C2424" s="13" t="e">
        <f t="shared" si="305"/>
        <v>#VALUE!</v>
      </c>
      <c r="D2424" s="15">
        <f t="shared" si="302"/>
        <v>0</v>
      </c>
      <c r="E2424" s="60"/>
    </row>
    <row r="2425" spans="1:5">
      <c r="A2425" s="13" t="e">
        <f t="shared" si="303"/>
        <v>#VALUE!</v>
      </c>
      <c r="B2425" s="14" t="e">
        <f t="shared" si="304"/>
        <v>#VALUE!</v>
      </c>
      <c r="C2425" s="13" t="e">
        <f t="shared" si="305"/>
        <v>#VALUE!</v>
      </c>
      <c r="D2425" s="15">
        <f t="shared" si="302"/>
        <v>0</v>
      </c>
      <c r="E2425" s="60"/>
    </row>
    <row r="2426" spans="1:5">
      <c r="A2426" s="13" t="e">
        <f t="shared" si="303"/>
        <v>#VALUE!</v>
      </c>
      <c r="B2426" s="14" t="e">
        <f t="shared" si="304"/>
        <v>#VALUE!</v>
      </c>
      <c r="C2426" s="13" t="e">
        <f t="shared" si="305"/>
        <v>#VALUE!</v>
      </c>
      <c r="D2426" s="15">
        <f t="shared" si="302"/>
        <v>0</v>
      </c>
      <c r="E2426" s="60"/>
    </row>
    <row r="2427" spans="1:5">
      <c r="A2427" s="13" t="e">
        <f t="shared" si="303"/>
        <v>#VALUE!</v>
      </c>
      <c r="B2427" s="14" t="e">
        <f t="shared" si="304"/>
        <v>#VALUE!</v>
      </c>
      <c r="C2427" s="13" t="e">
        <f t="shared" si="305"/>
        <v>#VALUE!</v>
      </c>
      <c r="D2427" s="15">
        <f t="shared" si="302"/>
        <v>0</v>
      </c>
      <c r="E2427" s="60"/>
    </row>
    <row r="2428" spans="1:5">
      <c r="A2428" s="13" t="e">
        <f t="shared" si="303"/>
        <v>#VALUE!</v>
      </c>
      <c r="B2428" s="14" t="e">
        <f t="shared" si="304"/>
        <v>#VALUE!</v>
      </c>
      <c r="C2428" s="13" t="e">
        <f t="shared" si="305"/>
        <v>#VALUE!</v>
      </c>
      <c r="D2428" s="15">
        <f t="shared" si="302"/>
        <v>0</v>
      </c>
      <c r="E2428" s="60"/>
    </row>
    <row r="2429" spans="1:5">
      <c r="A2429" s="13" t="e">
        <f t="shared" si="303"/>
        <v>#VALUE!</v>
      </c>
      <c r="B2429" s="14" t="e">
        <f t="shared" si="304"/>
        <v>#VALUE!</v>
      </c>
      <c r="C2429" s="13" t="e">
        <f t="shared" si="305"/>
        <v>#VALUE!</v>
      </c>
      <c r="D2429" s="15">
        <f t="shared" si="302"/>
        <v>0</v>
      </c>
      <c r="E2429" s="60"/>
    </row>
    <row r="2430" spans="1:5">
      <c r="A2430" s="13" t="e">
        <f t="shared" si="303"/>
        <v>#VALUE!</v>
      </c>
      <c r="B2430" s="14" t="e">
        <f t="shared" si="304"/>
        <v>#VALUE!</v>
      </c>
      <c r="C2430" s="13" t="e">
        <f t="shared" si="305"/>
        <v>#VALUE!</v>
      </c>
      <c r="D2430" s="15">
        <f t="shared" si="302"/>
        <v>0</v>
      </c>
      <c r="E2430" s="60"/>
    </row>
    <row r="2431" spans="1:5">
      <c r="A2431" s="13" t="e">
        <f t="shared" si="303"/>
        <v>#VALUE!</v>
      </c>
      <c r="B2431" s="14" t="e">
        <f t="shared" si="304"/>
        <v>#VALUE!</v>
      </c>
      <c r="C2431" s="13" t="e">
        <f t="shared" si="305"/>
        <v>#VALUE!</v>
      </c>
      <c r="D2431" s="15">
        <f t="shared" si="302"/>
        <v>0</v>
      </c>
      <c r="E2431" s="60"/>
    </row>
    <row r="2432" spans="1:5">
      <c r="A2432" s="13" t="e">
        <f t="shared" si="303"/>
        <v>#VALUE!</v>
      </c>
      <c r="B2432" s="14" t="e">
        <f t="shared" si="304"/>
        <v>#VALUE!</v>
      </c>
      <c r="C2432" s="13" t="e">
        <f t="shared" si="305"/>
        <v>#VALUE!</v>
      </c>
      <c r="D2432" s="15">
        <f t="shared" si="302"/>
        <v>0</v>
      </c>
      <c r="E2432" s="60"/>
    </row>
    <row r="2433" spans="1:5">
      <c r="A2433" s="13" t="e">
        <f t="shared" si="303"/>
        <v>#VALUE!</v>
      </c>
      <c r="B2433" s="14" t="e">
        <f t="shared" si="304"/>
        <v>#VALUE!</v>
      </c>
      <c r="C2433" s="13" t="e">
        <f t="shared" si="305"/>
        <v>#VALUE!</v>
      </c>
      <c r="D2433" s="15">
        <f t="shared" si="302"/>
        <v>0</v>
      </c>
      <c r="E2433" s="60"/>
    </row>
    <row r="2434" spans="1:5">
      <c r="A2434" s="13" t="e">
        <f t="shared" si="303"/>
        <v>#VALUE!</v>
      </c>
      <c r="B2434" s="14" t="e">
        <f t="shared" si="304"/>
        <v>#VALUE!</v>
      </c>
      <c r="C2434" s="13" t="e">
        <f t="shared" si="305"/>
        <v>#VALUE!</v>
      </c>
      <c r="D2434" s="15">
        <f t="shared" si="302"/>
        <v>0</v>
      </c>
      <c r="E2434" s="60"/>
    </row>
    <row r="2435" spans="1:5">
      <c r="A2435" s="13" t="e">
        <f t="shared" si="303"/>
        <v>#VALUE!</v>
      </c>
      <c r="B2435" s="14" t="e">
        <f t="shared" si="304"/>
        <v>#VALUE!</v>
      </c>
      <c r="C2435" s="13" t="e">
        <f t="shared" si="305"/>
        <v>#VALUE!</v>
      </c>
      <c r="D2435" s="15">
        <f t="shared" si="302"/>
        <v>0</v>
      </c>
      <c r="E2435" s="60"/>
    </row>
    <row r="2436" spans="1:5">
      <c r="A2436" s="13" t="e">
        <f t="shared" si="303"/>
        <v>#VALUE!</v>
      </c>
      <c r="B2436" s="14" t="e">
        <f t="shared" si="304"/>
        <v>#VALUE!</v>
      </c>
      <c r="C2436" s="13" t="e">
        <f t="shared" si="305"/>
        <v>#VALUE!</v>
      </c>
      <c r="D2436" s="15">
        <f t="shared" si="302"/>
        <v>0</v>
      </c>
      <c r="E2436" s="60"/>
    </row>
    <row r="2437" spans="1:5">
      <c r="A2437" s="13" t="e">
        <f t="shared" si="303"/>
        <v>#VALUE!</v>
      </c>
      <c r="B2437" s="14" t="e">
        <f t="shared" si="304"/>
        <v>#VALUE!</v>
      </c>
      <c r="C2437" s="13" t="e">
        <f t="shared" si="305"/>
        <v>#VALUE!</v>
      </c>
      <c r="D2437" s="15">
        <f t="shared" si="302"/>
        <v>0</v>
      </c>
      <c r="E2437" s="60"/>
    </row>
    <row r="2438" spans="1:5">
      <c r="A2438" s="13" t="e">
        <f t="shared" si="303"/>
        <v>#VALUE!</v>
      </c>
      <c r="B2438" s="14" t="e">
        <f t="shared" si="304"/>
        <v>#VALUE!</v>
      </c>
      <c r="C2438" s="13" t="e">
        <f t="shared" si="305"/>
        <v>#VALUE!</v>
      </c>
      <c r="D2438" s="15">
        <f t="shared" si="302"/>
        <v>0</v>
      </c>
      <c r="E2438" s="60"/>
    </row>
    <row r="2439" spans="1:5">
      <c r="A2439" s="13" t="e">
        <f t="shared" si="303"/>
        <v>#VALUE!</v>
      </c>
      <c r="B2439" s="14" t="e">
        <f t="shared" si="304"/>
        <v>#VALUE!</v>
      </c>
      <c r="C2439" s="13" t="e">
        <f t="shared" si="305"/>
        <v>#VALUE!</v>
      </c>
      <c r="D2439" s="15">
        <f t="shared" si="302"/>
        <v>0</v>
      </c>
      <c r="E2439" s="60"/>
    </row>
    <row r="2440" spans="1:5">
      <c r="A2440" s="13" t="e">
        <f t="shared" si="303"/>
        <v>#VALUE!</v>
      </c>
      <c r="B2440" s="14" t="e">
        <f t="shared" si="304"/>
        <v>#VALUE!</v>
      </c>
      <c r="C2440" s="13" t="e">
        <f t="shared" si="305"/>
        <v>#VALUE!</v>
      </c>
      <c r="D2440" s="15">
        <f t="shared" si="302"/>
        <v>0</v>
      </c>
      <c r="E2440" s="60"/>
    </row>
    <row r="2441" spans="1:5">
      <c r="A2441" s="13" t="e">
        <f t="shared" si="303"/>
        <v>#VALUE!</v>
      </c>
      <c r="B2441" s="14" t="e">
        <f t="shared" si="304"/>
        <v>#VALUE!</v>
      </c>
      <c r="C2441" s="13" t="e">
        <f t="shared" si="305"/>
        <v>#VALUE!</v>
      </c>
      <c r="D2441" s="15">
        <f t="shared" si="302"/>
        <v>0</v>
      </c>
      <c r="E2441" s="60"/>
    </row>
    <row r="2442" spans="1:5">
      <c r="A2442" s="13" t="e">
        <f t="shared" si="303"/>
        <v>#VALUE!</v>
      </c>
      <c r="B2442" s="14" t="e">
        <f t="shared" si="304"/>
        <v>#VALUE!</v>
      </c>
      <c r="C2442" s="13" t="e">
        <f t="shared" si="305"/>
        <v>#VALUE!</v>
      </c>
      <c r="D2442" s="15">
        <f t="shared" si="302"/>
        <v>0</v>
      </c>
      <c r="E2442" s="60"/>
    </row>
    <row r="2443" spans="1:5">
      <c r="A2443" s="13" t="e">
        <f t="shared" si="303"/>
        <v>#VALUE!</v>
      </c>
      <c r="B2443" s="14" t="e">
        <f t="shared" si="304"/>
        <v>#VALUE!</v>
      </c>
      <c r="C2443" s="13" t="e">
        <f t="shared" si="305"/>
        <v>#VALUE!</v>
      </c>
      <c r="D2443" s="15">
        <f t="shared" si="302"/>
        <v>0</v>
      </c>
      <c r="E2443" s="60"/>
    </row>
    <row r="2444" spans="1:5">
      <c r="A2444" s="13" t="e">
        <f t="shared" si="303"/>
        <v>#VALUE!</v>
      </c>
      <c r="B2444" s="14" t="e">
        <f t="shared" si="304"/>
        <v>#VALUE!</v>
      </c>
      <c r="C2444" s="13" t="e">
        <f t="shared" si="305"/>
        <v>#VALUE!</v>
      </c>
      <c r="D2444" s="15">
        <f t="shared" si="302"/>
        <v>0</v>
      </c>
      <c r="E2444" s="60"/>
    </row>
    <row r="2445" spans="1:5">
      <c r="A2445" s="13" t="e">
        <f t="shared" si="303"/>
        <v>#VALUE!</v>
      </c>
      <c r="B2445" s="14" t="e">
        <f t="shared" si="304"/>
        <v>#VALUE!</v>
      </c>
      <c r="C2445" s="13" t="e">
        <f t="shared" si="305"/>
        <v>#VALUE!</v>
      </c>
      <c r="D2445" s="15">
        <f t="shared" si="302"/>
        <v>0</v>
      </c>
      <c r="E2445" s="60"/>
    </row>
    <row r="2446" spans="1:5">
      <c r="A2446" s="13" t="e">
        <f t="shared" si="303"/>
        <v>#VALUE!</v>
      </c>
      <c r="B2446" s="14" t="e">
        <f t="shared" si="304"/>
        <v>#VALUE!</v>
      </c>
      <c r="C2446" s="13" t="e">
        <f t="shared" si="305"/>
        <v>#VALUE!</v>
      </c>
      <c r="D2446" s="15">
        <f t="shared" si="302"/>
        <v>0</v>
      </c>
      <c r="E2446" s="60"/>
    </row>
    <row r="2447" spans="1:5">
      <c r="A2447" s="13" t="e">
        <f t="shared" si="303"/>
        <v>#VALUE!</v>
      </c>
      <c r="B2447" s="14" t="e">
        <f t="shared" si="304"/>
        <v>#VALUE!</v>
      </c>
      <c r="C2447" s="13" t="e">
        <f t="shared" si="305"/>
        <v>#VALUE!</v>
      </c>
      <c r="D2447" s="15">
        <f t="shared" si="302"/>
        <v>0</v>
      </c>
      <c r="E2447" s="60"/>
    </row>
    <row r="2448" spans="1:5">
      <c r="A2448" s="13" t="e">
        <f t="shared" si="303"/>
        <v>#VALUE!</v>
      </c>
      <c r="B2448" s="14" t="e">
        <f t="shared" si="304"/>
        <v>#VALUE!</v>
      </c>
      <c r="C2448" s="13" t="e">
        <f t="shared" si="305"/>
        <v>#VALUE!</v>
      </c>
      <c r="D2448" s="15">
        <f t="shared" si="302"/>
        <v>0</v>
      </c>
      <c r="E2448" s="60"/>
    </row>
    <row r="2449" spans="1:5">
      <c r="A2449" s="13" t="e">
        <f t="shared" si="303"/>
        <v>#VALUE!</v>
      </c>
      <c r="B2449" s="14" t="e">
        <f t="shared" si="304"/>
        <v>#VALUE!</v>
      </c>
      <c r="C2449" s="13" t="e">
        <f t="shared" si="305"/>
        <v>#VALUE!</v>
      </c>
      <c r="D2449" s="15">
        <f t="shared" si="302"/>
        <v>0</v>
      </c>
      <c r="E2449" s="60"/>
    </row>
    <row r="2450" spans="1:5">
      <c r="A2450" s="13" t="e">
        <f t="shared" si="303"/>
        <v>#VALUE!</v>
      </c>
      <c r="B2450" s="14" t="e">
        <f t="shared" si="304"/>
        <v>#VALUE!</v>
      </c>
      <c r="C2450" s="13" t="e">
        <f t="shared" si="305"/>
        <v>#VALUE!</v>
      </c>
      <c r="D2450" s="15">
        <f t="shared" ref="D2450:D2465" si="306">ROUND((IF(ISERR(C2450),0,C2450)*H$2354)/6,0)</f>
        <v>0</v>
      </c>
      <c r="E2450" s="60"/>
    </row>
    <row r="2451" spans="1:5">
      <c r="A2451" s="13" t="e">
        <f t="shared" si="303"/>
        <v>#VALUE!</v>
      </c>
      <c r="B2451" s="14" t="e">
        <f t="shared" si="304"/>
        <v>#VALUE!</v>
      </c>
      <c r="C2451" s="13" t="e">
        <f t="shared" si="305"/>
        <v>#VALUE!</v>
      </c>
      <c r="D2451" s="15">
        <f t="shared" si="306"/>
        <v>0</v>
      </c>
      <c r="E2451" s="60"/>
    </row>
    <row r="2452" spans="1:5">
      <c r="A2452" s="13" t="e">
        <f t="shared" si="303"/>
        <v>#VALUE!</v>
      </c>
      <c r="B2452" s="14" t="e">
        <f t="shared" ref="B2452:B2465" si="307">IF(B2451&gt;=I$2354-DAY(I$2354)+1,"",DATE(IF(MONTH(B2451)=12,YEAR(B2451)+1,YEAR(B2451)),IF(MONTH(B2451)=12,1,MONTH(B2451)+1),1))</f>
        <v>#VALUE!</v>
      </c>
      <c r="C2452" s="13" t="e">
        <f t="shared" ref="C2452:C2465" si="308">IF(B2452=I$2354-DAY(I$2354)+1,DAY(I$2354),DAYS360(B2452,B2453))</f>
        <v>#VALUE!</v>
      </c>
      <c r="D2452" s="15">
        <f t="shared" si="306"/>
        <v>0</v>
      </c>
      <c r="E2452" s="60"/>
    </row>
    <row r="2453" spans="1:5">
      <c r="A2453" s="13" t="e">
        <f t="shared" si="303"/>
        <v>#VALUE!</v>
      </c>
      <c r="B2453" s="14" t="e">
        <f t="shared" si="307"/>
        <v>#VALUE!</v>
      </c>
      <c r="C2453" s="13" t="e">
        <f t="shared" si="308"/>
        <v>#VALUE!</v>
      </c>
      <c r="D2453" s="15">
        <f t="shared" si="306"/>
        <v>0</v>
      </c>
      <c r="E2453" s="60"/>
    </row>
    <row r="2454" spans="1:5">
      <c r="A2454" s="13" t="e">
        <f t="shared" si="303"/>
        <v>#VALUE!</v>
      </c>
      <c r="B2454" s="14" t="e">
        <f t="shared" si="307"/>
        <v>#VALUE!</v>
      </c>
      <c r="C2454" s="13" t="e">
        <f t="shared" si="308"/>
        <v>#VALUE!</v>
      </c>
      <c r="D2454" s="15">
        <f t="shared" si="306"/>
        <v>0</v>
      </c>
      <c r="E2454" s="60"/>
    </row>
    <row r="2455" spans="1:5">
      <c r="A2455" s="13" t="e">
        <f t="shared" si="303"/>
        <v>#VALUE!</v>
      </c>
      <c r="B2455" s="14" t="e">
        <f t="shared" si="307"/>
        <v>#VALUE!</v>
      </c>
      <c r="C2455" s="13" t="e">
        <f t="shared" si="308"/>
        <v>#VALUE!</v>
      </c>
      <c r="D2455" s="15">
        <f t="shared" si="306"/>
        <v>0</v>
      </c>
      <c r="E2455" s="60"/>
    </row>
    <row r="2456" spans="1:5">
      <c r="A2456" s="13" t="e">
        <f t="shared" si="303"/>
        <v>#VALUE!</v>
      </c>
      <c r="B2456" s="14" t="e">
        <f t="shared" si="307"/>
        <v>#VALUE!</v>
      </c>
      <c r="C2456" s="13" t="e">
        <f t="shared" si="308"/>
        <v>#VALUE!</v>
      </c>
      <c r="D2456" s="15">
        <f t="shared" si="306"/>
        <v>0</v>
      </c>
      <c r="E2456" s="60"/>
    </row>
    <row r="2457" spans="1:5">
      <c r="A2457" s="13" t="e">
        <f t="shared" si="303"/>
        <v>#VALUE!</v>
      </c>
      <c r="B2457" s="14" t="e">
        <f t="shared" si="307"/>
        <v>#VALUE!</v>
      </c>
      <c r="C2457" s="13" t="e">
        <f t="shared" si="308"/>
        <v>#VALUE!</v>
      </c>
      <c r="D2457" s="15">
        <f t="shared" si="306"/>
        <v>0</v>
      </c>
      <c r="E2457" s="60"/>
    </row>
    <row r="2458" spans="1:5">
      <c r="A2458" s="13" t="e">
        <f t="shared" si="303"/>
        <v>#VALUE!</v>
      </c>
      <c r="B2458" s="14" t="e">
        <f t="shared" si="307"/>
        <v>#VALUE!</v>
      </c>
      <c r="C2458" s="13" t="e">
        <f t="shared" si="308"/>
        <v>#VALUE!</v>
      </c>
      <c r="D2458" s="15">
        <f t="shared" si="306"/>
        <v>0</v>
      </c>
      <c r="E2458" s="60"/>
    </row>
    <row r="2459" spans="1:5">
      <c r="A2459" s="13" t="e">
        <f t="shared" si="303"/>
        <v>#VALUE!</v>
      </c>
      <c r="B2459" s="14" t="e">
        <f t="shared" si="307"/>
        <v>#VALUE!</v>
      </c>
      <c r="C2459" s="13" t="e">
        <f t="shared" si="308"/>
        <v>#VALUE!</v>
      </c>
      <c r="D2459" s="15">
        <f t="shared" si="306"/>
        <v>0</v>
      </c>
      <c r="E2459" s="60"/>
    </row>
    <row r="2460" spans="1:5">
      <c r="A2460" s="13" t="e">
        <f t="shared" si="303"/>
        <v>#VALUE!</v>
      </c>
      <c r="B2460" s="14" t="e">
        <f t="shared" si="307"/>
        <v>#VALUE!</v>
      </c>
      <c r="C2460" s="13" t="e">
        <f t="shared" si="308"/>
        <v>#VALUE!</v>
      </c>
      <c r="D2460" s="15">
        <f t="shared" si="306"/>
        <v>0</v>
      </c>
      <c r="E2460" s="60"/>
    </row>
    <row r="2461" spans="1:5">
      <c r="A2461" s="13" t="e">
        <f t="shared" si="303"/>
        <v>#VALUE!</v>
      </c>
      <c r="B2461" s="14" t="e">
        <f t="shared" si="307"/>
        <v>#VALUE!</v>
      </c>
      <c r="C2461" s="13" t="e">
        <f t="shared" si="308"/>
        <v>#VALUE!</v>
      </c>
      <c r="D2461" s="15">
        <f t="shared" si="306"/>
        <v>0</v>
      </c>
      <c r="E2461" s="60"/>
    </row>
    <row r="2462" spans="1:5">
      <c r="A2462" s="13" t="e">
        <f t="shared" si="303"/>
        <v>#VALUE!</v>
      </c>
      <c r="B2462" s="14" t="e">
        <f t="shared" si="307"/>
        <v>#VALUE!</v>
      </c>
      <c r="C2462" s="13" t="e">
        <f t="shared" si="308"/>
        <v>#VALUE!</v>
      </c>
      <c r="D2462" s="15">
        <f t="shared" si="306"/>
        <v>0</v>
      </c>
      <c r="E2462" s="60"/>
    </row>
    <row r="2463" spans="1:5">
      <c r="A2463" s="13" t="e">
        <f t="shared" si="303"/>
        <v>#VALUE!</v>
      </c>
      <c r="B2463" s="14" t="e">
        <f t="shared" si="307"/>
        <v>#VALUE!</v>
      </c>
      <c r="C2463" s="13" t="e">
        <f t="shared" si="308"/>
        <v>#VALUE!</v>
      </c>
      <c r="D2463" s="15">
        <f t="shared" si="306"/>
        <v>0</v>
      </c>
      <c r="E2463" s="60"/>
    </row>
    <row r="2464" spans="1:5">
      <c r="A2464" s="13" t="e">
        <f t="shared" si="303"/>
        <v>#VALUE!</v>
      </c>
      <c r="B2464" s="14" t="e">
        <f t="shared" si="307"/>
        <v>#VALUE!</v>
      </c>
      <c r="C2464" s="13" t="e">
        <f t="shared" si="308"/>
        <v>#VALUE!</v>
      </c>
      <c r="D2464" s="15">
        <f t="shared" si="306"/>
        <v>0</v>
      </c>
      <c r="E2464" s="60"/>
    </row>
    <row r="2465" spans="1:9">
      <c r="A2465" s="13" t="e">
        <f t="shared" si="303"/>
        <v>#VALUE!</v>
      </c>
      <c r="B2465" s="14" t="e">
        <f t="shared" si="307"/>
        <v>#VALUE!</v>
      </c>
      <c r="C2465" s="13" t="e">
        <f t="shared" si="308"/>
        <v>#VALUE!</v>
      </c>
      <c r="D2465" s="15">
        <f t="shared" si="306"/>
        <v>0</v>
      </c>
      <c r="E2465" s="60"/>
    </row>
    <row r="2466" spans="1:9">
      <c r="A2466" s="13" t="str">
        <f>IF(B2466="","",MONTH(B2466))&amp;"/"&amp;IF(B2466="","",YEAR(B2466))</f>
        <v>/</v>
      </c>
      <c r="B2466" s="14" t="str">
        <f>G2466</f>
        <v/>
      </c>
      <c r="C2466" s="13" t="e">
        <f>IF((MONTH(G2466)&amp;YEAR(G2466))=(MONTH(I2466)&amp;YEAR(I2466)),IF((MONTH(I2466))&amp;(MONTH(G2466))="22",IF(DAY(I2466)&gt;=28,IF(31-(DAY(B2466))=0,1,31-(DAY(B2466))),(DAY(I2466)-DAY(G2466))+1),IF(DAY(I2466)&gt;=30,IF(31-(DAY(B2466))=0,1,31-(DAY(B2466))),(DAY(I2466)-DAY(G2466))+1)),IF(31-(DAY(B2466))=0,1,31-(DAY(B2466))))</f>
        <v>#VALUE!</v>
      </c>
      <c r="D2466" s="15">
        <f t="shared" ref="D2466:D2497" si="309">ROUND((IF(ISERR(C2466),0,C2466)*H$2466)/6,0)</f>
        <v>0</v>
      </c>
      <c r="E2466" s="60">
        <f>E2354+1</f>
        <v>23</v>
      </c>
      <c r="G2466" s="14" t="str">
        <f>IF('QA GERAL'!AD27="","",'QA GERAL'!AD27)</f>
        <v/>
      </c>
      <c r="H2466" s="13">
        <f>'QA GERAL'!AE27</f>
        <v>0</v>
      </c>
      <c r="I2466" s="14" t="e">
        <f>IF(DAY(G2578-1)=31,G2578-2,G2578-1)</f>
        <v>#VALUE!</v>
      </c>
    </row>
    <row r="2467" spans="1:9">
      <c r="A2467" s="13" t="e">
        <f>IF(B2467="","",MONTH(B2467))&amp;"/"&amp;IF(B2467="","",YEAR(B2467))</f>
        <v>#VALUE!</v>
      </c>
      <c r="B2467" s="14" t="e">
        <f>DATE(IF(MONTH(B2466)=12,YEAR(B2466)+1,YEAR(B2466)),IF(MONTH(B2466)=12,1,MONTH(B2466)+1),1)</f>
        <v>#VALUE!</v>
      </c>
      <c r="C2467" s="13" t="e">
        <f>IF(B2467="",0,IF(B2467=I$2466-DAY(I$2466)+1,DAY(I$2466),DAYS360(B2467,B2468)))</f>
        <v>#VALUE!</v>
      </c>
      <c r="D2467" s="15">
        <f t="shared" si="309"/>
        <v>0</v>
      </c>
      <c r="E2467" s="60"/>
      <c r="G2467" s="13"/>
      <c r="I2467" s="13"/>
    </row>
    <row r="2468" spans="1:9">
      <c r="A2468" s="13" t="e">
        <f t="shared" ref="A2468:A2531" si="310">IF(B2468="","",MONTH(B2468))&amp;"/"&amp;IF(B2468="","",YEAR(B2468))</f>
        <v>#VALUE!</v>
      </c>
      <c r="B2468" s="14" t="e">
        <f t="shared" ref="B2468:B2499" si="311">IF(B2467&gt;=I$2466-DAY(I$2466)+1,"",DATE(IF(MONTH(B2467)=12,YEAR(B2467)+1,YEAR(B2467)),IF(MONTH(B2467)=12,1,MONTH(B2467)+1),1))</f>
        <v>#VALUE!</v>
      </c>
      <c r="C2468" s="13" t="e">
        <f t="shared" ref="C2468:C2499" si="312">IF(B2468=I$2466-DAY(I$2466)+1,DAY(I$2466),DAYS360(B2468,B2469))</f>
        <v>#VALUE!</v>
      </c>
      <c r="D2468" s="15">
        <f t="shared" si="309"/>
        <v>0</v>
      </c>
      <c r="E2468" s="60"/>
      <c r="G2468" s="13"/>
      <c r="I2468" s="13"/>
    </row>
    <row r="2469" spans="1:9">
      <c r="A2469" s="13" t="e">
        <f t="shared" si="310"/>
        <v>#VALUE!</v>
      </c>
      <c r="B2469" s="14" t="e">
        <f t="shared" si="311"/>
        <v>#VALUE!</v>
      </c>
      <c r="C2469" s="13" t="e">
        <f t="shared" si="312"/>
        <v>#VALUE!</v>
      </c>
      <c r="D2469" s="15">
        <f t="shared" si="309"/>
        <v>0</v>
      </c>
      <c r="E2469" s="60"/>
      <c r="G2469" s="13"/>
      <c r="I2469" s="13"/>
    </row>
    <row r="2470" spans="1:9">
      <c r="A2470" s="13" t="e">
        <f t="shared" si="310"/>
        <v>#VALUE!</v>
      </c>
      <c r="B2470" s="14" t="e">
        <f t="shared" si="311"/>
        <v>#VALUE!</v>
      </c>
      <c r="C2470" s="13" t="e">
        <f t="shared" si="312"/>
        <v>#VALUE!</v>
      </c>
      <c r="D2470" s="15">
        <f t="shared" si="309"/>
        <v>0</v>
      </c>
      <c r="E2470" s="60"/>
      <c r="G2470" s="13"/>
      <c r="I2470" s="13"/>
    </row>
    <row r="2471" spans="1:9">
      <c r="A2471" s="13" t="e">
        <f t="shared" si="310"/>
        <v>#VALUE!</v>
      </c>
      <c r="B2471" s="14" t="e">
        <f t="shared" si="311"/>
        <v>#VALUE!</v>
      </c>
      <c r="C2471" s="13" t="e">
        <f t="shared" si="312"/>
        <v>#VALUE!</v>
      </c>
      <c r="D2471" s="15">
        <f t="shared" si="309"/>
        <v>0</v>
      </c>
      <c r="E2471" s="60"/>
      <c r="G2471" s="13"/>
      <c r="I2471" s="13"/>
    </row>
    <row r="2472" spans="1:9">
      <c r="A2472" s="13" t="e">
        <f t="shared" si="310"/>
        <v>#VALUE!</v>
      </c>
      <c r="B2472" s="14" t="e">
        <f t="shared" si="311"/>
        <v>#VALUE!</v>
      </c>
      <c r="C2472" s="13" t="e">
        <f t="shared" si="312"/>
        <v>#VALUE!</v>
      </c>
      <c r="D2472" s="15">
        <f t="shared" si="309"/>
        <v>0</v>
      </c>
      <c r="E2472" s="60"/>
      <c r="G2472" s="13"/>
      <c r="I2472" s="13"/>
    </row>
    <row r="2473" spans="1:9">
      <c r="A2473" s="13" t="e">
        <f t="shared" si="310"/>
        <v>#VALUE!</v>
      </c>
      <c r="B2473" s="14" t="e">
        <f t="shared" si="311"/>
        <v>#VALUE!</v>
      </c>
      <c r="C2473" s="13" t="e">
        <f t="shared" si="312"/>
        <v>#VALUE!</v>
      </c>
      <c r="D2473" s="15">
        <f t="shared" si="309"/>
        <v>0</v>
      </c>
      <c r="E2473" s="60"/>
      <c r="G2473" s="13"/>
      <c r="I2473" s="13"/>
    </row>
    <row r="2474" spans="1:9">
      <c r="A2474" s="13" t="e">
        <f t="shared" si="310"/>
        <v>#VALUE!</v>
      </c>
      <c r="B2474" s="14" t="e">
        <f t="shared" si="311"/>
        <v>#VALUE!</v>
      </c>
      <c r="C2474" s="13" t="e">
        <f t="shared" si="312"/>
        <v>#VALUE!</v>
      </c>
      <c r="D2474" s="15">
        <f t="shared" si="309"/>
        <v>0</v>
      </c>
      <c r="E2474" s="60"/>
    </row>
    <row r="2475" spans="1:9">
      <c r="A2475" s="13" t="e">
        <f t="shared" si="310"/>
        <v>#VALUE!</v>
      </c>
      <c r="B2475" s="14" t="e">
        <f t="shared" si="311"/>
        <v>#VALUE!</v>
      </c>
      <c r="C2475" s="13" t="e">
        <f t="shared" si="312"/>
        <v>#VALUE!</v>
      </c>
      <c r="D2475" s="15">
        <f t="shared" si="309"/>
        <v>0</v>
      </c>
      <c r="E2475" s="60"/>
    </row>
    <row r="2476" spans="1:9">
      <c r="A2476" s="13" t="e">
        <f t="shared" si="310"/>
        <v>#VALUE!</v>
      </c>
      <c r="B2476" s="14" t="e">
        <f t="shared" si="311"/>
        <v>#VALUE!</v>
      </c>
      <c r="C2476" s="13" t="e">
        <f t="shared" si="312"/>
        <v>#VALUE!</v>
      </c>
      <c r="D2476" s="15">
        <f t="shared" si="309"/>
        <v>0</v>
      </c>
      <c r="E2476" s="60"/>
    </row>
    <row r="2477" spans="1:9">
      <c r="A2477" s="13" t="e">
        <f t="shared" si="310"/>
        <v>#VALUE!</v>
      </c>
      <c r="B2477" s="14" t="e">
        <f t="shared" si="311"/>
        <v>#VALUE!</v>
      </c>
      <c r="C2477" s="13" t="e">
        <f t="shared" si="312"/>
        <v>#VALUE!</v>
      </c>
      <c r="D2477" s="15">
        <f t="shared" si="309"/>
        <v>0</v>
      </c>
      <c r="E2477" s="60"/>
    </row>
    <row r="2478" spans="1:9">
      <c r="A2478" s="13" t="e">
        <f t="shared" si="310"/>
        <v>#VALUE!</v>
      </c>
      <c r="B2478" s="14" t="e">
        <f t="shared" si="311"/>
        <v>#VALUE!</v>
      </c>
      <c r="C2478" s="13" t="e">
        <f t="shared" si="312"/>
        <v>#VALUE!</v>
      </c>
      <c r="D2478" s="15">
        <f t="shared" si="309"/>
        <v>0</v>
      </c>
      <c r="E2478" s="60"/>
    </row>
    <row r="2479" spans="1:9">
      <c r="A2479" s="13" t="e">
        <f t="shared" si="310"/>
        <v>#VALUE!</v>
      </c>
      <c r="B2479" s="14" t="e">
        <f t="shared" si="311"/>
        <v>#VALUE!</v>
      </c>
      <c r="C2479" s="13" t="e">
        <f t="shared" si="312"/>
        <v>#VALUE!</v>
      </c>
      <c r="D2479" s="15">
        <f t="shared" si="309"/>
        <v>0</v>
      </c>
      <c r="E2479" s="60"/>
    </row>
    <row r="2480" spans="1:9">
      <c r="A2480" s="13" t="e">
        <f t="shared" si="310"/>
        <v>#VALUE!</v>
      </c>
      <c r="B2480" s="14" t="e">
        <f t="shared" si="311"/>
        <v>#VALUE!</v>
      </c>
      <c r="C2480" s="13" t="e">
        <f t="shared" si="312"/>
        <v>#VALUE!</v>
      </c>
      <c r="D2480" s="15">
        <f t="shared" si="309"/>
        <v>0</v>
      </c>
      <c r="E2480" s="60"/>
    </row>
    <row r="2481" spans="1:5">
      <c r="A2481" s="13" t="e">
        <f t="shared" si="310"/>
        <v>#VALUE!</v>
      </c>
      <c r="B2481" s="14" t="e">
        <f t="shared" si="311"/>
        <v>#VALUE!</v>
      </c>
      <c r="C2481" s="13" t="e">
        <f t="shared" si="312"/>
        <v>#VALUE!</v>
      </c>
      <c r="D2481" s="15">
        <f t="shared" si="309"/>
        <v>0</v>
      </c>
      <c r="E2481" s="60"/>
    </row>
    <row r="2482" spans="1:5">
      <c r="A2482" s="13" t="e">
        <f t="shared" si="310"/>
        <v>#VALUE!</v>
      </c>
      <c r="B2482" s="14" t="e">
        <f t="shared" si="311"/>
        <v>#VALUE!</v>
      </c>
      <c r="C2482" s="13" t="e">
        <f t="shared" si="312"/>
        <v>#VALUE!</v>
      </c>
      <c r="D2482" s="15">
        <f t="shared" si="309"/>
        <v>0</v>
      </c>
      <c r="E2482" s="60"/>
    </row>
    <row r="2483" spans="1:5">
      <c r="A2483" s="13" t="e">
        <f t="shared" si="310"/>
        <v>#VALUE!</v>
      </c>
      <c r="B2483" s="14" t="e">
        <f t="shared" si="311"/>
        <v>#VALUE!</v>
      </c>
      <c r="C2483" s="13" t="e">
        <f t="shared" si="312"/>
        <v>#VALUE!</v>
      </c>
      <c r="D2483" s="15">
        <f t="shared" si="309"/>
        <v>0</v>
      </c>
      <c r="E2483" s="60"/>
    </row>
    <row r="2484" spans="1:5">
      <c r="A2484" s="13" t="e">
        <f t="shared" si="310"/>
        <v>#VALUE!</v>
      </c>
      <c r="B2484" s="14" t="e">
        <f t="shared" si="311"/>
        <v>#VALUE!</v>
      </c>
      <c r="C2484" s="13" t="e">
        <f t="shared" si="312"/>
        <v>#VALUE!</v>
      </c>
      <c r="D2484" s="15">
        <f t="shared" si="309"/>
        <v>0</v>
      </c>
      <c r="E2484" s="60"/>
    </row>
    <row r="2485" spans="1:5">
      <c r="A2485" s="13" t="e">
        <f t="shared" si="310"/>
        <v>#VALUE!</v>
      </c>
      <c r="B2485" s="14" t="e">
        <f t="shared" si="311"/>
        <v>#VALUE!</v>
      </c>
      <c r="C2485" s="13" t="e">
        <f t="shared" si="312"/>
        <v>#VALUE!</v>
      </c>
      <c r="D2485" s="15">
        <f t="shared" si="309"/>
        <v>0</v>
      </c>
      <c r="E2485" s="60"/>
    </row>
    <row r="2486" spans="1:5">
      <c r="A2486" s="13" t="e">
        <f t="shared" si="310"/>
        <v>#VALUE!</v>
      </c>
      <c r="B2486" s="14" t="e">
        <f t="shared" si="311"/>
        <v>#VALUE!</v>
      </c>
      <c r="C2486" s="13" t="e">
        <f t="shared" si="312"/>
        <v>#VALUE!</v>
      </c>
      <c r="D2486" s="15">
        <f t="shared" si="309"/>
        <v>0</v>
      </c>
      <c r="E2486" s="60"/>
    </row>
    <row r="2487" spans="1:5">
      <c r="A2487" s="13" t="e">
        <f t="shared" si="310"/>
        <v>#VALUE!</v>
      </c>
      <c r="B2487" s="14" t="e">
        <f t="shared" si="311"/>
        <v>#VALUE!</v>
      </c>
      <c r="C2487" s="13" t="e">
        <f t="shared" si="312"/>
        <v>#VALUE!</v>
      </c>
      <c r="D2487" s="15">
        <f t="shared" si="309"/>
        <v>0</v>
      </c>
      <c r="E2487" s="60"/>
    </row>
    <row r="2488" spans="1:5">
      <c r="A2488" s="13" t="e">
        <f t="shared" si="310"/>
        <v>#VALUE!</v>
      </c>
      <c r="B2488" s="14" t="e">
        <f t="shared" si="311"/>
        <v>#VALUE!</v>
      </c>
      <c r="C2488" s="13" t="e">
        <f t="shared" si="312"/>
        <v>#VALUE!</v>
      </c>
      <c r="D2488" s="15">
        <f t="shared" si="309"/>
        <v>0</v>
      </c>
      <c r="E2488" s="60"/>
    </row>
    <row r="2489" spans="1:5">
      <c r="A2489" s="13" t="e">
        <f t="shared" si="310"/>
        <v>#VALUE!</v>
      </c>
      <c r="B2489" s="14" t="e">
        <f t="shared" si="311"/>
        <v>#VALUE!</v>
      </c>
      <c r="C2489" s="13" t="e">
        <f t="shared" si="312"/>
        <v>#VALUE!</v>
      </c>
      <c r="D2489" s="15">
        <f t="shared" si="309"/>
        <v>0</v>
      </c>
      <c r="E2489" s="60"/>
    </row>
    <row r="2490" spans="1:5">
      <c r="A2490" s="13" t="e">
        <f t="shared" si="310"/>
        <v>#VALUE!</v>
      </c>
      <c r="B2490" s="14" t="e">
        <f t="shared" si="311"/>
        <v>#VALUE!</v>
      </c>
      <c r="C2490" s="13" t="e">
        <f t="shared" si="312"/>
        <v>#VALUE!</v>
      </c>
      <c r="D2490" s="15">
        <f t="shared" si="309"/>
        <v>0</v>
      </c>
      <c r="E2490" s="60"/>
    </row>
    <row r="2491" spans="1:5">
      <c r="A2491" s="13" t="e">
        <f t="shared" si="310"/>
        <v>#VALUE!</v>
      </c>
      <c r="B2491" s="14" t="e">
        <f t="shared" si="311"/>
        <v>#VALUE!</v>
      </c>
      <c r="C2491" s="13" t="e">
        <f t="shared" si="312"/>
        <v>#VALUE!</v>
      </c>
      <c r="D2491" s="15">
        <f t="shared" si="309"/>
        <v>0</v>
      </c>
      <c r="E2491" s="60"/>
    </row>
    <row r="2492" spans="1:5">
      <c r="A2492" s="13" t="e">
        <f t="shared" si="310"/>
        <v>#VALUE!</v>
      </c>
      <c r="B2492" s="14" t="e">
        <f t="shared" si="311"/>
        <v>#VALUE!</v>
      </c>
      <c r="C2492" s="13" t="e">
        <f t="shared" si="312"/>
        <v>#VALUE!</v>
      </c>
      <c r="D2492" s="15">
        <f t="shared" si="309"/>
        <v>0</v>
      </c>
      <c r="E2492" s="60"/>
    </row>
    <row r="2493" spans="1:5">
      <c r="A2493" s="13" t="e">
        <f t="shared" si="310"/>
        <v>#VALUE!</v>
      </c>
      <c r="B2493" s="14" t="e">
        <f t="shared" si="311"/>
        <v>#VALUE!</v>
      </c>
      <c r="C2493" s="13" t="e">
        <f t="shared" si="312"/>
        <v>#VALUE!</v>
      </c>
      <c r="D2493" s="15">
        <f t="shared" si="309"/>
        <v>0</v>
      </c>
      <c r="E2493" s="60"/>
    </row>
    <row r="2494" spans="1:5">
      <c r="A2494" s="13" t="e">
        <f t="shared" si="310"/>
        <v>#VALUE!</v>
      </c>
      <c r="B2494" s="14" t="e">
        <f t="shared" si="311"/>
        <v>#VALUE!</v>
      </c>
      <c r="C2494" s="13" t="e">
        <f t="shared" si="312"/>
        <v>#VALUE!</v>
      </c>
      <c r="D2494" s="15">
        <f t="shared" si="309"/>
        <v>0</v>
      </c>
      <c r="E2494" s="60"/>
    </row>
    <row r="2495" spans="1:5">
      <c r="A2495" s="13" t="e">
        <f t="shared" si="310"/>
        <v>#VALUE!</v>
      </c>
      <c r="B2495" s="14" t="e">
        <f t="shared" si="311"/>
        <v>#VALUE!</v>
      </c>
      <c r="C2495" s="13" t="e">
        <f t="shared" si="312"/>
        <v>#VALUE!</v>
      </c>
      <c r="D2495" s="15">
        <f t="shared" si="309"/>
        <v>0</v>
      </c>
      <c r="E2495" s="60"/>
    </row>
    <row r="2496" spans="1:5">
      <c r="A2496" s="13" t="e">
        <f t="shared" si="310"/>
        <v>#VALUE!</v>
      </c>
      <c r="B2496" s="14" t="e">
        <f t="shared" si="311"/>
        <v>#VALUE!</v>
      </c>
      <c r="C2496" s="13" t="e">
        <f t="shared" si="312"/>
        <v>#VALUE!</v>
      </c>
      <c r="D2496" s="15">
        <f t="shared" si="309"/>
        <v>0</v>
      </c>
      <c r="E2496" s="60"/>
    </row>
    <row r="2497" spans="1:5">
      <c r="A2497" s="13" t="e">
        <f t="shared" si="310"/>
        <v>#VALUE!</v>
      </c>
      <c r="B2497" s="14" t="e">
        <f t="shared" si="311"/>
        <v>#VALUE!</v>
      </c>
      <c r="C2497" s="13" t="e">
        <f t="shared" si="312"/>
        <v>#VALUE!</v>
      </c>
      <c r="D2497" s="15">
        <f t="shared" si="309"/>
        <v>0</v>
      </c>
      <c r="E2497" s="60"/>
    </row>
    <row r="2498" spans="1:5">
      <c r="A2498" s="13" t="e">
        <f t="shared" si="310"/>
        <v>#VALUE!</v>
      </c>
      <c r="B2498" s="14" t="e">
        <f t="shared" si="311"/>
        <v>#VALUE!</v>
      </c>
      <c r="C2498" s="13" t="e">
        <f t="shared" si="312"/>
        <v>#VALUE!</v>
      </c>
      <c r="D2498" s="15">
        <f t="shared" ref="D2498:D2529" si="313">ROUND((IF(ISERR(C2498),0,C2498)*H$2466)/6,0)</f>
        <v>0</v>
      </c>
      <c r="E2498" s="60"/>
    </row>
    <row r="2499" spans="1:5">
      <c r="A2499" s="13" t="e">
        <f t="shared" si="310"/>
        <v>#VALUE!</v>
      </c>
      <c r="B2499" s="14" t="e">
        <f t="shared" si="311"/>
        <v>#VALUE!</v>
      </c>
      <c r="C2499" s="13" t="e">
        <f t="shared" si="312"/>
        <v>#VALUE!</v>
      </c>
      <c r="D2499" s="15">
        <f t="shared" si="313"/>
        <v>0</v>
      </c>
      <c r="E2499" s="60"/>
    </row>
    <row r="2500" spans="1:5">
      <c r="A2500" s="13" t="e">
        <f t="shared" si="310"/>
        <v>#VALUE!</v>
      </c>
      <c r="B2500" s="14" t="e">
        <f t="shared" ref="B2500:B2531" si="314">IF(B2499&gt;=I$2466-DAY(I$2466)+1,"",DATE(IF(MONTH(B2499)=12,YEAR(B2499)+1,YEAR(B2499)),IF(MONTH(B2499)=12,1,MONTH(B2499)+1),1))</f>
        <v>#VALUE!</v>
      </c>
      <c r="C2500" s="13" t="e">
        <f t="shared" ref="C2500:C2531" si="315">IF(B2500=I$2466-DAY(I$2466)+1,DAY(I$2466),DAYS360(B2500,B2501))</f>
        <v>#VALUE!</v>
      </c>
      <c r="D2500" s="15">
        <f t="shared" si="313"/>
        <v>0</v>
      </c>
      <c r="E2500" s="60"/>
    </row>
    <row r="2501" spans="1:5">
      <c r="A2501" s="13" t="e">
        <f t="shared" si="310"/>
        <v>#VALUE!</v>
      </c>
      <c r="B2501" s="14" t="e">
        <f t="shared" si="314"/>
        <v>#VALUE!</v>
      </c>
      <c r="C2501" s="13" t="e">
        <f t="shared" si="315"/>
        <v>#VALUE!</v>
      </c>
      <c r="D2501" s="15">
        <f t="shared" si="313"/>
        <v>0</v>
      </c>
      <c r="E2501" s="60"/>
    </row>
    <row r="2502" spans="1:5">
      <c r="A2502" s="13" t="e">
        <f t="shared" si="310"/>
        <v>#VALUE!</v>
      </c>
      <c r="B2502" s="14" t="e">
        <f t="shared" si="314"/>
        <v>#VALUE!</v>
      </c>
      <c r="C2502" s="13" t="e">
        <f t="shared" si="315"/>
        <v>#VALUE!</v>
      </c>
      <c r="D2502" s="15">
        <f t="shared" si="313"/>
        <v>0</v>
      </c>
      <c r="E2502" s="60"/>
    </row>
    <row r="2503" spans="1:5">
      <c r="A2503" s="13" t="e">
        <f t="shared" si="310"/>
        <v>#VALUE!</v>
      </c>
      <c r="B2503" s="14" t="e">
        <f t="shared" si="314"/>
        <v>#VALUE!</v>
      </c>
      <c r="C2503" s="13" t="e">
        <f t="shared" si="315"/>
        <v>#VALUE!</v>
      </c>
      <c r="D2503" s="15">
        <f t="shared" si="313"/>
        <v>0</v>
      </c>
      <c r="E2503" s="60"/>
    </row>
    <row r="2504" spans="1:5">
      <c r="A2504" s="13" t="e">
        <f t="shared" si="310"/>
        <v>#VALUE!</v>
      </c>
      <c r="B2504" s="14" t="e">
        <f t="shared" si="314"/>
        <v>#VALUE!</v>
      </c>
      <c r="C2504" s="13" t="e">
        <f t="shared" si="315"/>
        <v>#VALUE!</v>
      </c>
      <c r="D2504" s="15">
        <f t="shared" si="313"/>
        <v>0</v>
      </c>
      <c r="E2504" s="60"/>
    </row>
    <row r="2505" spans="1:5">
      <c r="A2505" s="13" t="e">
        <f t="shared" si="310"/>
        <v>#VALUE!</v>
      </c>
      <c r="B2505" s="14" t="e">
        <f t="shared" si="314"/>
        <v>#VALUE!</v>
      </c>
      <c r="C2505" s="13" t="e">
        <f t="shared" si="315"/>
        <v>#VALUE!</v>
      </c>
      <c r="D2505" s="15">
        <f t="shared" si="313"/>
        <v>0</v>
      </c>
      <c r="E2505" s="60"/>
    </row>
    <row r="2506" spans="1:5">
      <c r="A2506" s="13" t="e">
        <f t="shared" si="310"/>
        <v>#VALUE!</v>
      </c>
      <c r="B2506" s="14" t="e">
        <f t="shared" si="314"/>
        <v>#VALUE!</v>
      </c>
      <c r="C2506" s="13" t="e">
        <f t="shared" si="315"/>
        <v>#VALUE!</v>
      </c>
      <c r="D2506" s="15">
        <f t="shared" si="313"/>
        <v>0</v>
      </c>
      <c r="E2506" s="60"/>
    </row>
    <row r="2507" spans="1:5">
      <c r="A2507" s="13" t="e">
        <f t="shared" si="310"/>
        <v>#VALUE!</v>
      </c>
      <c r="B2507" s="14" t="e">
        <f t="shared" si="314"/>
        <v>#VALUE!</v>
      </c>
      <c r="C2507" s="13" t="e">
        <f t="shared" si="315"/>
        <v>#VALUE!</v>
      </c>
      <c r="D2507" s="15">
        <f t="shared" si="313"/>
        <v>0</v>
      </c>
      <c r="E2507" s="60"/>
    </row>
    <row r="2508" spans="1:5">
      <c r="A2508" s="13" t="e">
        <f t="shared" si="310"/>
        <v>#VALUE!</v>
      </c>
      <c r="B2508" s="14" t="e">
        <f t="shared" si="314"/>
        <v>#VALUE!</v>
      </c>
      <c r="C2508" s="13" t="e">
        <f t="shared" si="315"/>
        <v>#VALUE!</v>
      </c>
      <c r="D2508" s="15">
        <f t="shared" si="313"/>
        <v>0</v>
      </c>
      <c r="E2508" s="60"/>
    </row>
    <row r="2509" spans="1:5">
      <c r="A2509" s="13" t="e">
        <f t="shared" si="310"/>
        <v>#VALUE!</v>
      </c>
      <c r="B2509" s="14" t="e">
        <f t="shared" si="314"/>
        <v>#VALUE!</v>
      </c>
      <c r="C2509" s="13" t="e">
        <f t="shared" si="315"/>
        <v>#VALUE!</v>
      </c>
      <c r="D2509" s="15">
        <f t="shared" si="313"/>
        <v>0</v>
      </c>
      <c r="E2509" s="60"/>
    </row>
    <row r="2510" spans="1:5">
      <c r="A2510" s="13" t="e">
        <f t="shared" si="310"/>
        <v>#VALUE!</v>
      </c>
      <c r="B2510" s="14" t="e">
        <f t="shared" si="314"/>
        <v>#VALUE!</v>
      </c>
      <c r="C2510" s="13" t="e">
        <f t="shared" si="315"/>
        <v>#VALUE!</v>
      </c>
      <c r="D2510" s="15">
        <f t="shared" si="313"/>
        <v>0</v>
      </c>
      <c r="E2510" s="60"/>
    </row>
    <row r="2511" spans="1:5">
      <c r="A2511" s="13" t="e">
        <f t="shared" si="310"/>
        <v>#VALUE!</v>
      </c>
      <c r="B2511" s="14" t="e">
        <f t="shared" si="314"/>
        <v>#VALUE!</v>
      </c>
      <c r="C2511" s="13" t="e">
        <f t="shared" si="315"/>
        <v>#VALUE!</v>
      </c>
      <c r="D2511" s="15">
        <f t="shared" si="313"/>
        <v>0</v>
      </c>
      <c r="E2511" s="60"/>
    </row>
    <row r="2512" spans="1:5">
      <c r="A2512" s="13" t="e">
        <f t="shared" si="310"/>
        <v>#VALUE!</v>
      </c>
      <c r="B2512" s="14" t="e">
        <f t="shared" si="314"/>
        <v>#VALUE!</v>
      </c>
      <c r="C2512" s="13" t="e">
        <f t="shared" si="315"/>
        <v>#VALUE!</v>
      </c>
      <c r="D2512" s="15">
        <f t="shared" si="313"/>
        <v>0</v>
      </c>
      <c r="E2512" s="60"/>
    </row>
    <row r="2513" spans="1:5">
      <c r="A2513" s="13" t="e">
        <f t="shared" si="310"/>
        <v>#VALUE!</v>
      </c>
      <c r="B2513" s="14" t="e">
        <f t="shared" si="314"/>
        <v>#VALUE!</v>
      </c>
      <c r="C2513" s="13" t="e">
        <f t="shared" si="315"/>
        <v>#VALUE!</v>
      </c>
      <c r="D2513" s="15">
        <f t="shared" si="313"/>
        <v>0</v>
      </c>
      <c r="E2513" s="60"/>
    </row>
    <row r="2514" spans="1:5">
      <c r="A2514" s="13" t="e">
        <f t="shared" si="310"/>
        <v>#VALUE!</v>
      </c>
      <c r="B2514" s="14" t="e">
        <f t="shared" si="314"/>
        <v>#VALUE!</v>
      </c>
      <c r="C2514" s="13" t="e">
        <f t="shared" si="315"/>
        <v>#VALUE!</v>
      </c>
      <c r="D2514" s="15">
        <f t="shared" si="313"/>
        <v>0</v>
      </c>
      <c r="E2514" s="60"/>
    </row>
    <row r="2515" spans="1:5">
      <c r="A2515" s="13" t="e">
        <f t="shared" si="310"/>
        <v>#VALUE!</v>
      </c>
      <c r="B2515" s="14" t="e">
        <f t="shared" si="314"/>
        <v>#VALUE!</v>
      </c>
      <c r="C2515" s="13" t="e">
        <f t="shared" si="315"/>
        <v>#VALUE!</v>
      </c>
      <c r="D2515" s="15">
        <f t="shared" si="313"/>
        <v>0</v>
      </c>
      <c r="E2515" s="60"/>
    </row>
    <row r="2516" spans="1:5">
      <c r="A2516" s="13" t="e">
        <f t="shared" si="310"/>
        <v>#VALUE!</v>
      </c>
      <c r="B2516" s="14" t="e">
        <f t="shared" si="314"/>
        <v>#VALUE!</v>
      </c>
      <c r="C2516" s="13" t="e">
        <f t="shared" si="315"/>
        <v>#VALUE!</v>
      </c>
      <c r="D2516" s="15">
        <f t="shared" si="313"/>
        <v>0</v>
      </c>
      <c r="E2516" s="60"/>
    </row>
    <row r="2517" spans="1:5">
      <c r="A2517" s="13" t="e">
        <f t="shared" si="310"/>
        <v>#VALUE!</v>
      </c>
      <c r="B2517" s="14" t="e">
        <f t="shared" si="314"/>
        <v>#VALUE!</v>
      </c>
      <c r="C2517" s="13" t="e">
        <f t="shared" si="315"/>
        <v>#VALUE!</v>
      </c>
      <c r="D2517" s="15">
        <f t="shared" si="313"/>
        <v>0</v>
      </c>
      <c r="E2517" s="60"/>
    </row>
    <row r="2518" spans="1:5">
      <c r="A2518" s="13" t="e">
        <f t="shared" si="310"/>
        <v>#VALUE!</v>
      </c>
      <c r="B2518" s="14" t="e">
        <f t="shared" si="314"/>
        <v>#VALUE!</v>
      </c>
      <c r="C2518" s="13" t="e">
        <f t="shared" si="315"/>
        <v>#VALUE!</v>
      </c>
      <c r="D2518" s="15">
        <f t="shared" si="313"/>
        <v>0</v>
      </c>
      <c r="E2518" s="60"/>
    </row>
    <row r="2519" spans="1:5">
      <c r="A2519" s="13" t="e">
        <f t="shared" si="310"/>
        <v>#VALUE!</v>
      </c>
      <c r="B2519" s="14" t="e">
        <f t="shared" si="314"/>
        <v>#VALUE!</v>
      </c>
      <c r="C2519" s="13" t="e">
        <f t="shared" si="315"/>
        <v>#VALUE!</v>
      </c>
      <c r="D2519" s="15">
        <f t="shared" si="313"/>
        <v>0</v>
      </c>
      <c r="E2519" s="60"/>
    </row>
    <row r="2520" spans="1:5">
      <c r="A2520" s="13" t="e">
        <f t="shared" si="310"/>
        <v>#VALUE!</v>
      </c>
      <c r="B2520" s="14" t="e">
        <f t="shared" si="314"/>
        <v>#VALUE!</v>
      </c>
      <c r="C2520" s="13" t="e">
        <f t="shared" si="315"/>
        <v>#VALUE!</v>
      </c>
      <c r="D2520" s="15">
        <f t="shared" si="313"/>
        <v>0</v>
      </c>
      <c r="E2520" s="60"/>
    </row>
    <row r="2521" spans="1:5">
      <c r="A2521" s="13" t="e">
        <f t="shared" si="310"/>
        <v>#VALUE!</v>
      </c>
      <c r="B2521" s="14" t="e">
        <f t="shared" si="314"/>
        <v>#VALUE!</v>
      </c>
      <c r="C2521" s="13" t="e">
        <f t="shared" si="315"/>
        <v>#VALUE!</v>
      </c>
      <c r="D2521" s="15">
        <f t="shared" si="313"/>
        <v>0</v>
      </c>
      <c r="E2521" s="60"/>
    </row>
    <row r="2522" spans="1:5">
      <c r="A2522" s="13" t="e">
        <f t="shared" si="310"/>
        <v>#VALUE!</v>
      </c>
      <c r="B2522" s="14" t="e">
        <f t="shared" si="314"/>
        <v>#VALUE!</v>
      </c>
      <c r="C2522" s="13" t="e">
        <f t="shared" si="315"/>
        <v>#VALUE!</v>
      </c>
      <c r="D2522" s="15">
        <f t="shared" si="313"/>
        <v>0</v>
      </c>
      <c r="E2522" s="60"/>
    </row>
    <row r="2523" spans="1:5">
      <c r="A2523" s="13" t="e">
        <f t="shared" si="310"/>
        <v>#VALUE!</v>
      </c>
      <c r="B2523" s="14" t="e">
        <f t="shared" si="314"/>
        <v>#VALUE!</v>
      </c>
      <c r="C2523" s="13" t="e">
        <f t="shared" si="315"/>
        <v>#VALUE!</v>
      </c>
      <c r="D2523" s="15">
        <f t="shared" si="313"/>
        <v>0</v>
      </c>
      <c r="E2523" s="60"/>
    </row>
    <row r="2524" spans="1:5">
      <c r="A2524" s="13" t="e">
        <f t="shared" si="310"/>
        <v>#VALUE!</v>
      </c>
      <c r="B2524" s="14" t="e">
        <f t="shared" si="314"/>
        <v>#VALUE!</v>
      </c>
      <c r="C2524" s="13" t="e">
        <f t="shared" si="315"/>
        <v>#VALUE!</v>
      </c>
      <c r="D2524" s="15">
        <f t="shared" si="313"/>
        <v>0</v>
      </c>
      <c r="E2524" s="60"/>
    </row>
    <row r="2525" spans="1:5">
      <c r="A2525" s="13" t="e">
        <f t="shared" si="310"/>
        <v>#VALUE!</v>
      </c>
      <c r="B2525" s="14" t="e">
        <f t="shared" si="314"/>
        <v>#VALUE!</v>
      </c>
      <c r="C2525" s="13" t="e">
        <f t="shared" si="315"/>
        <v>#VALUE!</v>
      </c>
      <c r="D2525" s="15">
        <f t="shared" si="313"/>
        <v>0</v>
      </c>
      <c r="E2525" s="60"/>
    </row>
    <row r="2526" spans="1:5">
      <c r="A2526" s="13" t="e">
        <f t="shared" si="310"/>
        <v>#VALUE!</v>
      </c>
      <c r="B2526" s="14" t="e">
        <f t="shared" si="314"/>
        <v>#VALUE!</v>
      </c>
      <c r="C2526" s="13" t="e">
        <f t="shared" si="315"/>
        <v>#VALUE!</v>
      </c>
      <c r="D2526" s="15">
        <f t="shared" si="313"/>
        <v>0</v>
      </c>
      <c r="E2526" s="60"/>
    </row>
    <row r="2527" spans="1:5">
      <c r="A2527" s="13" t="e">
        <f t="shared" si="310"/>
        <v>#VALUE!</v>
      </c>
      <c r="B2527" s="14" t="e">
        <f t="shared" si="314"/>
        <v>#VALUE!</v>
      </c>
      <c r="C2527" s="13" t="e">
        <f t="shared" si="315"/>
        <v>#VALUE!</v>
      </c>
      <c r="D2527" s="15">
        <f t="shared" si="313"/>
        <v>0</v>
      </c>
      <c r="E2527" s="60"/>
    </row>
    <row r="2528" spans="1:5">
      <c r="A2528" s="13" t="e">
        <f t="shared" si="310"/>
        <v>#VALUE!</v>
      </c>
      <c r="B2528" s="14" t="e">
        <f t="shared" si="314"/>
        <v>#VALUE!</v>
      </c>
      <c r="C2528" s="13" t="e">
        <f t="shared" si="315"/>
        <v>#VALUE!</v>
      </c>
      <c r="D2528" s="15">
        <f t="shared" si="313"/>
        <v>0</v>
      </c>
      <c r="E2528" s="60"/>
    </row>
    <row r="2529" spans="1:5">
      <c r="A2529" s="13" t="e">
        <f t="shared" si="310"/>
        <v>#VALUE!</v>
      </c>
      <c r="B2529" s="14" t="e">
        <f t="shared" si="314"/>
        <v>#VALUE!</v>
      </c>
      <c r="C2529" s="13" t="e">
        <f t="shared" si="315"/>
        <v>#VALUE!</v>
      </c>
      <c r="D2529" s="15">
        <f t="shared" si="313"/>
        <v>0</v>
      </c>
      <c r="E2529" s="60"/>
    </row>
    <row r="2530" spans="1:5">
      <c r="A2530" s="13" t="e">
        <f t="shared" si="310"/>
        <v>#VALUE!</v>
      </c>
      <c r="B2530" s="14" t="e">
        <f t="shared" si="314"/>
        <v>#VALUE!</v>
      </c>
      <c r="C2530" s="13" t="e">
        <f t="shared" si="315"/>
        <v>#VALUE!</v>
      </c>
      <c r="D2530" s="15">
        <f t="shared" ref="D2530:D2561" si="316">ROUND((IF(ISERR(C2530),0,C2530)*H$2466)/6,0)</f>
        <v>0</v>
      </c>
      <c r="E2530" s="60"/>
    </row>
    <row r="2531" spans="1:5">
      <c r="A2531" s="13" t="e">
        <f t="shared" si="310"/>
        <v>#VALUE!</v>
      </c>
      <c r="B2531" s="14" t="e">
        <f t="shared" si="314"/>
        <v>#VALUE!</v>
      </c>
      <c r="C2531" s="13" t="e">
        <f t="shared" si="315"/>
        <v>#VALUE!</v>
      </c>
      <c r="D2531" s="15">
        <f t="shared" si="316"/>
        <v>0</v>
      </c>
      <c r="E2531" s="60"/>
    </row>
    <row r="2532" spans="1:5">
      <c r="A2532" s="13" t="e">
        <f t="shared" ref="A2532:A2577" si="317">IF(B2532="","",MONTH(B2532))&amp;"/"&amp;IF(B2532="","",YEAR(B2532))</f>
        <v>#VALUE!</v>
      </c>
      <c r="B2532" s="14" t="e">
        <f t="shared" ref="B2532:B2563" si="318">IF(B2531&gt;=I$2466-DAY(I$2466)+1,"",DATE(IF(MONTH(B2531)=12,YEAR(B2531)+1,YEAR(B2531)),IF(MONTH(B2531)=12,1,MONTH(B2531)+1),1))</f>
        <v>#VALUE!</v>
      </c>
      <c r="C2532" s="13" t="e">
        <f t="shared" ref="C2532:C2563" si="319">IF(B2532=I$2466-DAY(I$2466)+1,DAY(I$2466),DAYS360(B2532,B2533))</f>
        <v>#VALUE!</v>
      </c>
      <c r="D2532" s="15">
        <f t="shared" si="316"/>
        <v>0</v>
      </c>
      <c r="E2532" s="60"/>
    </row>
    <row r="2533" spans="1:5">
      <c r="A2533" s="13" t="e">
        <f t="shared" si="317"/>
        <v>#VALUE!</v>
      </c>
      <c r="B2533" s="14" t="e">
        <f t="shared" si="318"/>
        <v>#VALUE!</v>
      </c>
      <c r="C2533" s="13" t="e">
        <f t="shared" si="319"/>
        <v>#VALUE!</v>
      </c>
      <c r="D2533" s="15">
        <f t="shared" si="316"/>
        <v>0</v>
      </c>
      <c r="E2533" s="60"/>
    </row>
    <row r="2534" spans="1:5">
      <c r="A2534" s="13" t="e">
        <f t="shared" si="317"/>
        <v>#VALUE!</v>
      </c>
      <c r="B2534" s="14" t="e">
        <f t="shared" si="318"/>
        <v>#VALUE!</v>
      </c>
      <c r="C2534" s="13" t="e">
        <f t="shared" si="319"/>
        <v>#VALUE!</v>
      </c>
      <c r="D2534" s="15">
        <f t="shared" si="316"/>
        <v>0</v>
      </c>
      <c r="E2534" s="60"/>
    </row>
    <row r="2535" spans="1:5">
      <c r="A2535" s="13" t="e">
        <f t="shared" si="317"/>
        <v>#VALUE!</v>
      </c>
      <c r="B2535" s="14" t="e">
        <f t="shared" si="318"/>
        <v>#VALUE!</v>
      </c>
      <c r="C2535" s="13" t="e">
        <f t="shared" si="319"/>
        <v>#VALUE!</v>
      </c>
      <c r="D2535" s="15">
        <f t="shared" si="316"/>
        <v>0</v>
      </c>
      <c r="E2535" s="60"/>
    </row>
    <row r="2536" spans="1:5">
      <c r="A2536" s="13" t="e">
        <f t="shared" si="317"/>
        <v>#VALUE!</v>
      </c>
      <c r="B2536" s="14" t="e">
        <f t="shared" si="318"/>
        <v>#VALUE!</v>
      </c>
      <c r="C2536" s="13" t="e">
        <f t="shared" si="319"/>
        <v>#VALUE!</v>
      </c>
      <c r="D2536" s="15">
        <f t="shared" si="316"/>
        <v>0</v>
      </c>
      <c r="E2536" s="60"/>
    </row>
    <row r="2537" spans="1:5">
      <c r="A2537" s="13" t="e">
        <f t="shared" si="317"/>
        <v>#VALUE!</v>
      </c>
      <c r="B2537" s="14" t="e">
        <f t="shared" si="318"/>
        <v>#VALUE!</v>
      </c>
      <c r="C2537" s="13" t="e">
        <f t="shared" si="319"/>
        <v>#VALUE!</v>
      </c>
      <c r="D2537" s="15">
        <f t="shared" si="316"/>
        <v>0</v>
      </c>
      <c r="E2537" s="60"/>
    </row>
    <row r="2538" spans="1:5">
      <c r="A2538" s="13" t="e">
        <f t="shared" si="317"/>
        <v>#VALUE!</v>
      </c>
      <c r="B2538" s="14" t="e">
        <f t="shared" si="318"/>
        <v>#VALUE!</v>
      </c>
      <c r="C2538" s="13" t="e">
        <f t="shared" si="319"/>
        <v>#VALUE!</v>
      </c>
      <c r="D2538" s="15">
        <f t="shared" si="316"/>
        <v>0</v>
      </c>
      <c r="E2538" s="60"/>
    </row>
    <row r="2539" spans="1:5">
      <c r="A2539" s="13" t="e">
        <f t="shared" si="317"/>
        <v>#VALUE!</v>
      </c>
      <c r="B2539" s="14" t="e">
        <f t="shared" si="318"/>
        <v>#VALUE!</v>
      </c>
      <c r="C2539" s="13" t="e">
        <f t="shared" si="319"/>
        <v>#VALUE!</v>
      </c>
      <c r="D2539" s="15">
        <f t="shared" si="316"/>
        <v>0</v>
      </c>
      <c r="E2539" s="60"/>
    </row>
    <row r="2540" spans="1:5">
      <c r="A2540" s="13" t="e">
        <f t="shared" si="317"/>
        <v>#VALUE!</v>
      </c>
      <c r="B2540" s="14" t="e">
        <f t="shared" si="318"/>
        <v>#VALUE!</v>
      </c>
      <c r="C2540" s="13" t="e">
        <f t="shared" si="319"/>
        <v>#VALUE!</v>
      </c>
      <c r="D2540" s="15">
        <f t="shared" si="316"/>
        <v>0</v>
      </c>
      <c r="E2540" s="60"/>
    </row>
    <row r="2541" spans="1:5">
      <c r="A2541" s="13" t="e">
        <f t="shared" si="317"/>
        <v>#VALUE!</v>
      </c>
      <c r="B2541" s="14" t="e">
        <f t="shared" si="318"/>
        <v>#VALUE!</v>
      </c>
      <c r="C2541" s="13" t="e">
        <f t="shared" si="319"/>
        <v>#VALUE!</v>
      </c>
      <c r="D2541" s="15">
        <f t="shared" si="316"/>
        <v>0</v>
      </c>
      <c r="E2541" s="60"/>
    </row>
    <row r="2542" spans="1:5">
      <c r="A2542" s="13" t="e">
        <f t="shared" si="317"/>
        <v>#VALUE!</v>
      </c>
      <c r="B2542" s="14" t="e">
        <f t="shared" si="318"/>
        <v>#VALUE!</v>
      </c>
      <c r="C2542" s="13" t="e">
        <f t="shared" si="319"/>
        <v>#VALUE!</v>
      </c>
      <c r="D2542" s="15">
        <f t="shared" si="316"/>
        <v>0</v>
      </c>
      <c r="E2542" s="60"/>
    </row>
    <row r="2543" spans="1:5">
      <c r="A2543" s="13" t="e">
        <f t="shared" si="317"/>
        <v>#VALUE!</v>
      </c>
      <c r="B2543" s="14" t="e">
        <f t="shared" si="318"/>
        <v>#VALUE!</v>
      </c>
      <c r="C2543" s="13" t="e">
        <f t="shared" si="319"/>
        <v>#VALUE!</v>
      </c>
      <c r="D2543" s="15">
        <f t="shared" si="316"/>
        <v>0</v>
      </c>
      <c r="E2543" s="60"/>
    </row>
    <row r="2544" spans="1:5">
      <c r="A2544" s="13" t="e">
        <f t="shared" si="317"/>
        <v>#VALUE!</v>
      </c>
      <c r="B2544" s="14" t="e">
        <f t="shared" si="318"/>
        <v>#VALUE!</v>
      </c>
      <c r="C2544" s="13" t="e">
        <f t="shared" si="319"/>
        <v>#VALUE!</v>
      </c>
      <c r="D2544" s="15">
        <f t="shared" si="316"/>
        <v>0</v>
      </c>
      <c r="E2544" s="60"/>
    </row>
    <row r="2545" spans="1:5">
      <c r="A2545" s="13" t="e">
        <f t="shared" si="317"/>
        <v>#VALUE!</v>
      </c>
      <c r="B2545" s="14" t="e">
        <f t="shared" si="318"/>
        <v>#VALUE!</v>
      </c>
      <c r="C2545" s="13" t="e">
        <f t="shared" si="319"/>
        <v>#VALUE!</v>
      </c>
      <c r="D2545" s="15">
        <f t="shared" si="316"/>
        <v>0</v>
      </c>
      <c r="E2545" s="60"/>
    </row>
    <row r="2546" spans="1:5">
      <c r="A2546" s="13" t="e">
        <f t="shared" si="317"/>
        <v>#VALUE!</v>
      </c>
      <c r="B2546" s="14" t="e">
        <f t="shared" si="318"/>
        <v>#VALUE!</v>
      </c>
      <c r="C2546" s="13" t="e">
        <f t="shared" si="319"/>
        <v>#VALUE!</v>
      </c>
      <c r="D2546" s="15">
        <f t="shared" si="316"/>
        <v>0</v>
      </c>
      <c r="E2546" s="60"/>
    </row>
    <row r="2547" spans="1:5">
      <c r="A2547" s="13" t="e">
        <f t="shared" si="317"/>
        <v>#VALUE!</v>
      </c>
      <c r="B2547" s="14" t="e">
        <f t="shared" si="318"/>
        <v>#VALUE!</v>
      </c>
      <c r="C2547" s="13" t="e">
        <f t="shared" si="319"/>
        <v>#VALUE!</v>
      </c>
      <c r="D2547" s="15">
        <f t="shared" si="316"/>
        <v>0</v>
      </c>
      <c r="E2547" s="60"/>
    </row>
    <row r="2548" spans="1:5">
      <c r="A2548" s="13" t="e">
        <f t="shared" si="317"/>
        <v>#VALUE!</v>
      </c>
      <c r="B2548" s="14" t="e">
        <f t="shared" si="318"/>
        <v>#VALUE!</v>
      </c>
      <c r="C2548" s="13" t="e">
        <f t="shared" si="319"/>
        <v>#VALUE!</v>
      </c>
      <c r="D2548" s="15">
        <f t="shared" si="316"/>
        <v>0</v>
      </c>
      <c r="E2548" s="60"/>
    </row>
    <row r="2549" spans="1:5">
      <c r="A2549" s="13" t="e">
        <f t="shared" si="317"/>
        <v>#VALUE!</v>
      </c>
      <c r="B2549" s="14" t="e">
        <f t="shared" si="318"/>
        <v>#VALUE!</v>
      </c>
      <c r="C2549" s="13" t="e">
        <f t="shared" si="319"/>
        <v>#VALUE!</v>
      </c>
      <c r="D2549" s="15">
        <f t="shared" si="316"/>
        <v>0</v>
      </c>
      <c r="E2549" s="60"/>
    </row>
    <row r="2550" spans="1:5">
      <c r="A2550" s="13" t="e">
        <f t="shared" si="317"/>
        <v>#VALUE!</v>
      </c>
      <c r="B2550" s="14" t="e">
        <f t="shared" si="318"/>
        <v>#VALUE!</v>
      </c>
      <c r="C2550" s="13" t="e">
        <f t="shared" si="319"/>
        <v>#VALUE!</v>
      </c>
      <c r="D2550" s="15">
        <f t="shared" si="316"/>
        <v>0</v>
      </c>
      <c r="E2550" s="60"/>
    </row>
    <row r="2551" spans="1:5">
      <c r="A2551" s="13" t="e">
        <f t="shared" si="317"/>
        <v>#VALUE!</v>
      </c>
      <c r="B2551" s="14" t="e">
        <f t="shared" si="318"/>
        <v>#VALUE!</v>
      </c>
      <c r="C2551" s="13" t="e">
        <f t="shared" si="319"/>
        <v>#VALUE!</v>
      </c>
      <c r="D2551" s="15">
        <f t="shared" si="316"/>
        <v>0</v>
      </c>
      <c r="E2551" s="60"/>
    </row>
    <row r="2552" spans="1:5">
      <c r="A2552" s="13" t="e">
        <f t="shared" si="317"/>
        <v>#VALUE!</v>
      </c>
      <c r="B2552" s="14" t="e">
        <f t="shared" si="318"/>
        <v>#VALUE!</v>
      </c>
      <c r="C2552" s="13" t="e">
        <f t="shared" si="319"/>
        <v>#VALUE!</v>
      </c>
      <c r="D2552" s="15">
        <f t="shared" si="316"/>
        <v>0</v>
      </c>
      <c r="E2552" s="60"/>
    </row>
    <row r="2553" spans="1:5">
      <c r="A2553" s="13" t="e">
        <f t="shared" si="317"/>
        <v>#VALUE!</v>
      </c>
      <c r="B2553" s="14" t="e">
        <f t="shared" si="318"/>
        <v>#VALUE!</v>
      </c>
      <c r="C2553" s="13" t="e">
        <f t="shared" si="319"/>
        <v>#VALUE!</v>
      </c>
      <c r="D2553" s="15">
        <f t="shared" si="316"/>
        <v>0</v>
      </c>
      <c r="E2553" s="60"/>
    </row>
    <row r="2554" spans="1:5">
      <c r="A2554" s="13" t="e">
        <f t="shared" si="317"/>
        <v>#VALUE!</v>
      </c>
      <c r="B2554" s="14" t="e">
        <f t="shared" si="318"/>
        <v>#VALUE!</v>
      </c>
      <c r="C2554" s="13" t="e">
        <f t="shared" si="319"/>
        <v>#VALUE!</v>
      </c>
      <c r="D2554" s="15">
        <f t="shared" si="316"/>
        <v>0</v>
      </c>
      <c r="E2554" s="60"/>
    </row>
    <row r="2555" spans="1:5">
      <c r="A2555" s="13" t="e">
        <f t="shared" si="317"/>
        <v>#VALUE!</v>
      </c>
      <c r="B2555" s="14" t="e">
        <f t="shared" si="318"/>
        <v>#VALUE!</v>
      </c>
      <c r="C2555" s="13" t="e">
        <f t="shared" si="319"/>
        <v>#VALUE!</v>
      </c>
      <c r="D2555" s="15">
        <f t="shared" si="316"/>
        <v>0</v>
      </c>
      <c r="E2555" s="60"/>
    </row>
    <row r="2556" spans="1:5">
      <c r="A2556" s="13" t="e">
        <f t="shared" si="317"/>
        <v>#VALUE!</v>
      </c>
      <c r="B2556" s="14" t="e">
        <f t="shared" si="318"/>
        <v>#VALUE!</v>
      </c>
      <c r="C2556" s="13" t="e">
        <f t="shared" si="319"/>
        <v>#VALUE!</v>
      </c>
      <c r="D2556" s="15">
        <f t="shared" si="316"/>
        <v>0</v>
      </c>
      <c r="E2556" s="60"/>
    </row>
    <row r="2557" spans="1:5">
      <c r="A2557" s="13" t="e">
        <f t="shared" si="317"/>
        <v>#VALUE!</v>
      </c>
      <c r="B2557" s="14" t="e">
        <f t="shared" si="318"/>
        <v>#VALUE!</v>
      </c>
      <c r="C2557" s="13" t="e">
        <f t="shared" si="319"/>
        <v>#VALUE!</v>
      </c>
      <c r="D2557" s="15">
        <f t="shared" si="316"/>
        <v>0</v>
      </c>
      <c r="E2557" s="60"/>
    </row>
    <row r="2558" spans="1:5">
      <c r="A2558" s="13" t="e">
        <f t="shared" si="317"/>
        <v>#VALUE!</v>
      </c>
      <c r="B2558" s="14" t="e">
        <f t="shared" si="318"/>
        <v>#VALUE!</v>
      </c>
      <c r="C2558" s="13" t="e">
        <f t="shared" si="319"/>
        <v>#VALUE!</v>
      </c>
      <c r="D2558" s="15">
        <f t="shared" si="316"/>
        <v>0</v>
      </c>
      <c r="E2558" s="60"/>
    </row>
    <row r="2559" spans="1:5">
      <c r="A2559" s="13" t="e">
        <f t="shared" si="317"/>
        <v>#VALUE!</v>
      </c>
      <c r="B2559" s="14" t="e">
        <f t="shared" si="318"/>
        <v>#VALUE!</v>
      </c>
      <c r="C2559" s="13" t="e">
        <f t="shared" si="319"/>
        <v>#VALUE!</v>
      </c>
      <c r="D2559" s="15">
        <f t="shared" si="316"/>
        <v>0</v>
      </c>
      <c r="E2559" s="60"/>
    </row>
    <row r="2560" spans="1:5">
      <c r="A2560" s="13" t="e">
        <f t="shared" si="317"/>
        <v>#VALUE!</v>
      </c>
      <c r="B2560" s="14" t="e">
        <f t="shared" si="318"/>
        <v>#VALUE!</v>
      </c>
      <c r="C2560" s="13" t="e">
        <f t="shared" si="319"/>
        <v>#VALUE!</v>
      </c>
      <c r="D2560" s="15">
        <f t="shared" si="316"/>
        <v>0</v>
      </c>
      <c r="E2560" s="60"/>
    </row>
    <row r="2561" spans="1:5">
      <c r="A2561" s="13" t="e">
        <f t="shared" si="317"/>
        <v>#VALUE!</v>
      </c>
      <c r="B2561" s="14" t="e">
        <f t="shared" si="318"/>
        <v>#VALUE!</v>
      </c>
      <c r="C2561" s="13" t="e">
        <f t="shared" si="319"/>
        <v>#VALUE!</v>
      </c>
      <c r="D2561" s="15">
        <f t="shared" si="316"/>
        <v>0</v>
      </c>
      <c r="E2561" s="60"/>
    </row>
    <row r="2562" spans="1:5">
      <c r="A2562" s="13" t="e">
        <f t="shared" si="317"/>
        <v>#VALUE!</v>
      </c>
      <c r="B2562" s="14" t="e">
        <f t="shared" si="318"/>
        <v>#VALUE!</v>
      </c>
      <c r="C2562" s="13" t="e">
        <f t="shared" si="319"/>
        <v>#VALUE!</v>
      </c>
      <c r="D2562" s="15">
        <f t="shared" ref="D2562:D2577" si="320">ROUND((IF(ISERR(C2562),0,C2562)*H$2466)/6,0)</f>
        <v>0</v>
      </c>
      <c r="E2562" s="60"/>
    </row>
    <row r="2563" spans="1:5">
      <c r="A2563" s="13" t="e">
        <f t="shared" si="317"/>
        <v>#VALUE!</v>
      </c>
      <c r="B2563" s="14" t="e">
        <f t="shared" si="318"/>
        <v>#VALUE!</v>
      </c>
      <c r="C2563" s="13" t="e">
        <f t="shared" si="319"/>
        <v>#VALUE!</v>
      </c>
      <c r="D2563" s="15">
        <f t="shared" si="320"/>
        <v>0</v>
      </c>
      <c r="E2563" s="60"/>
    </row>
    <row r="2564" spans="1:5">
      <c r="A2564" s="13" t="e">
        <f t="shared" si="317"/>
        <v>#VALUE!</v>
      </c>
      <c r="B2564" s="14" t="e">
        <f t="shared" ref="B2564:B2577" si="321">IF(B2563&gt;=I$2466-DAY(I$2466)+1,"",DATE(IF(MONTH(B2563)=12,YEAR(B2563)+1,YEAR(B2563)),IF(MONTH(B2563)=12,1,MONTH(B2563)+1),1))</f>
        <v>#VALUE!</v>
      </c>
      <c r="C2564" s="13" t="e">
        <f t="shared" ref="C2564:C2577" si="322">IF(B2564=I$2466-DAY(I$2466)+1,DAY(I$2466),DAYS360(B2564,B2565))</f>
        <v>#VALUE!</v>
      </c>
      <c r="D2564" s="15">
        <f t="shared" si="320"/>
        <v>0</v>
      </c>
      <c r="E2564" s="60"/>
    </row>
    <row r="2565" spans="1:5">
      <c r="A2565" s="13" t="e">
        <f t="shared" si="317"/>
        <v>#VALUE!</v>
      </c>
      <c r="B2565" s="14" t="e">
        <f t="shared" si="321"/>
        <v>#VALUE!</v>
      </c>
      <c r="C2565" s="13" t="e">
        <f t="shared" si="322"/>
        <v>#VALUE!</v>
      </c>
      <c r="D2565" s="15">
        <f t="shared" si="320"/>
        <v>0</v>
      </c>
      <c r="E2565" s="60"/>
    </row>
    <row r="2566" spans="1:5">
      <c r="A2566" s="13" t="e">
        <f t="shared" si="317"/>
        <v>#VALUE!</v>
      </c>
      <c r="B2566" s="14" t="e">
        <f t="shared" si="321"/>
        <v>#VALUE!</v>
      </c>
      <c r="C2566" s="13" t="e">
        <f t="shared" si="322"/>
        <v>#VALUE!</v>
      </c>
      <c r="D2566" s="15">
        <f t="shared" si="320"/>
        <v>0</v>
      </c>
      <c r="E2566" s="60"/>
    </row>
    <row r="2567" spans="1:5">
      <c r="A2567" s="13" t="e">
        <f t="shared" si="317"/>
        <v>#VALUE!</v>
      </c>
      <c r="B2567" s="14" t="e">
        <f t="shared" si="321"/>
        <v>#VALUE!</v>
      </c>
      <c r="C2567" s="13" t="e">
        <f t="shared" si="322"/>
        <v>#VALUE!</v>
      </c>
      <c r="D2567" s="15">
        <f t="shared" si="320"/>
        <v>0</v>
      </c>
      <c r="E2567" s="60"/>
    </row>
    <row r="2568" spans="1:5">
      <c r="A2568" s="13" t="e">
        <f t="shared" si="317"/>
        <v>#VALUE!</v>
      </c>
      <c r="B2568" s="14" t="e">
        <f t="shared" si="321"/>
        <v>#VALUE!</v>
      </c>
      <c r="C2568" s="13" t="e">
        <f t="shared" si="322"/>
        <v>#VALUE!</v>
      </c>
      <c r="D2568" s="15">
        <f t="shared" si="320"/>
        <v>0</v>
      </c>
      <c r="E2568" s="60"/>
    </row>
    <row r="2569" spans="1:5">
      <c r="A2569" s="13" t="e">
        <f t="shared" si="317"/>
        <v>#VALUE!</v>
      </c>
      <c r="B2569" s="14" t="e">
        <f t="shared" si="321"/>
        <v>#VALUE!</v>
      </c>
      <c r="C2569" s="13" t="e">
        <f t="shared" si="322"/>
        <v>#VALUE!</v>
      </c>
      <c r="D2569" s="15">
        <f t="shared" si="320"/>
        <v>0</v>
      </c>
      <c r="E2569" s="60"/>
    </row>
    <row r="2570" spans="1:5">
      <c r="A2570" s="13" t="e">
        <f t="shared" si="317"/>
        <v>#VALUE!</v>
      </c>
      <c r="B2570" s="14" t="e">
        <f t="shared" si="321"/>
        <v>#VALUE!</v>
      </c>
      <c r="C2570" s="13" t="e">
        <f t="shared" si="322"/>
        <v>#VALUE!</v>
      </c>
      <c r="D2570" s="15">
        <f t="shared" si="320"/>
        <v>0</v>
      </c>
      <c r="E2570" s="60"/>
    </row>
    <row r="2571" spans="1:5">
      <c r="A2571" s="13" t="e">
        <f t="shared" si="317"/>
        <v>#VALUE!</v>
      </c>
      <c r="B2571" s="14" t="e">
        <f t="shared" si="321"/>
        <v>#VALUE!</v>
      </c>
      <c r="C2571" s="13" t="e">
        <f t="shared" si="322"/>
        <v>#VALUE!</v>
      </c>
      <c r="D2571" s="15">
        <f t="shared" si="320"/>
        <v>0</v>
      </c>
      <c r="E2571" s="60"/>
    </row>
    <row r="2572" spans="1:5">
      <c r="A2572" s="13" t="e">
        <f t="shared" si="317"/>
        <v>#VALUE!</v>
      </c>
      <c r="B2572" s="14" t="e">
        <f t="shared" si="321"/>
        <v>#VALUE!</v>
      </c>
      <c r="C2572" s="13" t="e">
        <f t="shared" si="322"/>
        <v>#VALUE!</v>
      </c>
      <c r="D2572" s="15">
        <f t="shared" si="320"/>
        <v>0</v>
      </c>
      <c r="E2572" s="60"/>
    </row>
    <row r="2573" spans="1:5">
      <c r="A2573" s="13" t="e">
        <f t="shared" si="317"/>
        <v>#VALUE!</v>
      </c>
      <c r="B2573" s="14" t="e">
        <f t="shared" si="321"/>
        <v>#VALUE!</v>
      </c>
      <c r="C2573" s="13" t="e">
        <f t="shared" si="322"/>
        <v>#VALUE!</v>
      </c>
      <c r="D2573" s="15">
        <f t="shared" si="320"/>
        <v>0</v>
      </c>
      <c r="E2573" s="60"/>
    </row>
    <row r="2574" spans="1:5">
      <c r="A2574" s="13" t="e">
        <f t="shared" si="317"/>
        <v>#VALUE!</v>
      </c>
      <c r="B2574" s="14" t="e">
        <f t="shared" si="321"/>
        <v>#VALUE!</v>
      </c>
      <c r="C2574" s="13" t="e">
        <f t="shared" si="322"/>
        <v>#VALUE!</v>
      </c>
      <c r="D2574" s="15">
        <f t="shared" si="320"/>
        <v>0</v>
      </c>
      <c r="E2574" s="60"/>
    </row>
    <row r="2575" spans="1:5">
      <c r="A2575" s="13" t="e">
        <f t="shared" si="317"/>
        <v>#VALUE!</v>
      </c>
      <c r="B2575" s="14" t="e">
        <f t="shared" si="321"/>
        <v>#VALUE!</v>
      </c>
      <c r="C2575" s="13" t="e">
        <f t="shared" si="322"/>
        <v>#VALUE!</v>
      </c>
      <c r="D2575" s="15">
        <f t="shared" si="320"/>
        <v>0</v>
      </c>
      <c r="E2575" s="60"/>
    </row>
    <row r="2576" spans="1:5">
      <c r="A2576" s="13" t="e">
        <f t="shared" si="317"/>
        <v>#VALUE!</v>
      </c>
      <c r="B2576" s="14" t="e">
        <f t="shared" si="321"/>
        <v>#VALUE!</v>
      </c>
      <c r="C2576" s="13" t="e">
        <f t="shared" si="322"/>
        <v>#VALUE!</v>
      </c>
      <c r="D2576" s="15">
        <f t="shared" si="320"/>
        <v>0</v>
      </c>
      <c r="E2576" s="60"/>
    </row>
    <row r="2577" spans="1:9">
      <c r="A2577" s="13" t="e">
        <f t="shared" si="317"/>
        <v>#VALUE!</v>
      </c>
      <c r="B2577" s="14" t="e">
        <f t="shared" si="321"/>
        <v>#VALUE!</v>
      </c>
      <c r="C2577" s="13" t="e">
        <f t="shared" si="322"/>
        <v>#VALUE!</v>
      </c>
      <c r="D2577" s="15">
        <f t="shared" si="320"/>
        <v>0</v>
      </c>
      <c r="E2577" s="60"/>
    </row>
    <row r="2578" spans="1:9">
      <c r="A2578" s="13" t="str">
        <f>IF(B2578="","",MONTH(B2578))&amp;"/"&amp;IF(B2578="","",YEAR(B2578))</f>
        <v>/</v>
      </c>
      <c r="B2578" s="14" t="str">
        <f>G2578</f>
        <v/>
      </c>
      <c r="C2578" s="13" t="e">
        <f>IF((MONTH(G2578)&amp;YEAR(G2578))=(MONTH(I2578)&amp;YEAR(I2578)),IF((MONTH(I2578))&amp;(MONTH(G2578))="22",IF(DAY(I2578)&gt;=28,IF(31-(DAY(B2578))=0,1,31-(DAY(B2578))),(DAY(I2578)-DAY(G2578))+1),IF(DAY(I2578)&gt;=30,IF(31-(DAY(B2578))=0,1,31-(DAY(B2578))),(DAY(I2578)-DAY(G2578))+1)),IF(31-(DAY(B2578))=0,1,31-(DAY(B2578))))</f>
        <v>#VALUE!</v>
      </c>
      <c r="D2578" s="15">
        <f t="shared" ref="D2578:D2609" si="323">ROUND((IF(ISERR(C2578),0,C2578)*H$2578)/6,0)</f>
        <v>0</v>
      </c>
      <c r="E2578" s="60">
        <f>E2466+1</f>
        <v>24</v>
      </c>
      <c r="G2578" s="14" t="str">
        <f>IF('QA GERAL'!AD28="","",'QA GERAL'!AD28)</f>
        <v/>
      </c>
      <c r="H2578" s="13">
        <f>'QA GERAL'!AE28</f>
        <v>0</v>
      </c>
      <c r="I2578" s="14" t="e">
        <f>IF(DAY(G2690-1)=31,G2690-2,G2690-1)</f>
        <v>#VALUE!</v>
      </c>
    </row>
    <row r="2579" spans="1:9">
      <c r="A2579" s="13" t="e">
        <f>IF(B2579="","",MONTH(B2579))&amp;"/"&amp;IF(B2579="","",YEAR(B2579))</f>
        <v>#VALUE!</v>
      </c>
      <c r="B2579" s="14" t="e">
        <f>DATE(IF(MONTH(B2578)=12,YEAR(B2578)+1,YEAR(B2578)),IF(MONTH(B2578)=12,1,MONTH(B2578)+1),1)</f>
        <v>#VALUE!</v>
      </c>
      <c r="C2579" s="13" t="e">
        <f>IF(B2579="",0,IF(B2579=I$2578-DAY(I$2578)+1,DAY(I$2578),DAYS360(B2579,B2580)))</f>
        <v>#VALUE!</v>
      </c>
      <c r="D2579" s="15">
        <f t="shared" si="323"/>
        <v>0</v>
      </c>
      <c r="E2579" s="60"/>
      <c r="G2579" s="13"/>
      <c r="I2579" s="13"/>
    </row>
    <row r="2580" spans="1:9">
      <c r="A2580" s="13" t="e">
        <f t="shared" ref="A2580:A2643" si="324">IF(B2580="","",MONTH(B2580))&amp;"/"&amp;IF(B2580="","",YEAR(B2580))</f>
        <v>#VALUE!</v>
      </c>
      <c r="B2580" s="14" t="e">
        <f t="shared" ref="B2580:B2611" si="325">IF(B2579&gt;=I$2578-DAY(I$2578)+1,"",DATE(IF(MONTH(B2579)=12,YEAR(B2579)+1,YEAR(B2579)),IF(MONTH(B2579)=12,1,MONTH(B2579)+1),1))</f>
        <v>#VALUE!</v>
      </c>
      <c r="C2580" s="13" t="e">
        <f t="shared" ref="C2580:C2611" si="326">IF(B2580=I$2578-DAY(I$2578)+1,DAY(I$2578),DAYS360(B2580,B2581))</f>
        <v>#VALUE!</v>
      </c>
      <c r="D2580" s="15">
        <f t="shared" si="323"/>
        <v>0</v>
      </c>
      <c r="E2580" s="60"/>
      <c r="G2580" s="13"/>
      <c r="I2580" s="13"/>
    </row>
    <row r="2581" spans="1:9">
      <c r="A2581" s="13" t="e">
        <f t="shared" si="324"/>
        <v>#VALUE!</v>
      </c>
      <c r="B2581" s="14" t="e">
        <f t="shared" si="325"/>
        <v>#VALUE!</v>
      </c>
      <c r="C2581" s="13" t="e">
        <f t="shared" si="326"/>
        <v>#VALUE!</v>
      </c>
      <c r="D2581" s="15">
        <f t="shared" si="323"/>
        <v>0</v>
      </c>
      <c r="E2581" s="60"/>
      <c r="G2581" s="13"/>
      <c r="I2581" s="13"/>
    </row>
    <row r="2582" spans="1:9">
      <c r="A2582" s="13" t="e">
        <f t="shared" si="324"/>
        <v>#VALUE!</v>
      </c>
      <c r="B2582" s="14" t="e">
        <f t="shared" si="325"/>
        <v>#VALUE!</v>
      </c>
      <c r="C2582" s="13" t="e">
        <f t="shared" si="326"/>
        <v>#VALUE!</v>
      </c>
      <c r="D2582" s="15">
        <f t="shared" si="323"/>
        <v>0</v>
      </c>
      <c r="E2582" s="60"/>
      <c r="G2582" s="13"/>
      <c r="I2582" s="13"/>
    </row>
    <row r="2583" spans="1:9">
      <c r="A2583" s="13" t="e">
        <f t="shared" si="324"/>
        <v>#VALUE!</v>
      </c>
      <c r="B2583" s="14" t="e">
        <f t="shared" si="325"/>
        <v>#VALUE!</v>
      </c>
      <c r="C2583" s="13" t="e">
        <f t="shared" si="326"/>
        <v>#VALUE!</v>
      </c>
      <c r="D2583" s="15">
        <f t="shared" si="323"/>
        <v>0</v>
      </c>
      <c r="E2583" s="60"/>
      <c r="G2583" s="13"/>
      <c r="I2583" s="13"/>
    </row>
    <row r="2584" spans="1:9">
      <c r="A2584" s="13" t="e">
        <f t="shared" si="324"/>
        <v>#VALUE!</v>
      </c>
      <c r="B2584" s="14" t="e">
        <f t="shared" si="325"/>
        <v>#VALUE!</v>
      </c>
      <c r="C2584" s="13" t="e">
        <f t="shared" si="326"/>
        <v>#VALUE!</v>
      </c>
      <c r="D2584" s="15">
        <f t="shared" si="323"/>
        <v>0</v>
      </c>
      <c r="E2584" s="60"/>
      <c r="G2584" s="13"/>
      <c r="I2584" s="13"/>
    </row>
    <row r="2585" spans="1:9">
      <c r="A2585" s="13" t="e">
        <f t="shared" si="324"/>
        <v>#VALUE!</v>
      </c>
      <c r="B2585" s="14" t="e">
        <f t="shared" si="325"/>
        <v>#VALUE!</v>
      </c>
      <c r="C2585" s="13" t="e">
        <f t="shared" si="326"/>
        <v>#VALUE!</v>
      </c>
      <c r="D2585" s="15">
        <f t="shared" si="323"/>
        <v>0</v>
      </c>
      <c r="E2585" s="60"/>
    </row>
    <row r="2586" spans="1:9">
      <c r="A2586" s="13" t="e">
        <f t="shared" si="324"/>
        <v>#VALUE!</v>
      </c>
      <c r="B2586" s="14" t="e">
        <f t="shared" si="325"/>
        <v>#VALUE!</v>
      </c>
      <c r="C2586" s="13" t="e">
        <f t="shared" si="326"/>
        <v>#VALUE!</v>
      </c>
      <c r="D2586" s="15">
        <f t="shared" si="323"/>
        <v>0</v>
      </c>
      <c r="E2586" s="60"/>
    </row>
    <row r="2587" spans="1:9">
      <c r="A2587" s="13" t="e">
        <f t="shared" si="324"/>
        <v>#VALUE!</v>
      </c>
      <c r="B2587" s="14" t="e">
        <f t="shared" si="325"/>
        <v>#VALUE!</v>
      </c>
      <c r="C2587" s="13" t="e">
        <f t="shared" si="326"/>
        <v>#VALUE!</v>
      </c>
      <c r="D2587" s="15">
        <f t="shared" si="323"/>
        <v>0</v>
      </c>
      <c r="E2587" s="60"/>
    </row>
    <row r="2588" spans="1:9">
      <c r="A2588" s="13" t="e">
        <f t="shared" si="324"/>
        <v>#VALUE!</v>
      </c>
      <c r="B2588" s="14" t="e">
        <f t="shared" si="325"/>
        <v>#VALUE!</v>
      </c>
      <c r="C2588" s="13" t="e">
        <f t="shared" si="326"/>
        <v>#VALUE!</v>
      </c>
      <c r="D2588" s="15">
        <f t="shared" si="323"/>
        <v>0</v>
      </c>
      <c r="E2588" s="60"/>
    </row>
    <row r="2589" spans="1:9">
      <c r="A2589" s="13" t="e">
        <f t="shared" si="324"/>
        <v>#VALUE!</v>
      </c>
      <c r="B2589" s="14" t="e">
        <f t="shared" si="325"/>
        <v>#VALUE!</v>
      </c>
      <c r="C2589" s="13" t="e">
        <f t="shared" si="326"/>
        <v>#VALUE!</v>
      </c>
      <c r="D2589" s="15">
        <f t="shared" si="323"/>
        <v>0</v>
      </c>
      <c r="E2589" s="60"/>
    </row>
    <row r="2590" spans="1:9">
      <c r="A2590" s="13" t="e">
        <f t="shared" si="324"/>
        <v>#VALUE!</v>
      </c>
      <c r="B2590" s="14" t="e">
        <f t="shared" si="325"/>
        <v>#VALUE!</v>
      </c>
      <c r="C2590" s="13" t="e">
        <f t="shared" si="326"/>
        <v>#VALUE!</v>
      </c>
      <c r="D2590" s="15">
        <f t="shared" si="323"/>
        <v>0</v>
      </c>
      <c r="E2590" s="60"/>
    </row>
    <row r="2591" spans="1:9">
      <c r="A2591" s="13" t="e">
        <f t="shared" si="324"/>
        <v>#VALUE!</v>
      </c>
      <c r="B2591" s="14" t="e">
        <f t="shared" si="325"/>
        <v>#VALUE!</v>
      </c>
      <c r="C2591" s="13" t="e">
        <f t="shared" si="326"/>
        <v>#VALUE!</v>
      </c>
      <c r="D2591" s="15">
        <f t="shared" si="323"/>
        <v>0</v>
      </c>
      <c r="E2591" s="60"/>
    </row>
    <row r="2592" spans="1:9">
      <c r="A2592" s="13" t="e">
        <f t="shared" si="324"/>
        <v>#VALUE!</v>
      </c>
      <c r="B2592" s="14" t="e">
        <f t="shared" si="325"/>
        <v>#VALUE!</v>
      </c>
      <c r="C2592" s="13" t="e">
        <f t="shared" si="326"/>
        <v>#VALUE!</v>
      </c>
      <c r="D2592" s="15">
        <f t="shared" si="323"/>
        <v>0</v>
      </c>
      <c r="E2592" s="60"/>
    </row>
    <row r="2593" spans="1:5">
      <c r="A2593" s="13" t="e">
        <f t="shared" si="324"/>
        <v>#VALUE!</v>
      </c>
      <c r="B2593" s="14" t="e">
        <f t="shared" si="325"/>
        <v>#VALUE!</v>
      </c>
      <c r="C2593" s="13" t="e">
        <f t="shared" si="326"/>
        <v>#VALUE!</v>
      </c>
      <c r="D2593" s="15">
        <f t="shared" si="323"/>
        <v>0</v>
      </c>
      <c r="E2593" s="60"/>
    </row>
    <row r="2594" spans="1:5">
      <c r="A2594" s="13" t="e">
        <f t="shared" si="324"/>
        <v>#VALUE!</v>
      </c>
      <c r="B2594" s="14" t="e">
        <f t="shared" si="325"/>
        <v>#VALUE!</v>
      </c>
      <c r="C2594" s="13" t="e">
        <f t="shared" si="326"/>
        <v>#VALUE!</v>
      </c>
      <c r="D2594" s="15">
        <f t="shared" si="323"/>
        <v>0</v>
      </c>
      <c r="E2594" s="60"/>
    </row>
    <row r="2595" spans="1:5">
      <c r="A2595" s="13" t="e">
        <f t="shared" si="324"/>
        <v>#VALUE!</v>
      </c>
      <c r="B2595" s="14" t="e">
        <f t="shared" si="325"/>
        <v>#VALUE!</v>
      </c>
      <c r="C2595" s="13" t="e">
        <f t="shared" si="326"/>
        <v>#VALUE!</v>
      </c>
      <c r="D2595" s="15">
        <f t="shared" si="323"/>
        <v>0</v>
      </c>
      <c r="E2595" s="60"/>
    </row>
    <row r="2596" spans="1:5">
      <c r="A2596" s="13" t="e">
        <f t="shared" si="324"/>
        <v>#VALUE!</v>
      </c>
      <c r="B2596" s="14" t="e">
        <f t="shared" si="325"/>
        <v>#VALUE!</v>
      </c>
      <c r="C2596" s="13" t="e">
        <f t="shared" si="326"/>
        <v>#VALUE!</v>
      </c>
      <c r="D2596" s="15">
        <f t="shared" si="323"/>
        <v>0</v>
      </c>
      <c r="E2596" s="60"/>
    </row>
    <row r="2597" spans="1:5">
      <c r="A2597" s="13" t="e">
        <f t="shared" si="324"/>
        <v>#VALUE!</v>
      </c>
      <c r="B2597" s="14" t="e">
        <f t="shared" si="325"/>
        <v>#VALUE!</v>
      </c>
      <c r="C2597" s="13" t="e">
        <f t="shared" si="326"/>
        <v>#VALUE!</v>
      </c>
      <c r="D2597" s="15">
        <f t="shared" si="323"/>
        <v>0</v>
      </c>
      <c r="E2597" s="60"/>
    </row>
    <row r="2598" spans="1:5">
      <c r="A2598" s="13" t="e">
        <f t="shared" si="324"/>
        <v>#VALUE!</v>
      </c>
      <c r="B2598" s="14" t="e">
        <f t="shared" si="325"/>
        <v>#VALUE!</v>
      </c>
      <c r="C2598" s="13" t="e">
        <f t="shared" si="326"/>
        <v>#VALUE!</v>
      </c>
      <c r="D2598" s="15">
        <f t="shared" si="323"/>
        <v>0</v>
      </c>
      <c r="E2598" s="60"/>
    </row>
    <row r="2599" spans="1:5">
      <c r="A2599" s="13" t="e">
        <f t="shared" si="324"/>
        <v>#VALUE!</v>
      </c>
      <c r="B2599" s="14" t="e">
        <f t="shared" si="325"/>
        <v>#VALUE!</v>
      </c>
      <c r="C2599" s="13" t="e">
        <f t="shared" si="326"/>
        <v>#VALUE!</v>
      </c>
      <c r="D2599" s="15">
        <f t="shared" si="323"/>
        <v>0</v>
      </c>
      <c r="E2599" s="60"/>
    </row>
    <row r="2600" spans="1:5">
      <c r="A2600" s="13" t="e">
        <f t="shared" si="324"/>
        <v>#VALUE!</v>
      </c>
      <c r="B2600" s="14" t="e">
        <f t="shared" si="325"/>
        <v>#VALUE!</v>
      </c>
      <c r="C2600" s="13" t="e">
        <f t="shared" si="326"/>
        <v>#VALUE!</v>
      </c>
      <c r="D2600" s="15">
        <f t="shared" si="323"/>
        <v>0</v>
      </c>
      <c r="E2600" s="60"/>
    </row>
    <row r="2601" spans="1:5">
      <c r="A2601" s="13" t="e">
        <f t="shared" si="324"/>
        <v>#VALUE!</v>
      </c>
      <c r="B2601" s="14" t="e">
        <f t="shared" si="325"/>
        <v>#VALUE!</v>
      </c>
      <c r="C2601" s="13" t="e">
        <f t="shared" si="326"/>
        <v>#VALUE!</v>
      </c>
      <c r="D2601" s="15">
        <f t="shared" si="323"/>
        <v>0</v>
      </c>
      <c r="E2601" s="60"/>
    </row>
    <row r="2602" spans="1:5">
      <c r="A2602" s="13" t="e">
        <f t="shared" si="324"/>
        <v>#VALUE!</v>
      </c>
      <c r="B2602" s="14" t="e">
        <f t="shared" si="325"/>
        <v>#VALUE!</v>
      </c>
      <c r="C2602" s="13" t="e">
        <f t="shared" si="326"/>
        <v>#VALUE!</v>
      </c>
      <c r="D2602" s="15">
        <f t="shared" si="323"/>
        <v>0</v>
      </c>
      <c r="E2602" s="60"/>
    </row>
    <row r="2603" spans="1:5">
      <c r="A2603" s="13" t="e">
        <f t="shared" si="324"/>
        <v>#VALUE!</v>
      </c>
      <c r="B2603" s="14" t="e">
        <f t="shared" si="325"/>
        <v>#VALUE!</v>
      </c>
      <c r="C2603" s="13" t="e">
        <f t="shared" si="326"/>
        <v>#VALUE!</v>
      </c>
      <c r="D2603" s="15">
        <f t="shared" si="323"/>
        <v>0</v>
      </c>
      <c r="E2603" s="60"/>
    </row>
    <row r="2604" spans="1:5">
      <c r="A2604" s="13" t="e">
        <f t="shared" si="324"/>
        <v>#VALUE!</v>
      </c>
      <c r="B2604" s="14" t="e">
        <f t="shared" si="325"/>
        <v>#VALUE!</v>
      </c>
      <c r="C2604" s="13" t="e">
        <f t="shared" si="326"/>
        <v>#VALUE!</v>
      </c>
      <c r="D2604" s="15">
        <f t="shared" si="323"/>
        <v>0</v>
      </c>
      <c r="E2604" s="60"/>
    </row>
    <row r="2605" spans="1:5">
      <c r="A2605" s="13" t="e">
        <f t="shared" si="324"/>
        <v>#VALUE!</v>
      </c>
      <c r="B2605" s="14" t="e">
        <f t="shared" si="325"/>
        <v>#VALUE!</v>
      </c>
      <c r="C2605" s="13" t="e">
        <f t="shared" si="326"/>
        <v>#VALUE!</v>
      </c>
      <c r="D2605" s="15">
        <f t="shared" si="323"/>
        <v>0</v>
      </c>
      <c r="E2605" s="60"/>
    </row>
    <row r="2606" spans="1:5">
      <c r="A2606" s="13" t="e">
        <f t="shared" si="324"/>
        <v>#VALUE!</v>
      </c>
      <c r="B2606" s="14" t="e">
        <f t="shared" si="325"/>
        <v>#VALUE!</v>
      </c>
      <c r="C2606" s="13" t="e">
        <f t="shared" si="326"/>
        <v>#VALUE!</v>
      </c>
      <c r="D2606" s="15">
        <f t="shared" si="323"/>
        <v>0</v>
      </c>
      <c r="E2606" s="60"/>
    </row>
    <row r="2607" spans="1:5">
      <c r="A2607" s="13" t="e">
        <f t="shared" si="324"/>
        <v>#VALUE!</v>
      </c>
      <c r="B2607" s="14" t="e">
        <f t="shared" si="325"/>
        <v>#VALUE!</v>
      </c>
      <c r="C2607" s="13" t="e">
        <f t="shared" si="326"/>
        <v>#VALUE!</v>
      </c>
      <c r="D2607" s="15">
        <f t="shared" si="323"/>
        <v>0</v>
      </c>
      <c r="E2607" s="60"/>
    </row>
    <row r="2608" spans="1:5">
      <c r="A2608" s="13" t="e">
        <f t="shared" si="324"/>
        <v>#VALUE!</v>
      </c>
      <c r="B2608" s="14" t="e">
        <f t="shared" si="325"/>
        <v>#VALUE!</v>
      </c>
      <c r="C2608" s="13" t="e">
        <f t="shared" si="326"/>
        <v>#VALUE!</v>
      </c>
      <c r="D2608" s="15">
        <f t="shared" si="323"/>
        <v>0</v>
      </c>
      <c r="E2608" s="60"/>
    </row>
    <row r="2609" spans="1:5">
      <c r="A2609" s="13" t="e">
        <f t="shared" si="324"/>
        <v>#VALUE!</v>
      </c>
      <c r="B2609" s="14" t="e">
        <f t="shared" si="325"/>
        <v>#VALUE!</v>
      </c>
      <c r="C2609" s="13" t="e">
        <f t="shared" si="326"/>
        <v>#VALUE!</v>
      </c>
      <c r="D2609" s="15">
        <f t="shared" si="323"/>
        <v>0</v>
      </c>
      <c r="E2609" s="60"/>
    </row>
    <row r="2610" spans="1:5">
      <c r="A2610" s="13" t="e">
        <f t="shared" si="324"/>
        <v>#VALUE!</v>
      </c>
      <c r="B2610" s="14" t="e">
        <f t="shared" si="325"/>
        <v>#VALUE!</v>
      </c>
      <c r="C2610" s="13" t="e">
        <f t="shared" si="326"/>
        <v>#VALUE!</v>
      </c>
      <c r="D2610" s="15">
        <f t="shared" ref="D2610:D2641" si="327">ROUND((IF(ISERR(C2610),0,C2610)*H$2578)/6,0)</f>
        <v>0</v>
      </c>
      <c r="E2610" s="60"/>
    </row>
    <row r="2611" spans="1:5">
      <c r="A2611" s="13" t="e">
        <f t="shared" si="324"/>
        <v>#VALUE!</v>
      </c>
      <c r="B2611" s="14" t="e">
        <f t="shared" si="325"/>
        <v>#VALUE!</v>
      </c>
      <c r="C2611" s="13" t="e">
        <f t="shared" si="326"/>
        <v>#VALUE!</v>
      </c>
      <c r="D2611" s="15">
        <f t="shared" si="327"/>
        <v>0</v>
      </c>
      <c r="E2611" s="60"/>
    </row>
    <row r="2612" spans="1:5">
      <c r="A2612" s="13" t="e">
        <f t="shared" si="324"/>
        <v>#VALUE!</v>
      </c>
      <c r="B2612" s="14" t="e">
        <f t="shared" ref="B2612:B2643" si="328">IF(B2611&gt;=I$2578-DAY(I$2578)+1,"",DATE(IF(MONTH(B2611)=12,YEAR(B2611)+1,YEAR(B2611)),IF(MONTH(B2611)=12,1,MONTH(B2611)+1),1))</f>
        <v>#VALUE!</v>
      </c>
      <c r="C2612" s="13" t="e">
        <f t="shared" ref="C2612:C2643" si="329">IF(B2612=I$2578-DAY(I$2578)+1,DAY(I$2578),DAYS360(B2612,B2613))</f>
        <v>#VALUE!</v>
      </c>
      <c r="D2612" s="15">
        <f t="shared" si="327"/>
        <v>0</v>
      </c>
      <c r="E2612" s="60"/>
    </row>
    <row r="2613" spans="1:5">
      <c r="A2613" s="13" t="e">
        <f t="shared" si="324"/>
        <v>#VALUE!</v>
      </c>
      <c r="B2613" s="14" t="e">
        <f t="shared" si="328"/>
        <v>#VALUE!</v>
      </c>
      <c r="C2613" s="13" t="e">
        <f t="shared" si="329"/>
        <v>#VALUE!</v>
      </c>
      <c r="D2613" s="15">
        <f t="shared" si="327"/>
        <v>0</v>
      </c>
      <c r="E2613" s="60"/>
    </row>
    <row r="2614" spans="1:5">
      <c r="A2614" s="13" t="e">
        <f t="shared" si="324"/>
        <v>#VALUE!</v>
      </c>
      <c r="B2614" s="14" t="e">
        <f t="shared" si="328"/>
        <v>#VALUE!</v>
      </c>
      <c r="C2614" s="13" t="e">
        <f t="shared" si="329"/>
        <v>#VALUE!</v>
      </c>
      <c r="D2614" s="15">
        <f t="shared" si="327"/>
        <v>0</v>
      </c>
      <c r="E2614" s="60"/>
    </row>
    <row r="2615" spans="1:5">
      <c r="A2615" s="13" t="e">
        <f t="shared" si="324"/>
        <v>#VALUE!</v>
      </c>
      <c r="B2615" s="14" t="e">
        <f t="shared" si="328"/>
        <v>#VALUE!</v>
      </c>
      <c r="C2615" s="13" t="e">
        <f t="shared" si="329"/>
        <v>#VALUE!</v>
      </c>
      <c r="D2615" s="15">
        <f t="shared" si="327"/>
        <v>0</v>
      </c>
      <c r="E2615" s="60"/>
    </row>
    <row r="2616" spans="1:5">
      <c r="A2616" s="13" t="e">
        <f t="shared" si="324"/>
        <v>#VALUE!</v>
      </c>
      <c r="B2616" s="14" t="e">
        <f t="shared" si="328"/>
        <v>#VALUE!</v>
      </c>
      <c r="C2616" s="13" t="e">
        <f t="shared" si="329"/>
        <v>#VALUE!</v>
      </c>
      <c r="D2616" s="15">
        <f t="shared" si="327"/>
        <v>0</v>
      </c>
      <c r="E2616" s="60"/>
    </row>
    <row r="2617" spans="1:5">
      <c r="A2617" s="13" t="e">
        <f t="shared" si="324"/>
        <v>#VALUE!</v>
      </c>
      <c r="B2617" s="14" t="e">
        <f t="shared" si="328"/>
        <v>#VALUE!</v>
      </c>
      <c r="C2617" s="13" t="e">
        <f t="shared" si="329"/>
        <v>#VALUE!</v>
      </c>
      <c r="D2617" s="15">
        <f t="shared" si="327"/>
        <v>0</v>
      </c>
      <c r="E2617" s="60"/>
    </row>
    <row r="2618" spans="1:5">
      <c r="A2618" s="13" t="e">
        <f t="shared" si="324"/>
        <v>#VALUE!</v>
      </c>
      <c r="B2618" s="14" t="e">
        <f t="shared" si="328"/>
        <v>#VALUE!</v>
      </c>
      <c r="C2618" s="13" t="e">
        <f t="shared" si="329"/>
        <v>#VALUE!</v>
      </c>
      <c r="D2618" s="15">
        <f t="shared" si="327"/>
        <v>0</v>
      </c>
      <c r="E2618" s="60"/>
    </row>
    <row r="2619" spans="1:5">
      <c r="A2619" s="13" t="e">
        <f t="shared" si="324"/>
        <v>#VALUE!</v>
      </c>
      <c r="B2619" s="14" t="e">
        <f t="shared" si="328"/>
        <v>#VALUE!</v>
      </c>
      <c r="C2619" s="13" t="e">
        <f t="shared" si="329"/>
        <v>#VALUE!</v>
      </c>
      <c r="D2619" s="15">
        <f t="shared" si="327"/>
        <v>0</v>
      </c>
      <c r="E2619" s="60"/>
    </row>
    <row r="2620" spans="1:5">
      <c r="A2620" s="13" t="e">
        <f t="shared" si="324"/>
        <v>#VALUE!</v>
      </c>
      <c r="B2620" s="14" t="e">
        <f t="shared" si="328"/>
        <v>#VALUE!</v>
      </c>
      <c r="C2620" s="13" t="e">
        <f t="shared" si="329"/>
        <v>#VALUE!</v>
      </c>
      <c r="D2620" s="15">
        <f t="shared" si="327"/>
        <v>0</v>
      </c>
      <c r="E2620" s="60"/>
    </row>
    <row r="2621" spans="1:5">
      <c r="A2621" s="13" t="e">
        <f t="shared" si="324"/>
        <v>#VALUE!</v>
      </c>
      <c r="B2621" s="14" t="e">
        <f t="shared" si="328"/>
        <v>#VALUE!</v>
      </c>
      <c r="C2621" s="13" t="e">
        <f t="shared" si="329"/>
        <v>#VALUE!</v>
      </c>
      <c r="D2621" s="15">
        <f t="shared" si="327"/>
        <v>0</v>
      </c>
      <c r="E2621" s="60"/>
    </row>
    <row r="2622" spans="1:5">
      <c r="A2622" s="13" t="e">
        <f t="shared" si="324"/>
        <v>#VALUE!</v>
      </c>
      <c r="B2622" s="14" t="e">
        <f t="shared" si="328"/>
        <v>#VALUE!</v>
      </c>
      <c r="C2622" s="13" t="e">
        <f t="shared" si="329"/>
        <v>#VALUE!</v>
      </c>
      <c r="D2622" s="15">
        <f t="shared" si="327"/>
        <v>0</v>
      </c>
      <c r="E2622" s="60"/>
    </row>
    <row r="2623" spans="1:5">
      <c r="A2623" s="13" t="e">
        <f t="shared" si="324"/>
        <v>#VALUE!</v>
      </c>
      <c r="B2623" s="14" t="e">
        <f t="shared" si="328"/>
        <v>#VALUE!</v>
      </c>
      <c r="C2623" s="13" t="e">
        <f t="shared" si="329"/>
        <v>#VALUE!</v>
      </c>
      <c r="D2623" s="15">
        <f t="shared" si="327"/>
        <v>0</v>
      </c>
      <c r="E2623" s="60"/>
    </row>
    <row r="2624" spans="1:5">
      <c r="A2624" s="13" t="e">
        <f t="shared" si="324"/>
        <v>#VALUE!</v>
      </c>
      <c r="B2624" s="14" t="e">
        <f t="shared" si="328"/>
        <v>#VALUE!</v>
      </c>
      <c r="C2624" s="13" t="e">
        <f t="shared" si="329"/>
        <v>#VALUE!</v>
      </c>
      <c r="D2624" s="15">
        <f t="shared" si="327"/>
        <v>0</v>
      </c>
      <c r="E2624" s="60"/>
    </row>
    <row r="2625" spans="1:5">
      <c r="A2625" s="13" t="e">
        <f t="shared" si="324"/>
        <v>#VALUE!</v>
      </c>
      <c r="B2625" s="14" t="e">
        <f t="shared" si="328"/>
        <v>#VALUE!</v>
      </c>
      <c r="C2625" s="13" t="e">
        <f t="shared" si="329"/>
        <v>#VALUE!</v>
      </c>
      <c r="D2625" s="15">
        <f t="shared" si="327"/>
        <v>0</v>
      </c>
      <c r="E2625" s="60"/>
    </row>
    <row r="2626" spans="1:5">
      <c r="A2626" s="13" t="e">
        <f t="shared" si="324"/>
        <v>#VALUE!</v>
      </c>
      <c r="B2626" s="14" t="e">
        <f t="shared" si="328"/>
        <v>#VALUE!</v>
      </c>
      <c r="C2626" s="13" t="e">
        <f t="shared" si="329"/>
        <v>#VALUE!</v>
      </c>
      <c r="D2626" s="15">
        <f t="shared" si="327"/>
        <v>0</v>
      </c>
      <c r="E2626" s="60"/>
    </row>
    <row r="2627" spans="1:5">
      <c r="A2627" s="13" t="e">
        <f t="shared" si="324"/>
        <v>#VALUE!</v>
      </c>
      <c r="B2627" s="14" t="e">
        <f t="shared" si="328"/>
        <v>#VALUE!</v>
      </c>
      <c r="C2627" s="13" t="e">
        <f t="shared" si="329"/>
        <v>#VALUE!</v>
      </c>
      <c r="D2627" s="15">
        <f t="shared" si="327"/>
        <v>0</v>
      </c>
      <c r="E2627" s="60"/>
    </row>
    <row r="2628" spans="1:5">
      <c r="A2628" s="13" t="e">
        <f t="shared" si="324"/>
        <v>#VALUE!</v>
      </c>
      <c r="B2628" s="14" t="e">
        <f t="shared" si="328"/>
        <v>#VALUE!</v>
      </c>
      <c r="C2628" s="13" t="e">
        <f t="shared" si="329"/>
        <v>#VALUE!</v>
      </c>
      <c r="D2628" s="15">
        <f t="shared" si="327"/>
        <v>0</v>
      </c>
      <c r="E2628" s="60"/>
    </row>
    <row r="2629" spans="1:5">
      <c r="A2629" s="13" t="e">
        <f t="shared" si="324"/>
        <v>#VALUE!</v>
      </c>
      <c r="B2629" s="14" t="e">
        <f t="shared" si="328"/>
        <v>#VALUE!</v>
      </c>
      <c r="C2629" s="13" t="e">
        <f t="shared" si="329"/>
        <v>#VALUE!</v>
      </c>
      <c r="D2629" s="15">
        <f t="shared" si="327"/>
        <v>0</v>
      </c>
      <c r="E2629" s="60"/>
    </row>
    <row r="2630" spans="1:5">
      <c r="A2630" s="13" t="e">
        <f t="shared" si="324"/>
        <v>#VALUE!</v>
      </c>
      <c r="B2630" s="14" t="e">
        <f t="shared" si="328"/>
        <v>#VALUE!</v>
      </c>
      <c r="C2630" s="13" t="e">
        <f t="shared" si="329"/>
        <v>#VALUE!</v>
      </c>
      <c r="D2630" s="15">
        <f t="shared" si="327"/>
        <v>0</v>
      </c>
      <c r="E2630" s="60"/>
    </row>
    <row r="2631" spans="1:5">
      <c r="A2631" s="13" t="e">
        <f t="shared" si="324"/>
        <v>#VALUE!</v>
      </c>
      <c r="B2631" s="14" t="e">
        <f t="shared" si="328"/>
        <v>#VALUE!</v>
      </c>
      <c r="C2631" s="13" t="e">
        <f t="shared" si="329"/>
        <v>#VALUE!</v>
      </c>
      <c r="D2631" s="15">
        <f t="shared" si="327"/>
        <v>0</v>
      </c>
      <c r="E2631" s="60"/>
    </row>
    <row r="2632" spans="1:5">
      <c r="A2632" s="13" t="e">
        <f t="shared" si="324"/>
        <v>#VALUE!</v>
      </c>
      <c r="B2632" s="14" t="e">
        <f t="shared" si="328"/>
        <v>#VALUE!</v>
      </c>
      <c r="C2632" s="13" t="e">
        <f t="shared" si="329"/>
        <v>#VALUE!</v>
      </c>
      <c r="D2632" s="15">
        <f t="shared" si="327"/>
        <v>0</v>
      </c>
      <c r="E2632" s="60"/>
    </row>
    <row r="2633" spans="1:5">
      <c r="A2633" s="13" t="e">
        <f t="shared" si="324"/>
        <v>#VALUE!</v>
      </c>
      <c r="B2633" s="14" t="e">
        <f t="shared" si="328"/>
        <v>#VALUE!</v>
      </c>
      <c r="C2633" s="13" t="e">
        <f t="shared" si="329"/>
        <v>#VALUE!</v>
      </c>
      <c r="D2633" s="15">
        <f t="shared" si="327"/>
        <v>0</v>
      </c>
      <c r="E2633" s="60"/>
    </row>
    <row r="2634" spans="1:5">
      <c r="A2634" s="13" t="e">
        <f t="shared" si="324"/>
        <v>#VALUE!</v>
      </c>
      <c r="B2634" s="14" t="e">
        <f t="shared" si="328"/>
        <v>#VALUE!</v>
      </c>
      <c r="C2634" s="13" t="e">
        <f t="shared" si="329"/>
        <v>#VALUE!</v>
      </c>
      <c r="D2634" s="15">
        <f t="shared" si="327"/>
        <v>0</v>
      </c>
      <c r="E2634" s="60"/>
    </row>
    <row r="2635" spans="1:5">
      <c r="A2635" s="13" t="e">
        <f t="shared" si="324"/>
        <v>#VALUE!</v>
      </c>
      <c r="B2635" s="14" t="e">
        <f t="shared" si="328"/>
        <v>#VALUE!</v>
      </c>
      <c r="C2635" s="13" t="e">
        <f t="shared" si="329"/>
        <v>#VALUE!</v>
      </c>
      <c r="D2635" s="15">
        <f t="shared" si="327"/>
        <v>0</v>
      </c>
      <c r="E2635" s="60"/>
    </row>
    <row r="2636" spans="1:5">
      <c r="A2636" s="13" t="e">
        <f t="shared" si="324"/>
        <v>#VALUE!</v>
      </c>
      <c r="B2636" s="14" t="e">
        <f t="shared" si="328"/>
        <v>#VALUE!</v>
      </c>
      <c r="C2636" s="13" t="e">
        <f t="shared" si="329"/>
        <v>#VALUE!</v>
      </c>
      <c r="D2636" s="15">
        <f t="shared" si="327"/>
        <v>0</v>
      </c>
      <c r="E2636" s="60"/>
    </row>
    <row r="2637" spans="1:5">
      <c r="A2637" s="13" t="e">
        <f t="shared" si="324"/>
        <v>#VALUE!</v>
      </c>
      <c r="B2637" s="14" t="e">
        <f t="shared" si="328"/>
        <v>#VALUE!</v>
      </c>
      <c r="C2637" s="13" t="e">
        <f t="shared" si="329"/>
        <v>#VALUE!</v>
      </c>
      <c r="D2637" s="15">
        <f t="shared" si="327"/>
        <v>0</v>
      </c>
      <c r="E2637" s="60"/>
    </row>
    <row r="2638" spans="1:5">
      <c r="A2638" s="13" t="e">
        <f t="shared" si="324"/>
        <v>#VALUE!</v>
      </c>
      <c r="B2638" s="14" t="e">
        <f t="shared" si="328"/>
        <v>#VALUE!</v>
      </c>
      <c r="C2638" s="13" t="e">
        <f t="shared" si="329"/>
        <v>#VALUE!</v>
      </c>
      <c r="D2638" s="15">
        <f t="shared" si="327"/>
        <v>0</v>
      </c>
      <c r="E2638" s="60"/>
    </row>
    <row r="2639" spans="1:5">
      <c r="A2639" s="13" t="e">
        <f t="shared" si="324"/>
        <v>#VALUE!</v>
      </c>
      <c r="B2639" s="14" t="e">
        <f t="shared" si="328"/>
        <v>#VALUE!</v>
      </c>
      <c r="C2639" s="13" t="e">
        <f t="shared" si="329"/>
        <v>#VALUE!</v>
      </c>
      <c r="D2639" s="15">
        <f t="shared" si="327"/>
        <v>0</v>
      </c>
      <c r="E2639" s="60"/>
    </row>
    <row r="2640" spans="1:5">
      <c r="A2640" s="13" t="e">
        <f t="shared" si="324"/>
        <v>#VALUE!</v>
      </c>
      <c r="B2640" s="14" t="e">
        <f t="shared" si="328"/>
        <v>#VALUE!</v>
      </c>
      <c r="C2640" s="13" t="e">
        <f t="shared" si="329"/>
        <v>#VALUE!</v>
      </c>
      <c r="D2640" s="15">
        <f t="shared" si="327"/>
        <v>0</v>
      </c>
      <c r="E2640" s="60"/>
    </row>
    <row r="2641" spans="1:5">
      <c r="A2641" s="13" t="e">
        <f t="shared" si="324"/>
        <v>#VALUE!</v>
      </c>
      <c r="B2641" s="14" t="e">
        <f t="shared" si="328"/>
        <v>#VALUE!</v>
      </c>
      <c r="C2641" s="13" t="e">
        <f t="shared" si="329"/>
        <v>#VALUE!</v>
      </c>
      <c r="D2641" s="15">
        <f t="shared" si="327"/>
        <v>0</v>
      </c>
      <c r="E2641" s="60"/>
    </row>
    <row r="2642" spans="1:5">
      <c r="A2642" s="13" t="e">
        <f t="shared" si="324"/>
        <v>#VALUE!</v>
      </c>
      <c r="B2642" s="14" t="e">
        <f t="shared" si="328"/>
        <v>#VALUE!</v>
      </c>
      <c r="C2642" s="13" t="e">
        <f t="shared" si="329"/>
        <v>#VALUE!</v>
      </c>
      <c r="D2642" s="15">
        <f t="shared" ref="D2642:D2673" si="330">ROUND((IF(ISERR(C2642),0,C2642)*H$2578)/6,0)</f>
        <v>0</v>
      </c>
      <c r="E2642" s="60"/>
    </row>
    <row r="2643" spans="1:5">
      <c r="A2643" s="13" t="e">
        <f t="shared" si="324"/>
        <v>#VALUE!</v>
      </c>
      <c r="B2643" s="14" t="e">
        <f t="shared" si="328"/>
        <v>#VALUE!</v>
      </c>
      <c r="C2643" s="13" t="e">
        <f t="shared" si="329"/>
        <v>#VALUE!</v>
      </c>
      <c r="D2643" s="15">
        <f t="shared" si="330"/>
        <v>0</v>
      </c>
      <c r="E2643" s="60"/>
    </row>
    <row r="2644" spans="1:5">
      <c r="A2644" s="13" t="e">
        <f t="shared" ref="A2644:A2689" si="331">IF(B2644="","",MONTH(B2644))&amp;"/"&amp;IF(B2644="","",YEAR(B2644))</f>
        <v>#VALUE!</v>
      </c>
      <c r="B2644" s="14" t="e">
        <f t="shared" ref="B2644:B2675" si="332">IF(B2643&gt;=I$2578-DAY(I$2578)+1,"",DATE(IF(MONTH(B2643)=12,YEAR(B2643)+1,YEAR(B2643)),IF(MONTH(B2643)=12,1,MONTH(B2643)+1),1))</f>
        <v>#VALUE!</v>
      </c>
      <c r="C2644" s="13" t="e">
        <f t="shared" ref="C2644:C2675" si="333">IF(B2644=I$2578-DAY(I$2578)+1,DAY(I$2578),DAYS360(B2644,B2645))</f>
        <v>#VALUE!</v>
      </c>
      <c r="D2644" s="15">
        <f t="shared" si="330"/>
        <v>0</v>
      </c>
      <c r="E2644" s="60"/>
    </row>
    <row r="2645" spans="1:5">
      <c r="A2645" s="13" t="e">
        <f t="shared" si="331"/>
        <v>#VALUE!</v>
      </c>
      <c r="B2645" s="14" t="e">
        <f t="shared" si="332"/>
        <v>#VALUE!</v>
      </c>
      <c r="C2645" s="13" t="e">
        <f t="shared" si="333"/>
        <v>#VALUE!</v>
      </c>
      <c r="D2645" s="15">
        <f t="shared" si="330"/>
        <v>0</v>
      </c>
      <c r="E2645" s="60"/>
    </row>
    <row r="2646" spans="1:5">
      <c r="A2646" s="13" t="e">
        <f t="shared" si="331"/>
        <v>#VALUE!</v>
      </c>
      <c r="B2646" s="14" t="e">
        <f t="shared" si="332"/>
        <v>#VALUE!</v>
      </c>
      <c r="C2646" s="13" t="e">
        <f t="shared" si="333"/>
        <v>#VALUE!</v>
      </c>
      <c r="D2646" s="15">
        <f t="shared" si="330"/>
        <v>0</v>
      </c>
      <c r="E2646" s="60"/>
    </row>
    <row r="2647" spans="1:5">
      <c r="A2647" s="13" t="e">
        <f t="shared" si="331"/>
        <v>#VALUE!</v>
      </c>
      <c r="B2647" s="14" t="e">
        <f t="shared" si="332"/>
        <v>#VALUE!</v>
      </c>
      <c r="C2647" s="13" t="e">
        <f t="shared" si="333"/>
        <v>#VALUE!</v>
      </c>
      <c r="D2647" s="15">
        <f t="shared" si="330"/>
        <v>0</v>
      </c>
      <c r="E2647" s="60"/>
    </row>
    <row r="2648" spans="1:5">
      <c r="A2648" s="13" t="e">
        <f t="shared" si="331"/>
        <v>#VALUE!</v>
      </c>
      <c r="B2648" s="14" t="e">
        <f t="shared" si="332"/>
        <v>#VALUE!</v>
      </c>
      <c r="C2648" s="13" t="e">
        <f t="shared" si="333"/>
        <v>#VALUE!</v>
      </c>
      <c r="D2648" s="15">
        <f t="shared" si="330"/>
        <v>0</v>
      </c>
      <c r="E2648" s="60"/>
    </row>
    <row r="2649" spans="1:5">
      <c r="A2649" s="13" t="e">
        <f t="shared" si="331"/>
        <v>#VALUE!</v>
      </c>
      <c r="B2649" s="14" t="e">
        <f t="shared" si="332"/>
        <v>#VALUE!</v>
      </c>
      <c r="C2649" s="13" t="e">
        <f t="shared" si="333"/>
        <v>#VALUE!</v>
      </c>
      <c r="D2649" s="15">
        <f t="shared" si="330"/>
        <v>0</v>
      </c>
      <c r="E2649" s="60"/>
    </row>
    <row r="2650" spans="1:5">
      <c r="A2650" s="13" t="e">
        <f t="shared" si="331"/>
        <v>#VALUE!</v>
      </c>
      <c r="B2650" s="14" t="e">
        <f t="shared" si="332"/>
        <v>#VALUE!</v>
      </c>
      <c r="C2650" s="13" t="e">
        <f t="shared" si="333"/>
        <v>#VALUE!</v>
      </c>
      <c r="D2650" s="15">
        <f t="shared" si="330"/>
        <v>0</v>
      </c>
      <c r="E2650" s="60"/>
    </row>
    <row r="2651" spans="1:5">
      <c r="A2651" s="13" t="e">
        <f t="shared" si="331"/>
        <v>#VALUE!</v>
      </c>
      <c r="B2651" s="14" t="e">
        <f t="shared" si="332"/>
        <v>#VALUE!</v>
      </c>
      <c r="C2651" s="13" t="e">
        <f t="shared" si="333"/>
        <v>#VALUE!</v>
      </c>
      <c r="D2651" s="15">
        <f t="shared" si="330"/>
        <v>0</v>
      </c>
      <c r="E2651" s="60"/>
    </row>
    <row r="2652" spans="1:5">
      <c r="A2652" s="13" t="e">
        <f t="shared" si="331"/>
        <v>#VALUE!</v>
      </c>
      <c r="B2652" s="14" t="e">
        <f t="shared" si="332"/>
        <v>#VALUE!</v>
      </c>
      <c r="C2652" s="13" t="e">
        <f t="shared" si="333"/>
        <v>#VALUE!</v>
      </c>
      <c r="D2652" s="15">
        <f t="shared" si="330"/>
        <v>0</v>
      </c>
      <c r="E2652" s="60"/>
    </row>
    <row r="2653" spans="1:5">
      <c r="A2653" s="13" t="e">
        <f t="shared" si="331"/>
        <v>#VALUE!</v>
      </c>
      <c r="B2653" s="14" t="e">
        <f t="shared" si="332"/>
        <v>#VALUE!</v>
      </c>
      <c r="C2653" s="13" t="e">
        <f t="shared" si="333"/>
        <v>#VALUE!</v>
      </c>
      <c r="D2653" s="15">
        <f t="shared" si="330"/>
        <v>0</v>
      </c>
      <c r="E2653" s="60"/>
    </row>
    <row r="2654" spans="1:5">
      <c r="A2654" s="13" t="e">
        <f t="shared" si="331"/>
        <v>#VALUE!</v>
      </c>
      <c r="B2654" s="14" t="e">
        <f t="shared" si="332"/>
        <v>#VALUE!</v>
      </c>
      <c r="C2654" s="13" t="e">
        <f t="shared" si="333"/>
        <v>#VALUE!</v>
      </c>
      <c r="D2654" s="15">
        <f t="shared" si="330"/>
        <v>0</v>
      </c>
      <c r="E2654" s="60"/>
    </row>
    <row r="2655" spans="1:5">
      <c r="A2655" s="13" t="e">
        <f t="shared" si="331"/>
        <v>#VALUE!</v>
      </c>
      <c r="B2655" s="14" t="e">
        <f t="shared" si="332"/>
        <v>#VALUE!</v>
      </c>
      <c r="C2655" s="13" t="e">
        <f t="shared" si="333"/>
        <v>#VALUE!</v>
      </c>
      <c r="D2655" s="15">
        <f t="shared" si="330"/>
        <v>0</v>
      </c>
      <c r="E2655" s="60"/>
    </row>
    <row r="2656" spans="1:5">
      <c r="A2656" s="13" t="e">
        <f t="shared" si="331"/>
        <v>#VALUE!</v>
      </c>
      <c r="B2656" s="14" t="e">
        <f t="shared" si="332"/>
        <v>#VALUE!</v>
      </c>
      <c r="C2656" s="13" t="e">
        <f t="shared" si="333"/>
        <v>#VALUE!</v>
      </c>
      <c r="D2656" s="15">
        <f t="shared" si="330"/>
        <v>0</v>
      </c>
      <c r="E2656" s="60"/>
    </row>
    <row r="2657" spans="1:5">
      <c r="A2657" s="13" t="e">
        <f t="shared" si="331"/>
        <v>#VALUE!</v>
      </c>
      <c r="B2657" s="14" t="e">
        <f t="shared" si="332"/>
        <v>#VALUE!</v>
      </c>
      <c r="C2657" s="13" t="e">
        <f t="shared" si="333"/>
        <v>#VALUE!</v>
      </c>
      <c r="D2657" s="15">
        <f t="shared" si="330"/>
        <v>0</v>
      </c>
      <c r="E2657" s="60"/>
    </row>
    <row r="2658" spans="1:5">
      <c r="A2658" s="13" t="e">
        <f t="shared" si="331"/>
        <v>#VALUE!</v>
      </c>
      <c r="B2658" s="14" t="e">
        <f t="shared" si="332"/>
        <v>#VALUE!</v>
      </c>
      <c r="C2658" s="13" t="e">
        <f t="shared" si="333"/>
        <v>#VALUE!</v>
      </c>
      <c r="D2658" s="15">
        <f t="shared" si="330"/>
        <v>0</v>
      </c>
      <c r="E2658" s="60"/>
    </row>
    <row r="2659" spans="1:5">
      <c r="A2659" s="13" t="e">
        <f t="shared" si="331"/>
        <v>#VALUE!</v>
      </c>
      <c r="B2659" s="14" t="e">
        <f t="shared" si="332"/>
        <v>#VALUE!</v>
      </c>
      <c r="C2659" s="13" t="e">
        <f t="shared" si="333"/>
        <v>#VALUE!</v>
      </c>
      <c r="D2659" s="15">
        <f t="shared" si="330"/>
        <v>0</v>
      </c>
      <c r="E2659" s="60"/>
    </row>
    <row r="2660" spans="1:5">
      <c r="A2660" s="13" t="e">
        <f t="shared" si="331"/>
        <v>#VALUE!</v>
      </c>
      <c r="B2660" s="14" t="e">
        <f t="shared" si="332"/>
        <v>#VALUE!</v>
      </c>
      <c r="C2660" s="13" t="e">
        <f t="shared" si="333"/>
        <v>#VALUE!</v>
      </c>
      <c r="D2660" s="15">
        <f t="shared" si="330"/>
        <v>0</v>
      </c>
      <c r="E2660" s="60"/>
    </row>
    <row r="2661" spans="1:5">
      <c r="A2661" s="13" t="e">
        <f t="shared" si="331"/>
        <v>#VALUE!</v>
      </c>
      <c r="B2661" s="14" t="e">
        <f t="shared" si="332"/>
        <v>#VALUE!</v>
      </c>
      <c r="C2661" s="13" t="e">
        <f t="shared" si="333"/>
        <v>#VALUE!</v>
      </c>
      <c r="D2661" s="15">
        <f t="shared" si="330"/>
        <v>0</v>
      </c>
      <c r="E2661" s="60"/>
    </row>
    <row r="2662" spans="1:5">
      <c r="A2662" s="13" t="e">
        <f t="shared" si="331"/>
        <v>#VALUE!</v>
      </c>
      <c r="B2662" s="14" t="e">
        <f t="shared" si="332"/>
        <v>#VALUE!</v>
      </c>
      <c r="C2662" s="13" t="e">
        <f t="shared" si="333"/>
        <v>#VALUE!</v>
      </c>
      <c r="D2662" s="15">
        <f t="shared" si="330"/>
        <v>0</v>
      </c>
      <c r="E2662" s="60"/>
    </row>
    <row r="2663" spans="1:5">
      <c r="A2663" s="13" t="e">
        <f t="shared" si="331"/>
        <v>#VALUE!</v>
      </c>
      <c r="B2663" s="14" t="e">
        <f t="shared" si="332"/>
        <v>#VALUE!</v>
      </c>
      <c r="C2663" s="13" t="e">
        <f t="shared" si="333"/>
        <v>#VALUE!</v>
      </c>
      <c r="D2663" s="15">
        <f t="shared" si="330"/>
        <v>0</v>
      </c>
      <c r="E2663" s="60"/>
    </row>
    <row r="2664" spans="1:5">
      <c r="A2664" s="13" t="e">
        <f t="shared" si="331"/>
        <v>#VALUE!</v>
      </c>
      <c r="B2664" s="14" t="e">
        <f t="shared" si="332"/>
        <v>#VALUE!</v>
      </c>
      <c r="C2664" s="13" t="e">
        <f t="shared" si="333"/>
        <v>#VALUE!</v>
      </c>
      <c r="D2664" s="15">
        <f t="shared" si="330"/>
        <v>0</v>
      </c>
      <c r="E2664" s="60"/>
    </row>
    <row r="2665" spans="1:5">
      <c r="A2665" s="13" t="e">
        <f t="shared" si="331"/>
        <v>#VALUE!</v>
      </c>
      <c r="B2665" s="14" t="e">
        <f t="shared" si="332"/>
        <v>#VALUE!</v>
      </c>
      <c r="C2665" s="13" t="e">
        <f t="shared" si="333"/>
        <v>#VALUE!</v>
      </c>
      <c r="D2665" s="15">
        <f t="shared" si="330"/>
        <v>0</v>
      </c>
      <c r="E2665" s="60"/>
    </row>
    <row r="2666" spans="1:5">
      <c r="A2666" s="13" t="e">
        <f t="shared" si="331"/>
        <v>#VALUE!</v>
      </c>
      <c r="B2666" s="14" t="e">
        <f t="shared" si="332"/>
        <v>#VALUE!</v>
      </c>
      <c r="C2666" s="13" t="e">
        <f t="shared" si="333"/>
        <v>#VALUE!</v>
      </c>
      <c r="D2666" s="15">
        <f t="shared" si="330"/>
        <v>0</v>
      </c>
      <c r="E2666" s="60"/>
    </row>
    <row r="2667" spans="1:5">
      <c r="A2667" s="13" t="e">
        <f t="shared" si="331"/>
        <v>#VALUE!</v>
      </c>
      <c r="B2667" s="14" t="e">
        <f t="shared" si="332"/>
        <v>#VALUE!</v>
      </c>
      <c r="C2667" s="13" t="e">
        <f t="shared" si="333"/>
        <v>#VALUE!</v>
      </c>
      <c r="D2667" s="15">
        <f t="shared" si="330"/>
        <v>0</v>
      </c>
      <c r="E2667" s="60"/>
    </row>
    <row r="2668" spans="1:5">
      <c r="A2668" s="13" t="e">
        <f t="shared" si="331"/>
        <v>#VALUE!</v>
      </c>
      <c r="B2668" s="14" t="e">
        <f t="shared" si="332"/>
        <v>#VALUE!</v>
      </c>
      <c r="C2668" s="13" t="e">
        <f t="shared" si="333"/>
        <v>#VALUE!</v>
      </c>
      <c r="D2668" s="15">
        <f t="shared" si="330"/>
        <v>0</v>
      </c>
      <c r="E2668" s="60"/>
    </row>
    <row r="2669" spans="1:5">
      <c r="A2669" s="13" t="e">
        <f t="shared" si="331"/>
        <v>#VALUE!</v>
      </c>
      <c r="B2669" s="14" t="e">
        <f t="shared" si="332"/>
        <v>#VALUE!</v>
      </c>
      <c r="C2669" s="13" t="e">
        <f t="shared" si="333"/>
        <v>#VALUE!</v>
      </c>
      <c r="D2669" s="15">
        <f t="shared" si="330"/>
        <v>0</v>
      </c>
      <c r="E2669" s="60"/>
    </row>
    <row r="2670" spans="1:5">
      <c r="A2670" s="13" t="e">
        <f t="shared" si="331"/>
        <v>#VALUE!</v>
      </c>
      <c r="B2670" s="14" t="e">
        <f t="shared" si="332"/>
        <v>#VALUE!</v>
      </c>
      <c r="C2670" s="13" t="e">
        <f t="shared" si="333"/>
        <v>#VALUE!</v>
      </c>
      <c r="D2670" s="15">
        <f t="shared" si="330"/>
        <v>0</v>
      </c>
      <c r="E2670" s="60"/>
    </row>
    <row r="2671" spans="1:5">
      <c r="A2671" s="13" t="e">
        <f t="shared" si="331"/>
        <v>#VALUE!</v>
      </c>
      <c r="B2671" s="14" t="e">
        <f t="shared" si="332"/>
        <v>#VALUE!</v>
      </c>
      <c r="C2671" s="13" t="e">
        <f t="shared" si="333"/>
        <v>#VALUE!</v>
      </c>
      <c r="D2671" s="15">
        <f t="shared" si="330"/>
        <v>0</v>
      </c>
      <c r="E2671" s="60"/>
    </row>
    <row r="2672" spans="1:5">
      <c r="A2672" s="13" t="e">
        <f t="shared" si="331"/>
        <v>#VALUE!</v>
      </c>
      <c r="B2672" s="14" t="e">
        <f t="shared" si="332"/>
        <v>#VALUE!</v>
      </c>
      <c r="C2672" s="13" t="e">
        <f t="shared" si="333"/>
        <v>#VALUE!</v>
      </c>
      <c r="D2672" s="15">
        <f t="shared" si="330"/>
        <v>0</v>
      </c>
      <c r="E2672" s="60"/>
    </row>
    <row r="2673" spans="1:5">
      <c r="A2673" s="13" t="e">
        <f t="shared" si="331"/>
        <v>#VALUE!</v>
      </c>
      <c r="B2673" s="14" t="e">
        <f t="shared" si="332"/>
        <v>#VALUE!</v>
      </c>
      <c r="C2673" s="13" t="e">
        <f t="shared" si="333"/>
        <v>#VALUE!</v>
      </c>
      <c r="D2673" s="15">
        <f t="shared" si="330"/>
        <v>0</v>
      </c>
      <c r="E2673" s="60"/>
    </row>
    <row r="2674" spans="1:5">
      <c r="A2674" s="13" t="e">
        <f t="shared" si="331"/>
        <v>#VALUE!</v>
      </c>
      <c r="B2674" s="14" t="e">
        <f t="shared" si="332"/>
        <v>#VALUE!</v>
      </c>
      <c r="C2674" s="13" t="e">
        <f t="shared" si="333"/>
        <v>#VALUE!</v>
      </c>
      <c r="D2674" s="15">
        <f t="shared" ref="D2674:D2689" si="334">ROUND((IF(ISERR(C2674),0,C2674)*H$2578)/6,0)</f>
        <v>0</v>
      </c>
      <c r="E2674" s="60"/>
    </row>
    <row r="2675" spans="1:5">
      <c r="A2675" s="13" t="e">
        <f t="shared" si="331"/>
        <v>#VALUE!</v>
      </c>
      <c r="B2675" s="14" t="e">
        <f t="shared" si="332"/>
        <v>#VALUE!</v>
      </c>
      <c r="C2675" s="13" t="e">
        <f t="shared" si="333"/>
        <v>#VALUE!</v>
      </c>
      <c r="D2675" s="15">
        <f t="shared" si="334"/>
        <v>0</v>
      </c>
      <c r="E2675" s="60"/>
    </row>
    <row r="2676" spans="1:5">
      <c r="A2676" s="13" t="e">
        <f t="shared" si="331"/>
        <v>#VALUE!</v>
      </c>
      <c r="B2676" s="14" t="e">
        <f t="shared" ref="B2676:B2689" si="335">IF(B2675&gt;=I$2578-DAY(I$2578)+1,"",DATE(IF(MONTH(B2675)=12,YEAR(B2675)+1,YEAR(B2675)),IF(MONTH(B2675)=12,1,MONTH(B2675)+1),1))</f>
        <v>#VALUE!</v>
      </c>
      <c r="C2676" s="13" t="e">
        <f t="shared" ref="C2676:C2689" si="336">IF(B2676=I$2578-DAY(I$2578)+1,DAY(I$2578),DAYS360(B2676,B2677))</f>
        <v>#VALUE!</v>
      </c>
      <c r="D2676" s="15">
        <f t="shared" si="334"/>
        <v>0</v>
      </c>
      <c r="E2676" s="60"/>
    </row>
    <row r="2677" spans="1:5">
      <c r="A2677" s="13" t="e">
        <f t="shared" si="331"/>
        <v>#VALUE!</v>
      </c>
      <c r="B2677" s="14" t="e">
        <f t="shared" si="335"/>
        <v>#VALUE!</v>
      </c>
      <c r="C2677" s="13" t="e">
        <f t="shared" si="336"/>
        <v>#VALUE!</v>
      </c>
      <c r="D2677" s="15">
        <f t="shared" si="334"/>
        <v>0</v>
      </c>
      <c r="E2677" s="60"/>
    </row>
    <row r="2678" spans="1:5">
      <c r="A2678" s="13" t="e">
        <f t="shared" si="331"/>
        <v>#VALUE!</v>
      </c>
      <c r="B2678" s="14" t="e">
        <f t="shared" si="335"/>
        <v>#VALUE!</v>
      </c>
      <c r="C2678" s="13" t="e">
        <f t="shared" si="336"/>
        <v>#VALUE!</v>
      </c>
      <c r="D2678" s="15">
        <f t="shared" si="334"/>
        <v>0</v>
      </c>
      <c r="E2678" s="60"/>
    </row>
    <row r="2679" spans="1:5">
      <c r="A2679" s="13" t="e">
        <f t="shared" si="331"/>
        <v>#VALUE!</v>
      </c>
      <c r="B2679" s="14" t="e">
        <f t="shared" si="335"/>
        <v>#VALUE!</v>
      </c>
      <c r="C2679" s="13" t="e">
        <f t="shared" si="336"/>
        <v>#VALUE!</v>
      </c>
      <c r="D2679" s="15">
        <f t="shared" si="334"/>
        <v>0</v>
      </c>
      <c r="E2679" s="60"/>
    </row>
    <row r="2680" spans="1:5">
      <c r="A2680" s="13" t="e">
        <f t="shared" si="331"/>
        <v>#VALUE!</v>
      </c>
      <c r="B2680" s="14" t="e">
        <f t="shared" si="335"/>
        <v>#VALUE!</v>
      </c>
      <c r="C2680" s="13" t="e">
        <f t="shared" si="336"/>
        <v>#VALUE!</v>
      </c>
      <c r="D2680" s="15">
        <f t="shared" si="334"/>
        <v>0</v>
      </c>
      <c r="E2680" s="60"/>
    </row>
    <row r="2681" spans="1:5">
      <c r="A2681" s="13" t="e">
        <f t="shared" si="331"/>
        <v>#VALUE!</v>
      </c>
      <c r="B2681" s="14" t="e">
        <f t="shared" si="335"/>
        <v>#VALUE!</v>
      </c>
      <c r="C2681" s="13" t="e">
        <f t="shared" si="336"/>
        <v>#VALUE!</v>
      </c>
      <c r="D2681" s="15">
        <f t="shared" si="334"/>
        <v>0</v>
      </c>
      <c r="E2681" s="60"/>
    </row>
    <row r="2682" spans="1:5">
      <c r="A2682" s="13" t="e">
        <f t="shared" si="331"/>
        <v>#VALUE!</v>
      </c>
      <c r="B2682" s="14" t="e">
        <f t="shared" si="335"/>
        <v>#VALUE!</v>
      </c>
      <c r="C2682" s="13" t="e">
        <f t="shared" si="336"/>
        <v>#VALUE!</v>
      </c>
      <c r="D2682" s="15">
        <f t="shared" si="334"/>
        <v>0</v>
      </c>
      <c r="E2682" s="60"/>
    </row>
    <row r="2683" spans="1:5">
      <c r="A2683" s="13" t="e">
        <f t="shared" si="331"/>
        <v>#VALUE!</v>
      </c>
      <c r="B2683" s="14" t="e">
        <f t="shared" si="335"/>
        <v>#VALUE!</v>
      </c>
      <c r="C2683" s="13" t="e">
        <f t="shared" si="336"/>
        <v>#VALUE!</v>
      </c>
      <c r="D2683" s="15">
        <f t="shared" si="334"/>
        <v>0</v>
      </c>
      <c r="E2683" s="60"/>
    </row>
    <row r="2684" spans="1:5">
      <c r="A2684" s="13" t="e">
        <f t="shared" si="331"/>
        <v>#VALUE!</v>
      </c>
      <c r="B2684" s="14" t="e">
        <f t="shared" si="335"/>
        <v>#VALUE!</v>
      </c>
      <c r="C2684" s="13" t="e">
        <f t="shared" si="336"/>
        <v>#VALUE!</v>
      </c>
      <c r="D2684" s="15">
        <f t="shared" si="334"/>
        <v>0</v>
      </c>
      <c r="E2684" s="60"/>
    </row>
    <row r="2685" spans="1:5">
      <c r="A2685" s="13" t="e">
        <f t="shared" si="331"/>
        <v>#VALUE!</v>
      </c>
      <c r="B2685" s="14" t="e">
        <f t="shared" si="335"/>
        <v>#VALUE!</v>
      </c>
      <c r="C2685" s="13" t="e">
        <f t="shared" si="336"/>
        <v>#VALUE!</v>
      </c>
      <c r="D2685" s="15">
        <f t="shared" si="334"/>
        <v>0</v>
      </c>
      <c r="E2685" s="60"/>
    </row>
    <row r="2686" spans="1:5">
      <c r="A2686" s="13" t="e">
        <f t="shared" si="331"/>
        <v>#VALUE!</v>
      </c>
      <c r="B2686" s="14" t="e">
        <f t="shared" si="335"/>
        <v>#VALUE!</v>
      </c>
      <c r="C2686" s="13" t="e">
        <f t="shared" si="336"/>
        <v>#VALUE!</v>
      </c>
      <c r="D2686" s="15">
        <f t="shared" si="334"/>
        <v>0</v>
      </c>
      <c r="E2686" s="60"/>
    </row>
    <row r="2687" spans="1:5">
      <c r="A2687" s="13" t="e">
        <f t="shared" si="331"/>
        <v>#VALUE!</v>
      </c>
      <c r="B2687" s="14" t="e">
        <f t="shared" si="335"/>
        <v>#VALUE!</v>
      </c>
      <c r="C2687" s="13" t="e">
        <f t="shared" si="336"/>
        <v>#VALUE!</v>
      </c>
      <c r="D2687" s="15">
        <f t="shared" si="334"/>
        <v>0</v>
      </c>
      <c r="E2687" s="60"/>
    </row>
    <row r="2688" spans="1:5">
      <c r="A2688" s="13" t="e">
        <f t="shared" si="331"/>
        <v>#VALUE!</v>
      </c>
      <c r="B2688" s="14" t="e">
        <f t="shared" si="335"/>
        <v>#VALUE!</v>
      </c>
      <c r="C2688" s="13" t="e">
        <f t="shared" si="336"/>
        <v>#VALUE!</v>
      </c>
      <c r="D2688" s="15">
        <f t="shared" si="334"/>
        <v>0</v>
      </c>
      <c r="E2688" s="60"/>
    </row>
    <row r="2689" spans="1:9">
      <c r="A2689" s="13" t="e">
        <f t="shared" si="331"/>
        <v>#VALUE!</v>
      </c>
      <c r="B2689" s="14" t="e">
        <f t="shared" si="335"/>
        <v>#VALUE!</v>
      </c>
      <c r="C2689" s="13" t="e">
        <f t="shared" si="336"/>
        <v>#VALUE!</v>
      </c>
      <c r="D2689" s="15">
        <f t="shared" si="334"/>
        <v>0</v>
      </c>
      <c r="E2689" s="60"/>
    </row>
    <row r="2690" spans="1:9">
      <c r="A2690" s="13" t="str">
        <f>IF(B2690="","",MONTH(B2690))&amp;"/"&amp;IF(B2690="","",YEAR(B2690))</f>
        <v>/</v>
      </c>
      <c r="B2690" s="14" t="str">
        <f>G2690</f>
        <v/>
      </c>
      <c r="C2690" s="13" t="e">
        <f>IF((MONTH(G2690)&amp;YEAR(G2690))=(MONTH(I2690)&amp;YEAR(I2690)),IF((MONTH(I2690))&amp;(MONTH(G2690))="22",IF(DAY(I2690)&gt;=28,IF(31-(DAY(B2690))=0,1,31-(DAY(B2690))),(DAY(I2690)-DAY(G2690))+1),IF(DAY(I2690)&gt;=30,IF(31-(DAY(B2690))=0,1,31-(DAY(B2690))),(DAY(I2690)-DAY(G2690))+1)),IF(31-(DAY(B2690))=0,1,31-(DAY(B2690))))</f>
        <v>#VALUE!</v>
      </c>
      <c r="D2690" s="15">
        <f t="shared" ref="D2690:D2721" si="337">ROUND((IF(ISERR(C2690),0,C2690)*H$2690)/6,0)</f>
        <v>0</v>
      </c>
      <c r="E2690" s="60">
        <f>E2578+1</f>
        <v>25</v>
      </c>
      <c r="G2690" s="14" t="str">
        <f>IF('QA GERAL'!AD29="","",'QA GERAL'!AD29)</f>
        <v/>
      </c>
      <c r="H2690" s="13">
        <f>'QA GERAL'!AE29</f>
        <v>0</v>
      </c>
      <c r="I2690" s="14" t="e">
        <f>IF(DAY(G2802-1)=31,G2802-2,G2802-1)</f>
        <v>#VALUE!</v>
      </c>
    </row>
    <row r="2691" spans="1:9">
      <c r="A2691" s="13" t="e">
        <f>IF(B2691="","",MONTH(B2691))&amp;"/"&amp;IF(B2691="","",YEAR(B2691))</f>
        <v>#VALUE!</v>
      </c>
      <c r="B2691" s="14" t="e">
        <f>DATE(IF(MONTH(B2690)=12,YEAR(B2690)+1,YEAR(B2690)),IF(MONTH(B2690)=12,1,MONTH(B2690)+1),1)</f>
        <v>#VALUE!</v>
      </c>
      <c r="C2691" s="13" t="e">
        <f>IF(B2691="",0,IF(B2691=I$2690-DAY(I$2690)+1,DAY(I$2690),DAYS360(B2691,B2692)))</f>
        <v>#VALUE!</v>
      </c>
      <c r="D2691" s="15">
        <f t="shared" si="337"/>
        <v>0</v>
      </c>
      <c r="E2691" s="60"/>
      <c r="G2691" s="13"/>
      <c r="I2691" s="13"/>
    </row>
    <row r="2692" spans="1:9">
      <c r="A2692" s="13" t="e">
        <f t="shared" ref="A2692:A2755" si="338">IF(B2692="","",MONTH(B2692))&amp;"/"&amp;IF(B2692="","",YEAR(B2692))</f>
        <v>#VALUE!</v>
      </c>
      <c r="B2692" s="14" t="e">
        <f t="shared" ref="B2692:B2723" si="339">IF(B2691&gt;=I$2690-DAY(I$2690)+1,"",DATE(IF(MONTH(B2691)=12,YEAR(B2691)+1,YEAR(B2691)),IF(MONTH(B2691)=12,1,MONTH(B2691)+1),1))</f>
        <v>#VALUE!</v>
      </c>
      <c r="C2692" s="13" t="e">
        <f t="shared" ref="C2692:C2723" si="340">IF(B2692=I$2690-DAY(I$2690)+1,DAY(I$2690),DAYS360(B2692,B2693))</f>
        <v>#VALUE!</v>
      </c>
      <c r="D2692" s="15">
        <f t="shared" si="337"/>
        <v>0</v>
      </c>
      <c r="E2692" s="60"/>
      <c r="G2692" s="13"/>
      <c r="I2692" s="13"/>
    </row>
    <row r="2693" spans="1:9">
      <c r="A2693" s="13" t="e">
        <f t="shared" si="338"/>
        <v>#VALUE!</v>
      </c>
      <c r="B2693" s="14" t="e">
        <f t="shared" si="339"/>
        <v>#VALUE!</v>
      </c>
      <c r="C2693" s="13" t="e">
        <f t="shared" si="340"/>
        <v>#VALUE!</v>
      </c>
      <c r="D2693" s="15">
        <f t="shared" si="337"/>
        <v>0</v>
      </c>
      <c r="E2693" s="60"/>
      <c r="G2693" s="13"/>
      <c r="I2693" s="13"/>
    </row>
    <row r="2694" spans="1:9">
      <c r="A2694" s="13" t="e">
        <f t="shared" si="338"/>
        <v>#VALUE!</v>
      </c>
      <c r="B2694" s="14" t="e">
        <f t="shared" si="339"/>
        <v>#VALUE!</v>
      </c>
      <c r="C2694" s="13" t="e">
        <f t="shared" si="340"/>
        <v>#VALUE!</v>
      </c>
      <c r="D2694" s="15">
        <f t="shared" si="337"/>
        <v>0</v>
      </c>
      <c r="E2694" s="60"/>
      <c r="G2694" s="13"/>
      <c r="I2694" s="13"/>
    </row>
    <row r="2695" spans="1:9">
      <c r="A2695" s="13" t="e">
        <f t="shared" si="338"/>
        <v>#VALUE!</v>
      </c>
      <c r="B2695" s="14" t="e">
        <f t="shared" si="339"/>
        <v>#VALUE!</v>
      </c>
      <c r="C2695" s="13" t="e">
        <f t="shared" si="340"/>
        <v>#VALUE!</v>
      </c>
      <c r="D2695" s="15">
        <f t="shared" si="337"/>
        <v>0</v>
      </c>
      <c r="E2695" s="60"/>
      <c r="G2695" s="13"/>
      <c r="I2695" s="13"/>
    </row>
    <row r="2696" spans="1:9">
      <c r="A2696" s="13" t="e">
        <f t="shared" si="338"/>
        <v>#VALUE!</v>
      </c>
      <c r="B2696" s="14" t="e">
        <f t="shared" si="339"/>
        <v>#VALUE!</v>
      </c>
      <c r="C2696" s="13" t="e">
        <f t="shared" si="340"/>
        <v>#VALUE!</v>
      </c>
      <c r="D2696" s="15">
        <f t="shared" si="337"/>
        <v>0</v>
      </c>
      <c r="E2696" s="60"/>
    </row>
    <row r="2697" spans="1:9">
      <c r="A2697" s="13" t="e">
        <f t="shared" si="338"/>
        <v>#VALUE!</v>
      </c>
      <c r="B2697" s="14" t="e">
        <f t="shared" si="339"/>
        <v>#VALUE!</v>
      </c>
      <c r="C2697" s="13" t="e">
        <f t="shared" si="340"/>
        <v>#VALUE!</v>
      </c>
      <c r="D2697" s="15">
        <f t="shared" si="337"/>
        <v>0</v>
      </c>
      <c r="E2697" s="60"/>
    </row>
    <row r="2698" spans="1:9">
      <c r="A2698" s="13" t="e">
        <f t="shared" si="338"/>
        <v>#VALUE!</v>
      </c>
      <c r="B2698" s="14" t="e">
        <f t="shared" si="339"/>
        <v>#VALUE!</v>
      </c>
      <c r="C2698" s="13" t="e">
        <f t="shared" si="340"/>
        <v>#VALUE!</v>
      </c>
      <c r="D2698" s="15">
        <f t="shared" si="337"/>
        <v>0</v>
      </c>
      <c r="E2698" s="60"/>
    </row>
    <row r="2699" spans="1:9">
      <c r="A2699" s="13" t="e">
        <f t="shared" si="338"/>
        <v>#VALUE!</v>
      </c>
      <c r="B2699" s="14" t="e">
        <f t="shared" si="339"/>
        <v>#VALUE!</v>
      </c>
      <c r="C2699" s="13" t="e">
        <f t="shared" si="340"/>
        <v>#VALUE!</v>
      </c>
      <c r="D2699" s="15">
        <f t="shared" si="337"/>
        <v>0</v>
      </c>
      <c r="E2699" s="60"/>
    </row>
    <row r="2700" spans="1:9">
      <c r="A2700" s="13" t="e">
        <f t="shared" si="338"/>
        <v>#VALUE!</v>
      </c>
      <c r="B2700" s="14" t="e">
        <f t="shared" si="339"/>
        <v>#VALUE!</v>
      </c>
      <c r="C2700" s="13" t="e">
        <f t="shared" si="340"/>
        <v>#VALUE!</v>
      </c>
      <c r="D2700" s="15">
        <f t="shared" si="337"/>
        <v>0</v>
      </c>
      <c r="E2700" s="60"/>
    </row>
    <row r="2701" spans="1:9">
      <c r="A2701" s="13" t="e">
        <f t="shared" si="338"/>
        <v>#VALUE!</v>
      </c>
      <c r="B2701" s="14" t="e">
        <f t="shared" si="339"/>
        <v>#VALUE!</v>
      </c>
      <c r="C2701" s="13" t="e">
        <f t="shared" si="340"/>
        <v>#VALUE!</v>
      </c>
      <c r="D2701" s="15">
        <f t="shared" si="337"/>
        <v>0</v>
      </c>
      <c r="E2701" s="60"/>
    </row>
    <row r="2702" spans="1:9">
      <c r="A2702" s="13" t="e">
        <f t="shared" si="338"/>
        <v>#VALUE!</v>
      </c>
      <c r="B2702" s="14" t="e">
        <f t="shared" si="339"/>
        <v>#VALUE!</v>
      </c>
      <c r="C2702" s="13" t="e">
        <f t="shared" si="340"/>
        <v>#VALUE!</v>
      </c>
      <c r="D2702" s="15">
        <f t="shared" si="337"/>
        <v>0</v>
      </c>
      <c r="E2702" s="60"/>
    </row>
    <row r="2703" spans="1:9">
      <c r="A2703" s="13" t="e">
        <f t="shared" si="338"/>
        <v>#VALUE!</v>
      </c>
      <c r="B2703" s="14" t="e">
        <f t="shared" si="339"/>
        <v>#VALUE!</v>
      </c>
      <c r="C2703" s="13" t="e">
        <f t="shared" si="340"/>
        <v>#VALUE!</v>
      </c>
      <c r="D2703" s="15">
        <f t="shared" si="337"/>
        <v>0</v>
      </c>
      <c r="E2703" s="60"/>
    </row>
    <row r="2704" spans="1:9">
      <c r="A2704" s="13" t="e">
        <f t="shared" si="338"/>
        <v>#VALUE!</v>
      </c>
      <c r="B2704" s="14" t="e">
        <f t="shared" si="339"/>
        <v>#VALUE!</v>
      </c>
      <c r="C2704" s="13" t="e">
        <f t="shared" si="340"/>
        <v>#VALUE!</v>
      </c>
      <c r="D2704" s="15">
        <f t="shared" si="337"/>
        <v>0</v>
      </c>
      <c r="E2704" s="60"/>
    </row>
    <row r="2705" spans="1:5">
      <c r="A2705" s="13" t="e">
        <f t="shared" si="338"/>
        <v>#VALUE!</v>
      </c>
      <c r="B2705" s="14" t="e">
        <f t="shared" si="339"/>
        <v>#VALUE!</v>
      </c>
      <c r="C2705" s="13" t="e">
        <f t="shared" si="340"/>
        <v>#VALUE!</v>
      </c>
      <c r="D2705" s="15">
        <f t="shared" si="337"/>
        <v>0</v>
      </c>
      <c r="E2705" s="60"/>
    </row>
    <row r="2706" spans="1:5">
      <c r="A2706" s="13" t="e">
        <f t="shared" si="338"/>
        <v>#VALUE!</v>
      </c>
      <c r="B2706" s="14" t="e">
        <f t="shared" si="339"/>
        <v>#VALUE!</v>
      </c>
      <c r="C2706" s="13" t="e">
        <f t="shared" si="340"/>
        <v>#VALUE!</v>
      </c>
      <c r="D2706" s="15">
        <f t="shared" si="337"/>
        <v>0</v>
      </c>
      <c r="E2706" s="60"/>
    </row>
    <row r="2707" spans="1:5">
      <c r="A2707" s="13" t="e">
        <f t="shared" si="338"/>
        <v>#VALUE!</v>
      </c>
      <c r="B2707" s="14" t="e">
        <f t="shared" si="339"/>
        <v>#VALUE!</v>
      </c>
      <c r="C2707" s="13" t="e">
        <f t="shared" si="340"/>
        <v>#VALUE!</v>
      </c>
      <c r="D2707" s="15">
        <f t="shared" si="337"/>
        <v>0</v>
      </c>
      <c r="E2707" s="60"/>
    </row>
    <row r="2708" spans="1:5">
      <c r="A2708" s="13" t="e">
        <f t="shared" si="338"/>
        <v>#VALUE!</v>
      </c>
      <c r="B2708" s="14" t="e">
        <f t="shared" si="339"/>
        <v>#VALUE!</v>
      </c>
      <c r="C2708" s="13" t="e">
        <f t="shared" si="340"/>
        <v>#VALUE!</v>
      </c>
      <c r="D2708" s="15">
        <f t="shared" si="337"/>
        <v>0</v>
      </c>
      <c r="E2708" s="60"/>
    </row>
    <row r="2709" spans="1:5">
      <c r="A2709" s="13" t="e">
        <f t="shared" si="338"/>
        <v>#VALUE!</v>
      </c>
      <c r="B2709" s="14" t="e">
        <f t="shared" si="339"/>
        <v>#VALUE!</v>
      </c>
      <c r="C2709" s="13" t="e">
        <f t="shared" si="340"/>
        <v>#VALUE!</v>
      </c>
      <c r="D2709" s="15">
        <f t="shared" si="337"/>
        <v>0</v>
      </c>
      <c r="E2709" s="60"/>
    </row>
    <row r="2710" spans="1:5">
      <c r="A2710" s="13" t="e">
        <f t="shared" si="338"/>
        <v>#VALUE!</v>
      </c>
      <c r="B2710" s="14" t="e">
        <f t="shared" si="339"/>
        <v>#VALUE!</v>
      </c>
      <c r="C2710" s="13" t="e">
        <f t="shared" si="340"/>
        <v>#VALUE!</v>
      </c>
      <c r="D2710" s="15">
        <f t="shared" si="337"/>
        <v>0</v>
      </c>
      <c r="E2710" s="60"/>
    </row>
    <row r="2711" spans="1:5">
      <c r="A2711" s="13" t="e">
        <f t="shared" si="338"/>
        <v>#VALUE!</v>
      </c>
      <c r="B2711" s="14" t="e">
        <f t="shared" si="339"/>
        <v>#VALUE!</v>
      </c>
      <c r="C2711" s="13" t="e">
        <f t="shared" si="340"/>
        <v>#VALUE!</v>
      </c>
      <c r="D2711" s="15">
        <f t="shared" si="337"/>
        <v>0</v>
      </c>
      <c r="E2711" s="60"/>
    </row>
    <row r="2712" spans="1:5">
      <c r="A2712" s="13" t="e">
        <f t="shared" si="338"/>
        <v>#VALUE!</v>
      </c>
      <c r="B2712" s="14" t="e">
        <f t="shared" si="339"/>
        <v>#VALUE!</v>
      </c>
      <c r="C2712" s="13" t="e">
        <f t="shared" si="340"/>
        <v>#VALUE!</v>
      </c>
      <c r="D2712" s="15">
        <f t="shared" si="337"/>
        <v>0</v>
      </c>
      <c r="E2712" s="60"/>
    </row>
    <row r="2713" spans="1:5">
      <c r="A2713" s="13" t="e">
        <f t="shared" si="338"/>
        <v>#VALUE!</v>
      </c>
      <c r="B2713" s="14" t="e">
        <f t="shared" si="339"/>
        <v>#VALUE!</v>
      </c>
      <c r="C2713" s="13" t="e">
        <f t="shared" si="340"/>
        <v>#VALUE!</v>
      </c>
      <c r="D2713" s="15">
        <f t="shared" si="337"/>
        <v>0</v>
      </c>
      <c r="E2713" s="60"/>
    </row>
    <row r="2714" spans="1:5">
      <c r="A2714" s="13" t="e">
        <f t="shared" si="338"/>
        <v>#VALUE!</v>
      </c>
      <c r="B2714" s="14" t="e">
        <f t="shared" si="339"/>
        <v>#VALUE!</v>
      </c>
      <c r="C2714" s="13" t="e">
        <f t="shared" si="340"/>
        <v>#VALUE!</v>
      </c>
      <c r="D2714" s="15">
        <f t="shared" si="337"/>
        <v>0</v>
      </c>
      <c r="E2714" s="60"/>
    </row>
    <row r="2715" spans="1:5">
      <c r="A2715" s="13" t="e">
        <f t="shared" si="338"/>
        <v>#VALUE!</v>
      </c>
      <c r="B2715" s="14" t="e">
        <f t="shared" si="339"/>
        <v>#VALUE!</v>
      </c>
      <c r="C2715" s="13" t="e">
        <f t="shared" si="340"/>
        <v>#VALUE!</v>
      </c>
      <c r="D2715" s="15">
        <f t="shared" si="337"/>
        <v>0</v>
      </c>
      <c r="E2715" s="60"/>
    </row>
    <row r="2716" spans="1:5">
      <c r="A2716" s="13" t="e">
        <f t="shared" si="338"/>
        <v>#VALUE!</v>
      </c>
      <c r="B2716" s="14" t="e">
        <f t="shared" si="339"/>
        <v>#VALUE!</v>
      </c>
      <c r="C2716" s="13" t="e">
        <f t="shared" si="340"/>
        <v>#VALUE!</v>
      </c>
      <c r="D2716" s="15">
        <f t="shared" si="337"/>
        <v>0</v>
      </c>
      <c r="E2716" s="60"/>
    </row>
    <row r="2717" spans="1:5">
      <c r="A2717" s="13" t="e">
        <f t="shared" si="338"/>
        <v>#VALUE!</v>
      </c>
      <c r="B2717" s="14" t="e">
        <f t="shared" si="339"/>
        <v>#VALUE!</v>
      </c>
      <c r="C2717" s="13" t="e">
        <f t="shared" si="340"/>
        <v>#VALUE!</v>
      </c>
      <c r="D2717" s="15">
        <f t="shared" si="337"/>
        <v>0</v>
      </c>
      <c r="E2717" s="60"/>
    </row>
    <row r="2718" spans="1:5">
      <c r="A2718" s="13" t="e">
        <f t="shared" si="338"/>
        <v>#VALUE!</v>
      </c>
      <c r="B2718" s="14" t="e">
        <f t="shared" si="339"/>
        <v>#VALUE!</v>
      </c>
      <c r="C2718" s="13" t="e">
        <f t="shared" si="340"/>
        <v>#VALUE!</v>
      </c>
      <c r="D2718" s="15">
        <f t="shared" si="337"/>
        <v>0</v>
      </c>
      <c r="E2718" s="60"/>
    </row>
    <row r="2719" spans="1:5">
      <c r="A2719" s="13" t="e">
        <f t="shared" si="338"/>
        <v>#VALUE!</v>
      </c>
      <c r="B2719" s="14" t="e">
        <f t="shared" si="339"/>
        <v>#VALUE!</v>
      </c>
      <c r="C2719" s="13" t="e">
        <f t="shared" si="340"/>
        <v>#VALUE!</v>
      </c>
      <c r="D2719" s="15">
        <f t="shared" si="337"/>
        <v>0</v>
      </c>
      <c r="E2719" s="60"/>
    </row>
    <row r="2720" spans="1:5">
      <c r="A2720" s="13" t="e">
        <f t="shared" si="338"/>
        <v>#VALUE!</v>
      </c>
      <c r="B2720" s="14" t="e">
        <f t="shared" si="339"/>
        <v>#VALUE!</v>
      </c>
      <c r="C2720" s="13" t="e">
        <f t="shared" si="340"/>
        <v>#VALUE!</v>
      </c>
      <c r="D2720" s="15">
        <f t="shared" si="337"/>
        <v>0</v>
      </c>
      <c r="E2720" s="60"/>
    </row>
    <row r="2721" spans="1:5">
      <c r="A2721" s="13" t="e">
        <f t="shared" si="338"/>
        <v>#VALUE!</v>
      </c>
      <c r="B2721" s="14" t="e">
        <f t="shared" si="339"/>
        <v>#VALUE!</v>
      </c>
      <c r="C2721" s="13" t="e">
        <f t="shared" si="340"/>
        <v>#VALUE!</v>
      </c>
      <c r="D2721" s="15">
        <f t="shared" si="337"/>
        <v>0</v>
      </c>
      <c r="E2721" s="60"/>
    </row>
    <row r="2722" spans="1:5">
      <c r="A2722" s="13" t="e">
        <f t="shared" si="338"/>
        <v>#VALUE!</v>
      </c>
      <c r="B2722" s="14" t="e">
        <f t="shared" si="339"/>
        <v>#VALUE!</v>
      </c>
      <c r="C2722" s="13" t="e">
        <f t="shared" si="340"/>
        <v>#VALUE!</v>
      </c>
      <c r="D2722" s="15">
        <f t="shared" ref="D2722:D2753" si="341">ROUND((IF(ISERR(C2722),0,C2722)*H$2690)/6,0)</f>
        <v>0</v>
      </c>
      <c r="E2722" s="60"/>
    </row>
    <row r="2723" spans="1:5">
      <c r="A2723" s="13" t="e">
        <f t="shared" si="338"/>
        <v>#VALUE!</v>
      </c>
      <c r="B2723" s="14" t="e">
        <f t="shared" si="339"/>
        <v>#VALUE!</v>
      </c>
      <c r="C2723" s="13" t="e">
        <f t="shared" si="340"/>
        <v>#VALUE!</v>
      </c>
      <c r="D2723" s="15">
        <f t="shared" si="341"/>
        <v>0</v>
      </c>
      <c r="E2723" s="60"/>
    </row>
    <row r="2724" spans="1:5">
      <c r="A2724" s="13" t="e">
        <f t="shared" si="338"/>
        <v>#VALUE!</v>
      </c>
      <c r="B2724" s="14" t="e">
        <f t="shared" ref="B2724:B2755" si="342">IF(B2723&gt;=I$2690-DAY(I$2690)+1,"",DATE(IF(MONTH(B2723)=12,YEAR(B2723)+1,YEAR(B2723)),IF(MONTH(B2723)=12,1,MONTH(B2723)+1),1))</f>
        <v>#VALUE!</v>
      </c>
      <c r="C2724" s="13" t="e">
        <f t="shared" ref="C2724:C2755" si="343">IF(B2724=I$2690-DAY(I$2690)+1,DAY(I$2690),DAYS360(B2724,B2725))</f>
        <v>#VALUE!</v>
      </c>
      <c r="D2724" s="15">
        <f t="shared" si="341"/>
        <v>0</v>
      </c>
      <c r="E2724" s="60"/>
    </row>
    <row r="2725" spans="1:5">
      <c r="A2725" s="13" t="e">
        <f t="shared" si="338"/>
        <v>#VALUE!</v>
      </c>
      <c r="B2725" s="14" t="e">
        <f t="shared" si="342"/>
        <v>#VALUE!</v>
      </c>
      <c r="C2725" s="13" t="e">
        <f t="shared" si="343"/>
        <v>#VALUE!</v>
      </c>
      <c r="D2725" s="15">
        <f t="shared" si="341"/>
        <v>0</v>
      </c>
      <c r="E2725" s="60"/>
    </row>
    <row r="2726" spans="1:5">
      <c r="A2726" s="13" t="e">
        <f t="shared" si="338"/>
        <v>#VALUE!</v>
      </c>
      <c r="B2726" s="14" t="e">
        <f t="shared" si="342"/>
        <v>#VALUE!</v>
      </c>
      <c r="C2726" s="13" t="e">
        <f t="shared" si="343"/>
        <v>#VALUE!</v>
      </c>
      <c r="D2726" s="15">
        <f t="shared" si="341"/>
        <v>0</v>
      </c>
      <c r="E2726" s="60"/>
    </row>
    <row r="2727" spans="1:5">
      <c r="A2727" s="13" t="e">
        <f t="shared" si="338"/>
        <v>#VALUE!</v>
      </c>
      <c r="B2727" s="14" t="e">
        <f t="shared" si="342"/>
        <v>#VALUE!</v>
      </c>
      <c r="C2727" s="13" t="e">
        <f t="shared" si="343"/>
        <v>#VALUE!</v>
      </c>
      <c r="D2727" s="15">
        <f t="shared" si="341"/>
        <v>0</v>
      </c>
      <c r="E2727" s="60"/>
    </row>
    <row r="2728" spans="1:5">
      <c r="A2728" s="13" t="e">
        <f t="shared" si="338"/>
        <v>#VALUE!</v>
      </c>
      <c r="B2728" s="14" t="e">
        <f t="shared" si="342"/>
        <v>#VALUE!</v>
      </c>
      <c r="C2728" s="13" t="e">
        <f t="shared" si="343"/>
        <v>#VALUE!</v>
      </c>
      <c r="D2728" s="15">
        <f t="shared" si="341"/>
        <v>0</v>
      </c>
      <c r="E2728" s="60"/>
    </row>
    <row r="2729" spans="1:5">
      <c r="A2729" s="13" t="e">
        <f t="shared" si="338"/>
        <v>#VALUE!</v>
      </c>
      <c r="B2729" s="14" t="e">
        <f t="shared" si="342"/>
        <v>#VALUE!</v>
      </c>
      <c r="C2729" s="13" t="e">
        <f t="shared" si="343"/>
        <v>#VALUE!</v>
      </c>
      <c r="D2729" s="15">
        <f t="shared" si="341"/>
        <v>0</v>
      </c>
      <c r="E2729" s="60"/>
    </row>
    <row r="2730" spans="1:5">
      <c r="A2730" s="13" t="e">
        <f t="shared" si="338"/>
        <v>#VALUE!</v>
      </c>
      <c r="B2730" s="14" t="e">
        <f t="shared" si="342"/>
        <v>#VALUE!</v>
      </c>
      <c r="C2730" s="13" t="e">
        <f t="shared" si="343"/>
        <v>#VALUE!</v>
      </c>
      <c r="D2730" s="15">
        <f t="shared" si="341"/>
        <v>0</v>
      </c>
      <c r="E2730" s="60"/>
    </row>
    <row r="2731" spans="1:5">
      <c r="A2731" s="13" t="e">
        <f t="shared" si="338"/>
        <v>#VALUE!</v>
      </c>
      <c r="B2731" s="14" t="e">
        <f t="shared" si="342"/>
        <v>#VALUE!</v>
      </c>
      <c r="C2731" s="13" t="e">
        <f t="shared" si="343"/>
        <v>#VALUE!</v>
      </c>
      <c r="D2731" s="15">
        <f t="shared" si="341"/>
        <v>0</v>
      </c>
      <c r="E2731" s="60"/>
    </row>
    <row r="2732" spans="1:5">
      <c r="A2732" s="13" t="e">
        <f t="shared" si="338"/>
        <v>#VALUE!</v>
      </c>
      <c r="B2732" s="14" t="e">
        <f t="shared" si="342"/>
        <v>#VALUE!</v>
      </c>
      <c r="C2732" s="13" t="e">
        <f t="shared" si="343"/>
        <v>#VALUE!</v>
      </c>
      <c r="D2732" s="15">
        <f t="shared" si="341"/>
        <v>0</v>
      </c>
      <c r="E2732" s="60"/>
    </row>
    <row r="2733" spans="1:5">
      <c r="A2733" s="13" t="e">
        <f t="shared" si="338"/>
        <v>#VALUE!</v>
      </c>
      <c r="B2733" s="14" t="e">
        <f t="shared" si="342"/>
        <v>#VALUE!</v>
      </c>
      <c r="C2733" s="13" t="e">
        <f t="shared" si="343"/>
        <v>#VALUE!</v>
      </c>
      <c r="D2733" s="15">
        <f t="shared" si="341"/>
        <v>0</v>
      </c>
      <c r="E2733" s="60"/>
    </row>
    <row r="2734" spans="1:5">
      <c r="A2734" s="13" t="e">
        <f t="shared" si="338"/>
        <v>#VALUE!</v>
      </c>
      <c r="B2734" s="14" t="e">
        <f t="shared" si="342"/>
        <v>#VALUE!</v>
      </c>
      <c r="C2734" s="13" t="e">
        <f t="shared" si="343"/>
        <v>#VALUE!</v>
      </c>
      <c r="D2734" s="15">
        <f t="shared" si="341"/>
        <v>0</v>
      </c>
      <c r="E2734" s="60"/>
    </row>
    <row r="2735" spans="1:5">
      <c r="A2735" s="13" t="e">
        <f t="shared" si="338"/>
        <v>#VALUE!</v>
      </c>
      <c r="B2735" s="14" t="e">
        <f t="shared" si="342"/>
        <v>#VALUE!</v>
      </c>
      <c r="C2735" s="13" t="e">
        <f t="shared" si="343"/>
        <v>#VALUE!</v>
      </c>
      <c r="D2735" s="15">
        <f t="shared" si="341"/>
        <v>0</v>
      </c>
      <c r="E2735" s="60"/>
    </row>
    <row r="2736" spans="1:5">
      <c r="A2736" s="13" t="e">
        <f t="shared" si="338"/>
        <v>#VALUE!</v>
      </c>
      <c r="B2736" s="14" t="e">
        <f t="shared" si="342"/>
        <v>#VALUE!</v>
      </c>
      <c r="C2736" s="13" t="e">
        <f t="shared" si="343"/>
        <v>#VALUE!</v>
      </c>
      <c r="D2736" s="15">
        <f t="shared" si="341"/>
        <v>0</v>
      </c>
      <c r="E2736" s="60"/>
    </row>
    <row r="2737" spans="1:5">
      <c r="A2737" s="13" t="e">
        <f t="shared" si="338"/>
        <v>#VALUE!</v>
      </c>
      <c r="B2737" s="14" t="e">
        <f t="shared" si="342"/>
        <v>#VALUE!</v>
      </c>
      <c r="C2737" s="13" t="e">
        <f t="shared" si="343"/>
        <v>#VALUE!</v>
      </c>
      <c r="D2737" s="15">
        <f t="shared" si="341"/>
        <v>0</v>
      </c>
      <c r="E2737" s="60"/>
    </row>
    <row r="2738" spans="1:5">
      <c r="A2738" s="13" t="e">
        <f t="shared" si="338"/>
        <v>#VALUE!</v>
      </c>
      <c r="B2738" s="14" t="e">
        <f t="shared" si="342"/>
        <v>#VALUE!</v>
      </c>
      <c r="C2738" s="13" t="e">
        <f t="shared" si="343"/>
        <v>#VALUE!</v>
      </c>
      <c r="D2738" s="15">
        <f t="shared" si="341"/>
        <v>0</v>
      </c>
      <c r="E2738" s="60"/>
    </row>
    <row r="2739" spans="1:5">
      <c r="A2739" s="13" t="e">
        <f t="shared" si="338"/>
        <v>#VALUE!</v>
      </c>
      <c r="B2739" s="14" t="e">
        <f t="shared" si="342"/>
        <v>#VALUE!</v>
      </c>
      <c r="C2739" s="13" t="e">
        <f t="shared" si="343"/>
        <v>#VALUE!</v>
      </c>
      <c r="D2739" s="15">
        <f t="shared" si="341"/>
        <v>0</v>
      </c>
      <c r="E2739" s="60"/>
    </row>
    <row r="2740" spans="1:5">
      <c r="A2740" s="13" t="e">
        <f t="shared" si="338"/>
        <v>#VALUE!</v>
      </c>
      <c r="B2740" s="14" t="e">
        <f t="shared" si="342"/>
        <v>#VALUE!</v>
      </c>
      <c r="C2740" s="13" t="e">
        <f t="shared" si="343"/>
        <v>#VALUE!</v>
      </c>
      <c r="D2740" s="15">
        <f t="shared" si="341"/>
        <v>0</v>
      </c>
      <c r="E2740" s="60"/>
    </row>
    <row r="2741" spans="1:5">
      <c r="A2741" s="13" t="e">
        <f t="shared" si="338"/>
        <v>#VALUE!</v>
      </c>
      <c r="B2741" s="14" t="e">
        <f t="shared" si="342"/>
        <v>#VALUE!</v>
      </c>
      <c r="C2741" s="13" t="e">
        <f t="shared" si="343"/>
        <v>#VALUE!</v>
      </c>
      <c r="D2741" s="15">
        <f t="shared" si="341"/>
        <v>0</v>
      </c>
      <c r="E2741" s="60"/>
    </row>
    <row r="2742" spans="1:5">
      <c r="A2742" s="13" t="e">
        <f t="shared" si="338"/>
        <v>#VALUE!</v>
      </c>
      <c r="B2742" s="14" t="e">
        <f t="shared" si="342"/>
        <v>#VALUE!</v>
      </c>
      <c r="C2742" s="13" t="e">
        <f t="shared" si="343"/>
        <v>#VALUE!</v>
      </c>
      <c r="D2742" s="15">
        <f t="shared" si="341"/>
        <v>0</v>
      </c>
      <c r="E2742" s="60"/>
    </row>
    <row r="2743" spans="1:5">
      <c r="A2743" s="13" t="e">
        <f t="shared" si="338"/>
        <v>#VALUE!</v>
      </c>
      <c r="B2743" s="14" t="e">
        <f t="shared" si="342"/>
        <v>#VALUE!</v>
      </c>
      <c r="C2743" s="13" t="e">
        <f t="shared" si="343"/>
        <v>#VALUE!</v>
      </c>
      <c r="D2743" s="15">
        <f t="shared" si="341"/>
        <v>0</v>
      </c>
      <c r="E2743" s="60"/>
    </row>
    <row r="2744" spans="1:5">
      <c r="A2744" s="13" t="e">
        <f t="shared" si="338"/>
        <v>#VALUE!</v>
      </c>
      <c r="B2744" s="14" t="e">
        <f t="shared" si="342"/>
        <v>#VALUE!</v>
      </c>
      <c r="C2744" s="13" t="e">
        <f t="shared" si="343"/>
        <v>#VALUE!</v>
      </c>
      <c r="D2744" s="15">
        <f t="shared" si="341"/>
        <v>0</v>
      </c>
      <c r="E2744" s="60"/>
    </row>
    <row r="2745" spans="1:5">
      <c r="A2745" s="13" t="e">
        <f t="shared" si="338"/>
        <v>#VALUE!</v>
      </c>
      <c r="B2745" s="14" t="e">
        <f t="shared" si="342"/>
        <v>#VALUE!</v>
      </c>
      <c r="C2745" s="13" t="e">
        <f t="shared" si="343"/>
        <v>#VALUE!</v>
      </c>
      <c r="D2745" s="15">
        <f t="shared" si="341"/>
        <v>0</v>
      </c>
      <c r="E2745" s="60"/>
    </row>
    <row r="2746" spans="1:5">
      <c r="A2746" s="13" t="e">
        <f t="shared" si="338"/>
        <v>#VALUE!</v>
      </c>
      <c r="B2746" s="14" t="e">
        <f t="shared" si="342"/>
        <v>#VALUE!</v>
      </c>
      <c r="C2746" s="13" t="e">
        <f t="shared" si="343"/>
        <v>#VALUE!</v>
      </c>
      <c r="D2746" s="15">
        <f t="shared" si="341"/>
        <v>0</v>
      </c>
      <c r="E2746" s="60"/>
    </row>
    <row r="2747" spans="1:5">
      <c r="A2747" s="13" t="e">
        <f t="shared" si="338"/>
        <v>#VALUE!</v>
      </c>
      <c r="B2747" s="14" t="e">
        <f t="shared" si="342"/>
        <v>#VALUE!</v>
      </c>
      <c r="C2747" s="13" t="e">
        <f t="shared" si="343"/>
        <v>#VALUE!</v>
      </c>
      <c r="D2747" s="15">
        <f t="shared" si="341"/>
        <v>0</v>
      </c>
      <c r="E2747" s="60"/>
    </row>
    <row r="2748" spans="1:5">
      <c r="A2748" s="13" t="e">
        <f t="shared" si="338"/>
        <v>#VALUE!</v>
      </c>
      <c r="B2748" s="14" t="e">
        <f t="shared" si="342"/>
        <v>#VALUE!</v>
      </c>
      <c r="C2748" s="13" t="e">
        <f t="shared" si="343"/>
        <v>#VALUE!</v>
      </c>
      <c r="D2748" s="15">
        <f t="shared" si="341"/>
        <v>0</v>
      </c>
      <c r="E2748" s="60"/>
    </row>
    <row r="2749" spans="1:5">
      <c r="A2749" s="13" t="e">
        <f t="shared" si="338"/>
        <v>#VALUE!</v>
      </c>
      <c r="B2749" s="14" t="e">
        <f t="shared" si="342"/>
        <v>#VALUE!</v>
      </c>
      <c r="C2749" s="13" t="e">
        <f t="shared" si="343"/>
        <v>#VALUE!</v>
      </c>
      <c r="D2749" s="15">
        <f t="shared" si="341"/>
        <v>0</v>
      </c>
      <c r="E2749" s="60"/>
    </row>
    <row r="2750" spans="1:5">
      <c r="A2750" s="13" t="e">
        <f t="shared" si="338"/>
        <v>#VALUE!</v>
      </c>
      <c r="B2750" s="14" t="e">
        <f t="shared" si="342"/>
        <v>#VALUE!</v>
      </c>
      <c r="C2750" s="13" t="e">
        <f t="shared" si="343"/>
        <v>#VALUE!</v>
      </c>
      <c r="D2750" s="15">
        <f t="shared" si="341"/>
        <v>0</v>
      </c>
      <c r="E2750" s="60"/>
    </row>
    <row r="2751" spans="1:5">
      <c r="A2751" s="13" t="e">
        <f t="shared" si="338"/>
        <v>#VALUE!</v>
      </c>
      <c r="B2751" s="14" t="e">
        <f t="shared" si="342"/>
        <v>#VALUE!</v>
      </c>
      <c r="C2751" s="13" t="e">
        <f t="shared" si="343"/>
        <v>#VALUE!</v>
      </c>
      <c r="D2751" s="15">
        <f t="shared" si="341"/>
        <v>0</v>
      </c>
      <c r="E2751" s="60"/>
    </row>
    <row r="2752" spans="1:5">
      <c r="A2752" s="13" t="e">
        <f t="shared" si="338"/>
        <v>#VALUE!</v>
      </c>
      <c r="B2752" s="14" t="e">
        <f t="shared" si="342"/>
        <v>#VALUE!</v>
      </c>
      <c r="C2752" s="13" t="e">
        <f t="shared" si="343"/>
        <v>#VALUE!</v>
      </c>
      <c r="D2752" s="15">
        <f t="shared" si="341"/>
        <v>0</v>
      </c>
      <c r="E2752" s="60"/>
    </row>
    <row r="2753" spans="1:5">
      <c r="A2753" s="13" t="e">
        <f t="shared" si="338"/>
        <v>#VALUE!</v>
      </c>
      <c r="B2753" s="14" t="e">
        <f t="shared" si="342"/>
        <v>#VALUE!</v>
      </c>
      <c r="C2753" s="13" t="e">
        <f t="shared" si="343"/>
        <v>#VALUE!</v>
      </c>
      <c r="D2753" s="15">
        <f t="shared" si="341"/>
        <v>0</v>
      </c>
      <c r="E2753" s="60"/>
    </row>
    <row r="2754" spans="1:5">
      <c r="A2754" s="13" t="e">
        <f t="shared" si="338"/>
        <v>#VALUE!</v>
      </c>
      <c r="B2754" s="14" t="e">
        <f t="shared" si="342"/>
        <v>#VALUE!</v>
      </c>
      <c r="C2754" s="13" t="e">
        <f t="shared" si="343"/>
        <v>#VALUE!</v>
      </c>
      <c r="D2754" s="15">
        <f t="shared" ref="D2754:D2785" si="344">ROUND((IF(ISERR(C2754),0,C2754)*H$2690)/6,0)</f>
        <v>0</v>
      </c>
      <c r="E2754" s="60"/>
    </row>
    <row r="2755" spans="1:5">
      <c r="A2755" s="13" t="e">
        <f t="shared" si="338"/>
        <v>#VALUE!</v>
      </c>
      <c r="B2755" s="14" t="e">
        <f t="shared" si="342"/>
        <v>#VALUE!</v>
      </c>
      <c r="C2755" s="13" t="e">
        <f t="shared" si="343"/>
        <v>#VALUE!</v>
      </c>
      <c r="D2755" s="15">
        <f t="shared" si="344"/>
        <v>0</v>
      </c>
      <c r="E2755" s="60"/>
    </row>
    <row r="2756" spans="1:5">
      <c r="A2756" s="13" t="e">
        <f t="shared" ref="A2756:A2801" si="345">IF(B2756="","",MONTH(B2756))&amp;"/"&amp;IF(B2756="","",YEAR(B2756))</f>
        <v>#VALUE!</v>
      </c>
      <c r="B2756" s="14" t="e">
        <f t="shared" ref="B2756:B2787" si="346">IF(B2755&gt;=I$2690-DAY(I$2690)+1,"",DATE(IF(MONTH(B2755)=12,YEAR(B2755)+1,YEAR(B2755)),IF(MONTH(B2755)=12,1,MONTH(B2755)+1),1))</f>
        <v>#VALUE!</v>
      </c>
      <c r="C2756" s="13" t="e">
        <f t="shared" ref="C2756:C2787" si="347">IF(B2756=I$2690-DAY(I$2690)+1,DAY(I$2690),DAYS360(B2756,B2757))</f>
        <v>#VALUE!</v>
      </c>
      <c r="D2756" s="15">
        <f t="shared" si="344"/>
        <v>0</v>
      </c>
      <c r="E2756" s="60"/>
    </row>
    <row r="2757" spans="1:5">
      <c r="A2757" s="13" t="e">
        <f t="shared" si="345"/>
        <v>#VALUE!</v>
      </c>
      <c r="B2757" s="14" t="e">
        <f t="shared" si="346"/>
        <v>#VALUE!</v>
      </c>
      <c r="C2757" s="13" t="e">
        <f t="shared" si="347"/>
        <v>#VALUE!</v>
      </c>
      <c r="D2757" s="15">
        <f t="shared" si="344"/>
        <v>0</v>
      </c>
      <c r="E2757" s="60"/>
    </row>
    <row r="2758" spans="1:5">
      <c r="A2758" s="13" t="e">
        <f t="shared" si="345"/>
        <v>#VALUE!</v>
      </c>
      <c r="B2758" s="14" t="e">
        <f t="shared" si="346"/>
        <v>#VALUE!</v>
      </c>
      <c r="C2758" s="13" t="e">
        <f t="shared" si="347"/>
        <v>#VALUE!</v>
      </c>
      <c r="D2758" s="15">
        <f t="shared" si="344"/>
        <v>0</v>
      </c>
      <c r="E2758" s="60"/>
    </row>
    <row r="2759" spans="1:5">
      <c r="A2759" s="13" t="e">
        <f t="shared" si="345"/>
        <v>#VALUE!</v>
      </c>
      <c r="B2759" s="14" t="e">
        <f t="shared" si="346"/>
        <v>#VALUE!</v>
      </c>
      <c r="C2759" s="13" t="e">
        <f t="shared" si="347"/>
        <v>#VALUE!</v>
      </c>
      <c r="D2759" s="15">
        <f t="shared" si="344"/>
        <v>0</v>
      </c>
      <c r="E2759" s="60"/>
    </row>
    <row r="2760" spans="1:5">
      <c r="A2760" s="13" t="e">
        <f t="shared" si="345"/>
        <v>#VALUE!</v>
      </c>
      <c r="B2760" s="14" t="e">
        <f t="shared" si="346"/>
        <v>#VALUE!</v>
      </c>
      <c r="C2760" s="13" t="e">
        <f t="shared" si="347"/>
        <v>#VALUE!</v>
      </c>
      <c r="D2760" s="15">
        <f t="shared" si="344"/>
        <v>0</v>
      </c>
      <c r="E2760" s="60"/>
    </row>
    <row r="2761" spans="1:5">
      <c r="A2761" s="13" t="e">
        <f t="shared" si="345"/>
        <v>#VALUE!</v>
      </c>
      <c r="B2761" s="14" t="e">
        <f t="shared" si="346"/>
        <v>#VALUE!</v>
      </c>
      <c r="C2761" s="13" t="e">
        <f t="shared" si="347"/>
        <v>#VALUE!</v>
      </c>
      <c r="D2761" s="15">
        <f t="shared" si="344"/>
        <v>0</v>
      </c>
      <c r="E2761" s="60"/>
    </row>
    <row r="2762" spans="1:5">
      <c r="A2762" s="13" t="e">
        <f t="shared" si="345"/>
        <v>#VALUE!</v>
      </c>
      <c r="B2762" s="14" t="e">
        <f t="shared" si="346"/>
        <v>#VALUE!</v>
      </c>
      <c r="C2762" s="13" t="e">
        <f t="shared" si="347"/>
        <v>#VALUE!</v>
      </c>
      <c r="D2762" s="15">
        <f t="shared" si="344"/>
        <v>0</v>
      </c>
      <c r="E2762" s="60"/>
    </row>
    <row r="2763" spans="1:5">
      <c r="A2763" s="13" t="e">
        <f t="shared" si="345"/>
        <v>#VALUE!</v>
      </c>
      <c r="B2763" s="14" t="e">
        <f t="shared" si="346"/>
        <v>#VALUE!</v>
      </c>
      <c r="C2763" s="13" t="e">
        <f t="shared" si="347"/>
        <v>#VALUE!</v>
      </c>
      <c r="D2763" s="15">
        <f t="shared" si="344"/>
        <v>0</v>
      </c>
      <c r="E2763" s="60"/>
    </row>
    <row r="2764" spans="1:5">
      <c r="A2764" s="13" t="e">
        <f t="shared" si="345"/>
        <v>#VALUE!</v>
      </c>
      <c r="B2764" s="14" t="e">
        <f t="shared" si="346"/>
        <v>#VALUE!</v>
      </c>
      <c r="C2764" s="13" t="e">
        <f t="shared" si="347"/>
        <v>#VALUE!</v>
      </c>
      <c r="D2764" s="15">
        <f t="shared" si="344"/>
        <v>0</v>
      </c>
      <c r="E2764" s="60"/>
    </row>
    <row r="2765" spans="1:5">
      <c r="A2765" s="13" t="e">
        <f t="shared" si="345"/>
        <v>#VALUE!</v>
      </c>
      <c r="B2765" s="14" t="e">
        <f t="shared" si="346"/>
        <v>#VALUE!</v>
      </c>
      <c r="C2765" s="13" t="e">
        <f t="shared" si="347"/>
        <v>#VALUE!</v>
      </c>
      <c r="D2765" s="15">
        <f t="shared" si="344"/>
        <v>0</v>
      </c>
      <c r="E2765" s="60"/>
    </row>
    <row r="2766" spans="1:5">
      <c r="A2766" s="13" t="e">
        <f t="shared" si="345"/>
        <v>#VALUE!</v>
      </c>
      <c r="B2766" s="14" t="e">
        <f t="shared" si="346"/>
        <v>#VALUE!</v>
      </c>
      <c r="C2766" s="13" t="e">
        <f t="shared" si="347"/>
        <v>#VALUE!</v>
      </c>
      <c r="D2766" s="15">
        <f t="shared" si="344"/>
        <v>0</v>
      </c>
      <c r="E2766" s="60"/>
    </row>
    <row r="2767" spans="1:5">
      <c r="A2767" s="13" t="e">
        <f t="shared" si="345"/>
        <v>#VALUE!</v>
      </c>
      <c r="B2767" s="14" t="e">
        <f t="shared" si="346"/>
        <v>#VALUE!</v>
      </c>
      <c r="C2767" s="13" t="e">
        <f t="shared" si="347"/>
        <v>#VALUE!</v>
      </c>
      <c r="D2767" s="15">
        <f t="shared" si="344"/>
        <v>0</v>
      </c>
      <c r="E2767" s="60"/>
    </row>
    <row r="2768" spans="1:5">
      <c r="A2768" s="13" t="e">
        <f t="shared" si="345"/>
        <v>#VALUE!</v>
      </c>
      <c r="B2768" s="14" t="e">
        <f t="shared" si="346"/>
        <v>#VALUE!</v>
      </c>
      <c r="C2768" s="13" t="e">
        <f t="shared" si="347"/>
        <v>#VALUE!</v>
      </c>
      <c r="D2768" s="15">
        <f t="shared" si="344"/>
        <v>0</v>
      </c>
      <c r="E2768" s="60"/>
    </row>
    <row r="2769" spans="1:5">
      <c r="A2769" s="13" t="e">
        <f t="shared" si="345"/>
        <v>#VALUE!</v>
      </c>
      <c r="B2769" s="14" t="e">
        <f t="shared" si="346"/>
        <v>#VALUE!</v>
      </c>
      <c r="C2769" s="13" t="e">
        <f t="shared" si="347"/>
        <v>#VALUE!</v>
      </c>
      <c r="D2769" s="15">
        <f t="shared" si="344"/>
        <v>0</v>
      </c>
      <c r="E2769" s="60"/>
    </row>
    <row r="2770" spans="1:5">
      <c r="A2770" s="13" t="e">
        <f t="shared" si="345"/>
        <v>#VALUE!</v>
      </c>
      <c r="B2770" s="14" t="e">
        <f t="shared" si="346"/>
        <v>#VALUE!</v>
      </c>
      <c r="C2770" s="13" t="e">
        <f t="shared" si="347"/>
        <v>#VALUE!</v>
      </c>
      <c r="D2770" s="15">
        <f t="shared" si="344"/>
        <v>0</v>
      </c>
      <c r="E2770" s="60"/>
    </row>
    <row r="2771" spans="1:5">
      <c r="A2771" s="13" t="e">
        <f t="shared" si="345"/>
        <v>#VALUE!</v>
      </c>
      <c r="B2771" s="14" t="e">
        <f t="shared" si="346"/>
        <v>#VALUE!</v>
      </c>
      <c r="C2771" s="13" t="e">
        <f t="shared" si="347"/>
        <v>#VALUE!</v>
      </c>
      <c r="D2771" s="15">
        <f t="shared" si="344"/>
        <v>0</v>
      </c>
      <c r="E2771" s="60"/>
    </row>
    <row r="2772" spans="1:5">
      <c r="A2772" s="13" t="e">
        <f t="shared" si="345"/>
        <v>#VALUE!</v>
      </c>
      <c r="B2772" s="14" t="e">
        <f t="shared" si="346"/>
        <v>#VALUE!</v>
      </c>
      <c r="C2772" s="13" t="e">
        <f t="shared" si="347"/>
        <v>#VALUE!</v>
      </c>
      <c r="D2772" s="15">
        <f t="shared" si="344"/>
        <v>0</v>
      </c>
      <c r="E2772" s="60"/>
    </row>
    <row r="2773" spans="1:5">
      <c r="A2773" s="13" t="e">
        <f t="shared" si="345"/>
        <v>#VALUE!</v>
      </c>
      <c r="B2773" s="14" t="e">
        <f t="shared" si="346"/>
        <v>#VALUE!</v>
      </c>
      <c r="C2773" s="13" t="e">
        <f t="shared" si="347"/>
        <v>#VALUE!</v>
      </c>
      <c r="D2773" s="15">
        <f t="shared" si="344"/>
        <v>0</v>
      </c>
      <c r="E2773" s="60"/>
    </row>
    <row r="2774" spans="1:5">
      <c r="A2774" s="13" t="e">
        <f t="shared" si="345"/>
        <v>#VALUE!</v>
      </c>
      <c r="B2774" s="14" t="e">
        <f t="shared" si="346"/>
        <v>#VALUE!</v>
      </c>
      <c r="C2774" s="13" t="e">
        <f t="shared" si="347"/>
        <v>#VALUE!</v>
      </c>
      <c r="D2774" s="15">
        <f t="shared" si="344"/>
        <v>0</v>
      </c>
      <c r="E2774" s="60"/>
    </row>
    <row r="2775" spans="1:5">
      <c r="A2775" s="13" t="e">
        <f t="shared" si="345"/>
        <v>#VALUE!</v>
      </c>
      <c r="B2775" s="14" t="e">
        <f t="shared" si="346"/>
        <v>#VALUE!</v>
      </c>
      <c r="C2775" s="13" t="e">
        <f t="shared" si="347"/>
        <v>#VALUE!</v>
      </c>
      <c r="D2775" s="15">
        <f t="shared" si="344"/>
        <v>0</v>
      </c>
      <c r="E2775" s="60"/>
    </row>
    <row r="2776" spans="1:5">
      <c r="A2776" s="13" t="e">
        <f t="shared" si="345"/>
        <v>#VALUE!</v>
      </c>
      <c r="B2776" s="14" t="e">
        <f t="shared" si="346"/>
        <v>#VALUE!</v>
      </c>
      <c r="C2776" s="13" t="e">
        <f t="shared" si="347"/>
        <v>#VALUE!</v>
      </c>
      <c r="D2776" s="15">
        <f t="shared" si="344"/>
        <v>0</v>
      </c>
      <c r="E2776" s="60"/>
    </row>
    <row r="2777" spans="1:5">
      <c r="A2777" s="13" t="e">
        <f t="shared" si="345"/>
        <v>#VALUE!</v>
      </c>
      <c r="B2777" s="14" t="e">
        <f t="shared" si="346"/>
        <v>#VALUE!</v>
      </c>
      <c r="C2777" s="13" t="e">
        <f t="shared" si="347"/>
        <v>#VALUE!</v>
      </c>
      <c r="D2777" s="15">
        <f t="shared" si="344"/>
        <v>0</v>
      </c>
      <c r="E2777" s="60"/>
    </row>
    <row r="2778" spans="1:5">
      <c r="A2778" s="13" t="e">
        <f t="shared" si="345"/>
        <v>#VALUE!</v>
      </c>
      <c r="B2778" s="14" t="e">
        <f t="shared" si="346"/>
        <v>#VALUE!</v>
      </c>
      <c r="C2778" s="13" t="e">
        <f t="shared" si="347"/>
        <v>#VALUE!</v>
      </c>
      <c r="D2778" s="15">
        <f t="shared" si="344"/>
        <v>0</v>
      </c>
      <c r="E2778" s="60"/>
    </row>
    <row r="2779" spans="1:5">
      <c r="A2779" s="13" t="e">
        <f t="shared" si="345"/>
        <v>#VALUE!</v>
      </c>
      <c r="B2779" s="14" t="e">
        <f t="shared" si="346"/>
        <v>#VALUE!</v>
      </c>
      <c r="C2779" s="13" t="e">
        <f t="shared" si="347"/>
        <v>#VALUE!</v>
      </c>
      <c r="D2779" s="15">
        <f t="shared" si="344"/>
        <v>0</v>
      </c>
      <c r="E2779" s="60"/>
    </row>
    <row r="2780" spans="1:5">
      <c r="A2780" s="13" t="e">
        <f t="shared" si="345"/>
        <v>#VALUE!</v>
      </c>
      <c r="B2780" s="14" t="e">
        <f t="shared" si="346"/>
        <v>#VALUE!</v>
      </c>
      <c r="C2780" s="13" t="e">
        <f t="shared" si="347"/>
        <v>#VALUE!</v>
      </c>
      <c r="D2780" s="15">
        <f t="shared" si="344"/>
        <v>0</v>
      </c>
      <c r="E2780" s="60"/>
    </row>
    <row r="2781" spans="1:5">
      <c r="A2781" s="13" t="e">
        <f t="shared" si="345"/>
        <v>#VALUE!</v>
      </c>
      <c r="B2781" s="14" t="e">
        <f t="shared" si="346"/>
        <v>#VALUE!</v>
      </c>
      <c r="C2781" s="13" t="e">
        <f t="shared" si="347"/>
        <v>#VALUE!</v>
      </c>
      <c r="D2781" s="15">
        <f t="shared" si="344"/>
        <v>0</v>
      </c>
      <c r="E2781" s="60"/>
    </row>
    <row r="2782" spans="1:5">
      <c r="A2782" s="13" t="e">
        <f t="shared" si="345"/>
        <v>#VALUE!</v>
      </c>
      <c r="B2782" s="14" t="e">
        <f t="shared" si="346"/>
        <v>#VALUE!</v>
      </c>
      <c r="C2782" s="13" t="e">
        <f t="shared" si="347"/>
        <v>#VALUE!</v>
      </c>
      <c r="D2782" s="15">
        <f t="shared" si="344"/>
        <v>0</v>
      </c>
      <c r="E2782" s="60"/>
    </row>
    <row r="2783" spans="1:5">
      <c r="A2783" s="13" t="e">
        <f t="shared" si="345"/>
        <v>#VALUE!</v>
      </c>
      <c r="B2783" s="14" t="e">
        <f t="shared" si="346"/>
        <v>#VALUE!</v>
      </c>
      <c r="C2783" s="13" t="e">
        <f t="shared" si="347"/>
        <v>#VALUE!</v>
      </c>
      <c r="D2783" s="15">
        <f t="shared" si="344"/>
        <v>0</v>
      </c>
      <c r="E2783" s="60"/>
    </row>
    <row r="2784" spans="1:5">
      <c r="A2784" s="13" t="e">
        <f t="shared" si="345"/>
        <v>#VALUE!</v>
      </c>
      <c r="B2784" s="14" t="e">
        <f t="shared" si="346"/>
        <v>#VALUE!</v>
      </c>
      <c r="C2784" s="13" t="e">
        <f t="shared" si="347"/>
        <v>#VALUE!</v>
      </c>
      <c r="D2784" s="15">
        <f t="shared" si="344"/>
        <v>0</v>
      </c>
      <c r="E2784" s="60"/>
    </row>
    <row r="2785" spans="1:5">
      <c r="A2785" s="13" t="e">
        <f t="shared" si="345"/>
        <v>#VALUE!</v>
      </c>
      <c r="B2785" s="14" t="e">
        <f t="shared" si="346"/>
        <v>#VALUE!</v>
      </c>
      <c r="C2785" s="13" t="e">
        <f t="shared" si="347"/>
        <v>#VALUE!</v>
      </c>
      <c r="D2785" s="15">
        <f t="shared" si="344"/>
        <v>0</v>
      </c>
      <c r="E2785" s="60"/>
    </row>
    <row r="2786" spans="1:5">
      <c r="A2786" s="13" t="e">
        <f t="shared" si="345"/>
        <v>#VALUE!</v>
      </c>
      <c r="B2786" s="14" t="e">
        <f t="shared" si="346"/>
        <v>#VALUE!</v>
      </c>
      <c r="C2786" s="13" t="e">
        <f t="shared" si="347"/>
        <v>#VALUE!</v>
      </c>
      <c r="D2786" s="15">
        <f t="shared" ref="D2786:D2801" si="348">ROUND((IF(ISERR(C2786),0,C2786)*H$2690)/6,0)</f>
        <v>0</v>
      </c>
      <c r="E2786" s="60"/>
    </row>
    <row r="2787" spans="1:5">
      <c r="A2787" s="13" t="e">
        <f t="shared" si="345"/>
        <v>#VALUE!</v>
      </c>
      <c r="B2787" s="14" t="e">
        <f t="shared" si="346"/>
        <v>#VALUE!</v>
      </c>
      <c r="C2787" s="13" t="e">
        <f t="shared" si="347"/>
        <v>#VALUE!</v>
      </c>
      <c r="D2787" s="15">
        <f t="shared" si="348"/>
        <v>0</v>
      </c>
      <c r="E2787" s="60"/>
    </row>
    <row r="2788" spans="1:5">
      <c r="A2788" s="13" t="e">
        <f t="shared" si="345"/>
        <v>#VALUE!</v>
      </c>
      <c r="B2788" s="14" t="e">
        <f t="shared" ref="B2788:B2801" si="349">IF(B2787&gt;=I$2690-DAY(I$2690)+1,"",DATE(IF(MONTH(B2787)=12,YEAR(B2787)+1,YEAR(B2787)),IF(MONTH(B2787)=12,1,MONTH(B2787)+1),1))</f>
        <v>#VALUE!</v>
      </c>
      <c r="C2788" s="13" t="e">
        <f t="shared" ref="C2788:C2801" si="350">IF(B2788=I$2690-DAY(I$2690)+1,DAY(I$2690),DAYS360(B2788,B2789))</f>
        <v>#VALUE!</v>
      </c>
      <c r="D2788" s="15">
        <f t="shared" si="348"/>
        <v>0</v>
      </c>
      <c r="E2788" s="60"/>
    </row>
    <row r="2789" spans="1:5">
      <c r="A2789" s="13" t="e">
        <f t="shared" si="345"/>
        <v>#VALUE!</v>
      </c>
      <c r="B2789" s="14" t="e">
        <f t="shared" si="349"/>
        <v>#VALUE!</v>
      </c>
      <c r="C2789" s="13" t="e">
        <f t="shared" si="350"/>
        <v>#VALUE!</v>
      </c>
      <c r="D2789" s="15">
        <f t="shared" si="348"/>
        <v>0</v>
      </c>
      <c r="E2789" s="60"/>
    </row>
    <row r="2790" spans="1:5">
      <c r="A2790" s="13" t="e">
        <f t="shared" si="345"/>
        <v>#VALUE!</v>
      </c>
      <c r="B2790" s="14" t="e">
        <f t="shared" si="349"/>
        <v>#VALUE!</v>
      </c>
      <c r="C2790" s="13" t="e">
        <f t="shared" si="350"/>
        <v>#VALUE!</v>
      </c>
      <c r="D2790" s="15">
        <f t="shared" si="348"/>
        <v>0</v>
      </c>
      <c r="E2790" s="60"/>
    </row>
    <row r="2791" spans="1:5">
      <c r="A2791" s="13" t="e">
        <f t="shared" si="345"/>
        <v>#VALUE!</v>
      </c>
      <c r="B2791" s="14" t="e">
        <f t="shared" si="349"/>
        <v>#VALUE!</v>
      </c>
      <c r="C2791" s="13" t="e">
        <f t="shared" si="350"/>
        <v>#VALUE!</v>
      </c>
      <c r="D2791" s="15">
        <f t="shared" si="348"/>
        <v>0</v>
      </c>
      <c r="E2791" s="60"/>
    </row>
    <row r="2792" spans="1:5">
      <c r="A2792" s="13" t="e">
        <f t="shared" si="345"/>
        <v>#VALUE!</v>
      </c>
      <c r="B2792" s="14" t="e">
        <f t="shared" si="349"/>
        <v>#VALUE!</v>
      </c>
      <c r="C2792" s="13" t="e">
        <f t="shared" si="350"/>
        <v>#VALUE!</v>
      </c>
      <c r="D2792" s="15">
        <f t="shared" si="348"/>
        <v>0</v>
      </c>
      <c r="E2792" s="60"/>
    </row>
    <row r="2793" spans="1:5">
      <c r="A2793" s="13" t="e">
        <f t="shared" si="345"/>
        <v>#VALUE!</v>
      </c>
      <c r="B2793" s="14" t="e">
        <f t="shared" si="349"/>
        <v>#VALUE!</v>
      </c>
      <c r="C2793" s="13" t="e">
        <f t="shared" si="350"/>
        <v>#VALUE!</v>
      </c>
      <c r="D2793" s="15">
        <f t="shared" si="348"/>
        <v>0</v>
      </c>
      <c r="E2793" s="60"/>
    </row>
    <row r="2794" spans="1:5">
      <c r="A2794" s="13" t="e">
        <f t="shared" si="345"/>
        <v>#VALUE!</v>
      </c>
      <c r="B2794" s="14" t="e">
        <f t="shared" si="349"/>
        <v>#VALUE!</v>
      </c>
      <c r="C2794" s="13" t="e">
        <f t="shared" si="350"/>
        <v>#VALUE!</v>
      </c>
      <c r="D2794" s="15">
        <f t="shared" si="348"/>
        <v>0</v>
      </c>
      <c r="E2794" s="60"/>
    </row>
    <row r="2795" spans="1:5">
      <c r="A2795" s="13" t="e">
        <f t="shared" si="345"/>
        <v>#VALUE!</v>
      </c>
      <c r="B2795" s="14" t="e">
        <f t="shared" si="349"/>
        <v>#VALUE!</v>
      </c>
      <c r="C2795" s="13" t="e">
        <f t="shared" si="350"/>
        <v>#VALUE!</v>
      </c>
      <c r="D2795" s="15">
        <f t="shared" si="348"/>
        <v>0</v>
      </c>
      <c r="E2795" s="60"/>
    </row>
    <row r="2796" spans="1:5">
      <c r="A2796" s="13" t="e">
        <f t="shared" si="345"/>
        <v>#VALUE!</v>
      </c>
      <c r="B2796" s="14" t="e">
        <f t="shared" si="349"/>
        <v>#VALUE!</v>
      </c>
      <c r="C2796" s="13" t="e">
        <f t="shared" si="350"/>
        <v>#VALUE!</v>
      </c>
      <c r="D2796" s="15">
        <f t="shared" si="348"/>
        <v>0</v>
      </c>
      <c r="E2796" s="60"/>
    </row>
    <row r="2797" spans="1:5">
      <c r="A2797" s="13" t="e">
        <f t="shared" si="345"/>
        <v>#VALUE!</v>
      </c>
      <c r="B2797" s="14" t="e">
        <f t="shared" si="349"/>
        <v>#VALUE!</v>
      </c>
      <c r="C2797" s="13" t="e">
        <f t="shared" si="350"/>
        <v>#VALUE!</v>
      </c>
      <c r="D2797" s="15">
        <f t="shared" si="348"/>
        <v>0</v>
      </c>
      <c r="E2797" s="60"/>
    </row>
    <row r="2798" spans="1:5">
      <c r="A2798" s="13" t="e">
        <f t="shared" si="345"/>
        <v>#VALUE!</v>
      </c>
      <c r="B2798" s="14" t="e">
        <f t="shared" si="349"/>
        <v>#VALUE!</v>
      </c>
      <c r="C2798" s="13" t="e">
        <f t="shared" si="350"/>
        <v>#VALUE!</v>
      </c>
      <c r="D2798" s="15">
        <f t="shared" si="348"/>
        <v>0</v>
      </c>
      <c r="E2798" s="60"/>
    </row>
    <row r="2799" spans="1:5">
      <c r="A2799" s="13" t="e">
        <f t="shared" si="345"/>
        <v>#VALUE!</v>
      </c>
      <c r="B2799" s="14" t="e">
        <f t="shared" si="349"/>
        <v>#VALUE!</v>
      </c>
      <c r="C2799" s="13" t="e">
        <f t="shared" si="350"/>
        <v>#VALUE!</v>
      </c>
      <c r="D2799" s="15">
        <f t="shared" si="348"/>
        <v>0</v>
      </c>
      <c r="E2799" s="60"/>
    </row>
    <row r="2800" spans="1:5">
      <c r="A2800" s="13" t="e">
        <f t="shared" si="345"/>
        <v>#VALUE!</v>
      </c>
      <c r="B2800" s="14" t="e">
        <f t="shared" si="349"/>
        <v>#VALUE!</v>
      </c>
      <c r="C2800" s="13" t="e">
        <f t="shared" si="350"/>
        <v>#VALUE!</v>
      </c>
      <c r="D2800" s="15">
        <f t="shared" si="348"/>
        <v>0</v>
      </c>
      <c r="E2800" s="60"/>
    </row>
    <row r="2801" spans="1:9">
      <c r="A2801" s="13" t="e">
        <f t="shared" si="345"/>
        <v>#VALUE!</v>
      </c>
      <c r="B2801" s="14" t="e">
        <f t="shared" si="349"/>
        <v>#VALUE!</v>
      </c>
      <c r="C2801" s="13" t="e">
        <f t="shared" si="350"/>
        <v>#VALUE!</v>
      </c>
      <c r="D2801" s="15">
        <f t="shared" si="348"/>
        <v>0</v>
      </c>
      <c r="E2801" s="60"/>
    </row>
    <row r="2802" spans="1:9">
      <c r="A2802" s="13" t="str">
        <f>IF(B2802="","",MONTH(B2802))&amp;"/"&amp;IF(B2802="","",YEAR(B2802))</f>
        <v>/</v>
      </c>
      <c r="B2802" s="14" t="str">
        <f>G2802</f>
        <v/>
      </c>
      <c r="C2802" s="13" t="e">
        <f>IF((MONTH(G2802)&amp;YEAR(G2802))=(MONTH(I2802)&amp;YEAR(I2802)),IF((MONTH(I2802))&amp;(MONTH(G2802))="22",IF(DAY(I2802)&gt;=28,IF(31-(DAY(B2802))=0,1,31-(DAY(B2802))),(DAY(I2802)-DAY(G2802))+1),IF(DAY(I2802)&gt;=30,IF(31-(DAY(B2802))=0,1,31-(DAY(B2802))),(DAY(I2802)-DAY(G2802))+1)),IF(31-(DAY(B2802))=0,1,31-(DAY(B2802))))</f>
        <v>#VALUE!</v>
      </c>
      <c r="D2802" s="15">
        <f t="shared" ref="D2802:D2833" si="351">ROUND((IF(ISERR(C2802),0,C2802)*H$2802)/6,0)</f>
        <v>0</v>
      </c>
      <c r="E2802" s="60">
        <f>E2690+1</f>
        <v>26</v>
      </c>
      <c r="G2802" s="14" t="str">
        <f>IF('QA GERAL'!AD30="","",'QA GERAL'!AD30)</f>
        <v/>
      </c>
      <c r="H2802" s="13">
        <f>'QA GERAL'!AE30</f>
        <v>0</v>
      </c>
      <c r="I2802" s="14" t="e">
        <f>IF(DAY(G2914-1)=31,G2914-2,G2914-1)</f>
        <v>#VALUE!</v>
      </c>
    </row>
    <row r="2803" spans="1:9">
      <c r="A2803" s="13" t="e">
        <f>IF(B2803="","",MONTH(B2803))&amp;"/"&amp;IF(B2803="","",YEAR(B2803))</f>
        <v>#VALUE!</v>
      </c>
      <c r="B2803" s="14" t="e">
        <f>DATE(IF(MONTH(B2802)=12,YEAR(B2802)+1,YEAR(B2802)),IF(MONTH(B2802)=12,1,MONTH(B2802)+1),1)</f>
        <v>#VALUE!</v>
      </c>
      <c r="C2803" s="13" t="e">
        <f>IF(B2803="",0,IF(B2803=I$2802-DAY(I$2802)+1,DAY(I$2802),DAYS360(B2803,B2804)))</f>
        <v>#VALUE!</v>
      </c>
      <c r="D2803" s="15">
        <f t="shared" si="351"/>
        <v>0</v>
      </c>
      <c r="E2803" s="60"/>
      <c r="G2803" s="13"/>
      <c r="I2803" s="13"/>
    </row>
    <row r="2804" spans="1:9">
      <c r="A2804" s="13" t="e">
        <f t="shared" ref="A2804:A2867" si="352">IF(B2804="","",MONTH(B2804))&amp;"/"&amp;IF(B2804="","",YEAR(B2804))</f>
        <v>#VALUE!</v>
      </c>
      <c r="B2804" s="14" t="e">
        <f t="shared" ref="B2804:B2835" si="353">IF(B2803&gt;=I$2802-DAY(I$2802)+1,"",DATE(IF(MONTH(B2803)=12,YEAR(B2803)+1,YEAR(B2803)),IF(MONTH(B2803)=12,1,MONTH(B2803)+1),1))</f>
        <v>#VALUE!</v>
      </c>
      <c r="C2804" s="13" t="e">
        <f t="shared" ref="C2804:C2835" si="354">IF(B2804=I$2802-DAY(I$2802)+1,DAY(I$2802),DAYS360(B2804,B2805))</f>
        <v>#VALUE!</v>
      </c>
      <c r="D2804" s="15">
        <f t="shared" si="351"/>
        <v>0</v>
      </c>
      <c r="E2804" s="60"/>
      <c r="G2804" s="13"/>
      <c r="I2804" s="13"/>
    </row>
    <row r="2805" spans="1:9">
      <c r="A2805" s="13" t="e">
        <f t="shared" si="352"/>
        <v>#VALUE!</v>
      </c>
      <c r="B2805" s="14" t="e">
        <f t="shared" si="353"/>
        <v>#VALUE!</v>
      </c>
      <c r="C2805" s="13" t="e">
        <f t="shared" si="354"/>
        <v>#VALUE!</v>
      </c>
      <c r="D2805" s="15">
        <f t="shared" si="351"/>
        <v>0</v>
      </c>
      <c r="E2805" s="60"/>
      <c r="G2805" s="13"/>
      <c r="I2805" s="13"/>
    </row>
    <row r="2806" spans="1:9">
      <c r="A2806" s="13" t="e">
        <f t="shared" si="352"/>
        <v>#VALUE!</v>
      </c>
      <c r="B2806" s="14" t="e">
        <f t="shared" si="353"/>
        <v>#VALUE!</v>
      </c>
      <c r="C2806" s="13" t="e">
        <f t="shared" si="354"/>
        <v>#VALUE!</v>
      </c>
      <c r="D2806" s="15">
        <f t="shared" si="351"/>
        <v>0</v>
      </c>
      <c r="E2806" s="60"/>
      <c r="G2806" s="13"/>
      <c r="I2806" s="13"/>
    </row>
    <row r="2807" spans="1:9">
      <c r="A2807" s="13" t="e">
        <f t="shared" si="352"/>
        <v>#VALUE!</v>
      </c>
      <c r="B2807" s="14" t="e">
        <f t="shared" si="353"/>
        <v>#VALUE!</v>
      </c>
      <c r="C2807" s="13" t="e">
        <f t="shared" si="354"/>
        <v>#VALUE!</v>
      </c>
      <c r="D2807" s="15">
        <f t="shared" si="351"/>
        <v>0</v>
      </c>
      <c r="E2807" s="60"/>
    </row>
    <row r="2808" spans="1:9">
      <c r="A2808" s="13" t="e">
        <f t="shared" si="352"/>
        <v>#VALUE!</v>
      </c>
      <c r="B2808" s="14" t="e">
        <f t="shared" si="353"/>
        <v>#VALUE!</v>
      </c>
      <c r="C2808" s="13" t="e">
        <f t="shared" si="354"/>
        <v>#VALUE!</v>
      </c>
      <c r="D2808" s="15">
        <f t="shared" si="351"/>
        <v>0</v>
      </c>
      <c r="E2808" s="60"/>
    </row>
    <row r="2809" spans="1:9">
      <c r="A2809" s="13" t="e">
        <f t="shared" si="352"/>
        <v>#VALUE!</v>
      </c>
      <c r="B2809" s="14" t="e">
        <f t="shared" si="353"/>
        <v>#VALUE!</v>
      </c>
      <c r="C2809" s="13" t="e">
        <f t="shared" si="354"/>
        <v>#VALUE!</v>
      </c>
      <c r="D2809" s="15">
        <f t="shared" si="351"/>
        <v>0</v>
      </c>
      <c r="E2809" s="60"/>
    </row>
    <row r="2810" spans="1:9">
      <c r="A2810" s="13" t="e">
        <f t="shared" si="352"/>
        <v>#VALUE!</v>
      </c>
      <c r="B2810" s="14" t="e">
        <f t="shared" si="353"/>
        <v>#VALUE!</v>
      </c>
      <c r="C2810" s="13" t="e">
        <f t="shared" si="354"/>
        <v>#VALUE!</v>
      </c>
      <c r="D2810" s="15">
        <f t="shared" si="351"/>
        <v>0</v>
      </c>
      <c r="E2810" s="60"/>
    </row>
    <row r="2811" spans="1:9">
      <c r="A2811" s="13" t="e">
        <f t="shared" si="352"/>
        <v>#VALUE!</v>
      </c>
      <c r="B2811" s="14" t="e">
        <f t="shared" si="353"/>
        <v>#VALUE!</v>
      </c>
      <c r="C2811" s="13" t="e">
        <f t="shared" si="354"/>
        <v>#VALUE!</v>
      </c>
      <c r="D2811" s="15">
        <f t="shared" si="351"/>
        <v>0</v>
      </c>
      <c r="E2811" s="60"/>
    </row>
    <row r="2812" spans="1:9">
      <c r="A2812" s="13" t="e">
        <f t="shared" si="352"/>
        <v>#VALUE!</v>
      </c>
      <c r="B2812" s="14" t="e">
        <f t="shared" si="353"/>
        <v>#VALUE!</v>
      </c>
      <c r="C2812" s="13" t="e">
        <f t="shared" si="354"/>
        <v>#VALUE!</v>
      </c>
      <c r="D2812" s="15">
        <f t="shared" si="351"/>
        <v>0</v>
      </c>
      <c r="E2812" s="60"/>
    </row>
    <row r="2813" spans="1:9">
      <c r="A2813" s="13" t="e">
        <f t="shared" si="352"/>
        <v>#VALUE!</v>
      </c>
      <c r="B2813" s="14" t="e">
        <f t="shared" si="353"/>
        <v>#VALUE!</v>
      </c>
      <c r="C2813" s="13" t="e">
        <f t="shared" si="354"/>
        <v>#VALUE!</v>
      </c>
      <c r="D2813" s="15">
        <f t="shared" si="351"/>
        <v>0</v>
      </c>
      <c r="E2813" s="60"/>
    </row>
    <row r="2814" spans="1:9">
      <c r="A2814" s="13" t="e">
        <f t="shared" si="352"/>
        <v>#VALUE!</v>
      </c>
      <c r="B2814" s="14" t="e">
        <f t="shared" si="353"/>
        <v>#VALUE!</v>
      </c>
      <c r="C2814" s="13" t="e">
        <f t="shared" si="354"/>
        <v>#VALUE!</v>
      </c>
      <c r="D2814" s="15">
        <f t="shared" si="351"/>
        <v>0</v>
      </c>
      <c r="E2814" s="60"/>
    </row>
    <row r="2815" spans="1:9">
      <c r="A2815" s="13" t="e">
        <f t="shared" si="352"/>
        <v>#VALUE!</v>
      </c>
      <c r="B2815" s="14" t="e">
        <f t="shared" si="353"/>
        <v>#VALUE!</v>
      </c>
      <c r="C2815" s="13" t="e">
        <f t="shared" si="354"/>
        <v>#VALUE!</v>
      </c>
      <c r="D2815" s="15">
        <f t="shared" si="351"/>
        <v>0</v>
      </c>
      <c r="E2815" s="60"/>
    </row>
    <row r="2816" spans="1:9">
      <c r="A2816" s="13" t="e">
        <f t="shared" si="352"/>
        <v>#VALUE!</v>
      </c>
      <c r="B2816" s="14" t="e">
        <f t="shared" si="353"/>
        <v>#VALUE!</v>
      </c>
      <c r="C2816" s="13" t="e">
        <f t="shared" si="354"/>
        <v>#VALUE!</v>
      </c>
      <c r="D2816" s="15">
        <f t="shared" si="351"/>
        <v>0</v>
      </c>
      <c r="E2816" s="60"/>
    </row>
    <row r="2817" spans="1:5">
      <c r="A2817" s="13" t="e">
        <f t="shared" si="352"/>
        <v>#VALUE!</v>
      </c>
      <c r="B2817" s="14" t="e">
        <f t="shared" si="353"/>
        <v>#VALUE!</v>
      </c>
      <c r="C2817" s="13" t="e">
        <f t="shared" si="354"/>
        <v>#VALUE!</v>
      </c>
      <c r="D2817" s="15">
        <f t="shared" si="351"/>
        <v>0</v>
      </c>
      <c r="E2817" s="60"/>
    </row>
    <row r="2818" spans="1:5">
      <c r="A2818" s="13" t="e">
        <f t="shared" si="352"/>
        <v>#VALUE!</v>
      </c>
      <c r="B2818" s="14" t="e">
        <f t="shared" si="353"/>
        <v>#VALUE!</v>
      </c>
      <c r="C2818" s="13" t="e">
        <f t="shared" si="354"/>
        <v>#VALUE!</v>
      </c>
      <c r="D2818" s="15">
        <f t="shared" si="351"/>
        <v>0</v>
      </c>
      <c r="E2818" s="60"/>
    </row>
    <row r="2819" spans="1:5">
      <c r="A2819" s="13" t="e">
        <f t="shared" si="352"/>
        <v>#VALUE!</v>
      </c>
      <c r="B2819" s="14" t="e">
        <f t="shared" si="353"/>
        <v>#VALUE!</v>
      </c>
      <c r="C2819" s="13" t="e">
        <f t="shared" si="354"/>
        <v>#VALUE!</v>
      </c>
      <c r="D2819" s="15">
        <f t="shared" si="351"/>
        <v>0</v>
      </c>
      <c r="E2819" s="60"/>
    </row>
    <row r="2820" spans="1:5">
      <c r="A2820" s="13" t="e">
        <f t="shared" si="352"/>
        <v>#VALUE!</v>
      </c>
      <c r="B2820" s="14" t="e">
        <f t="shared" si="353"/>
        <v>#VALUE!</v>
      </c>
      <c r="C2820" s="13" t="e">
        <f t="shared" si="354"/>
        <v>#VALUE!</v>
      </c>
      <c r="D2820" s="15">
        <f t="shared" si="351"/>
        <v>0</v>
      </c>
      <c r="E2820" s="60"/>
    </row>
    <row r="2821" spans="1:5">
      <c r="A2821" s="13" t="e">
        <f t="shared" si="352"/>
        <v>#VALUE!</v>
      </c>
      <c r="B2821" s="14" t="e">
        <f t="shared" si="353"/>
        <v>#VALUE!</v>
      </c>
      <c r="C2821" s="13" t="e">
        <f t="shared" si="354"/>
        <v>#VALUE!</v>
      </c>
      <c r="D2821" s="15">
        <f t="shared" si="351"/>
        <v>0</v>
      </c>
      <c r="E2821" s="60"/>
    </row>
    <row r="2822" spans="1:5">
      <c r="A2822" s="13" t="e">
        <f t="shared" si="352"/>
        <v>#VALUE!</v>
      </c>
      <c r="B2822" s="14" t="e">
        <f t="shared" si="353"/>
        <v>#VALUE!</v>
      </c>
      <c r="C2822" s="13" t="e">
        <f t="shared" si="354"/>
        <v>#VALUE!</v>
      </c>
      <c r="D2822" s="15">
        <f t="shared" si="351"/>
        <v>0</v>
      </c>
      <c r="E2822" s="60"/>
    </row>
    <row r="2823" spans="1:5">
      <c r="A2823" s="13" t="e">
        <f t="shared" si="352"/>
        <v>#VALUE!</v>
      </c>
      <c r="B2823" s="14" t="e">
        <f t="shared" si="353"/>
        <v>#VALUE!</v>
      </c>
      <c r="C2823" s="13" t="e">
        <f t="shared" si="354"/>
        <v>#VALUE!</v>
      </c>
      <c r="D2823" s="15">
        <f t="shared" si="351"/>
        <v>0</v>
      </c>
      <c r="E2823" s="60"/>
    </row>
    <row r="2824" spans="1:5">
      <c r="A2824" s="13" t="e">
        <f t="shared" si="352"/>
        <v>#VALUE!</v>
      </c>
      <c r="B2824" s="14" t="e">
        <f t="shared" si="353"/>
        <v>#VALUE!</v>
      </c>
      <c r="C2824" s="13" t="e">
        <f t="shared" si="354"/>
        <v>#VALUE!</v>
      </c>
      <c r="D2824" s="15">
        <f t="shared" si="351"/>
        <v>0</v>
      </c>
      <c r="E2824" s="60"/>
    </row>
    <row r="2825" spans="1:5">
      <c r="A2825" s="13" t="e">
        <f t="shared" si="352"/>
        <v>#VALUE!</v>
      </c>
      <c r="B2825" s="14" t="e">
        <f t="shared" si="353"/>
        <v>#VALUE!</v>
      </c>
      <c r="C2825" s="13" t="e">
        <f t="shared" si="354"/>
        <v>#VALUE!</v>
      </c>
      <c r="D2825" s="15">
        <f t="shared" si="351"/>
        <v>0</v>
      </c>
      <c r="E2825" s="60"/>
    </row>
    <row r="2826" spans="1:5">
      <c r="A2826" s="13" t="e">
        <f t="shared" si="352"/>
        <v>#VALUE!</v>
      </c>
      <c r="B2826" s="14" t="e">
        <f t="shared" si="353"/>
        <v>#VALUE!</v>
      </c>
      <c r="C2826" s="13" t="e">
        <f t="shared" si="354"/>
        <v>#VALUE!</v>
      </c>
      <c r="D2826" s="15">
        <f t="shared" si="351"/>
        <v>0</v>
      </c>
      <c r="E2826" s="60"/>
    </row>
    <row r="2827" spans="1:5">
      <c r="A2827" s="13" t="e">
        <f t="shared" si="352"/>
        <v>#VALUE!</v>
      </c>
      <c r="B2827" s="14" t="e">
        <f t="shared" si="353"/>
        <v>#VALUE!</v>
      </c>
      <c r="C2827" s="13" t="e">
        <f t="shared" si="354"/>
        <v>#VALUE!</v>
      </c>
      <c r="D2827" s="15">
        <f t="shared" si="351"/>
        <v>0</v>
      </c>
      <c r="E2827" s="60"/>
    </row>
    <row r="2828" spans="1:5">
      <c r="A2828" s="13" t="e">
        <f t="shared" si="352"/>
        <v>#VALUE!</v>
      </c>
      <c r="B2828" s="14" t="e">
        <f t="shared" si="353"/>
        <v>#VALUE!</v>
      </c>
      <c r="C2828" s="13" t="e">
        <f t="shared" si="354"/>
        <v>#VALUE!</v>
      </c>
      <c r="D2828" s="15">
        <f t="shared" si="351"/>
        <v>0</v>
      </c>
      <c r="E2828" s="60"/>
    </row>
    <row r="2829" spans="1:5">
      <c r="A2829" s="13" t="e">
        <f t="shared" si="352"/>
        <v>#VALUE!</v>
      </c>
      <c r="B2829" s="14" t="e">
        <f t="shared" si="353"/>
        <v>#VALUE!</v>
      </c>
      <c r="C2829" s="13" t="e">
        <f t="shared" si="354"/>
        <v>#VALUE!</v>
      </c>
      <c r="D2829" s="15">
        <f t="shared" si="351"/>
        <v>0</v>
      </c>
      <c r="E2829" s="60"/>
    </row>
    <row r="2830" spans="1:5">
      <c r="A2830" s="13" t="e">
        <f t="shared" si="352"/>
        <v>#VALUE!</v>
      </c>
      <c r="B2830" s="14" t="e">
        <f t="shared" si="353"/>
        <v>#VALUE!</v>
      </c>
      <c r="C2830" s="13" t="e">
        <f t="shared" si="354"/>
        <v>#VALUE!</v>
      </c>
      <c r="D2830" s="15">
        <f t="shared" si="351"/>
        <v>0</v>
      </c>
      <c r="E2830" s="60"/>
    </row>
    <row r="2831" spans="1:5">
      <c r="A2831" s="13" t="e">
        <f t="shared" si="352"/>
        <v>#VALUE!</v>
      </c>
      <c r="B2831" s="14" t="e">
        <f t="shared" si="353"/>
        <v>#VALUE!</v>
      </c>
      <c r="C2831" s="13" t="e">
        <f t="shared" si="354"/>
        <v>#VALUE!</v>
      </c>
      <c r="D2831" s="15">
        <f t="shared" si="351"/>
        <v>0</v>
      </c>
      <c r="E2831" s="60"/>
    </row>
    <row r="2832" spans="1:5">
      <c r="A2832" s="13" t="e">
        <f t="shared" si="352"/>
        <v>#VALUE!</v>
      </c>
      <c r="B2832" s="14" t="e">
        <f t="shared" si="353"/>
        <v>#VALUE!</v>
      </c>
      <c r="C2832" s="13" t="e">
        <f t="shared" si="354"/>
        <v>#VALUE!</v>
      </c>
      <c r="D2832" s="15">
        <f t="shared" si="351"/>
        <v>0</v>
      </c>
      <c r="E2832" s="60"/>
    </row>
    <row r="2833" spans="1:5">
      <c r="A2833" s="13" t="e">
        <f t="shared" si="352"/>
        <v>#VALUE!</v>
      </c>
      <c r="B2833" s="14" t="e">
        <f t="shared" si="353"/>
        <v>#VALUE!</v>
      </c>
      <c r="C2833" s="13" t="e">
        <f t="shared" si="354"/>
        <v>#VALUE!</v>
      </c>
      <c r="D2833" s="15">
        <f t="shared" si="351"/>
        <v>0</v>
      </c>
      <c r="E2833" s="60"/>
    </row>
    <row r="2834" spans="1:5">
      <c r="A2834" s="13" t="e">
        <f t="shared" si="352"/>
        <v>#VALUE!</v>
      </c>
      <c r="B2834" s="14" t="e">
        <f t="shared" si="353"/>
        <v>#VALUE!</v>
      </c>
      <c r="C2834" s="13" t="e">
        <f t="shared" si="354"/>
        <v>#VALUE!</v>
      </c>
      <c r="D2834" s="15">
        <f t="shared" ref="D2834:D2865" si="355">ROUND((IF(ISERR(C2834),0,C2834)*H$2802)/6,0)</f>
        <v>0</v>
      </c>
      <c r="E2834" s="60"/>
    </row>
    <row r="2835" spans="1:5">
      <c r="A2835" s="13" t="e">
        <f t="shared" si="352"/>
        <v>#VALUE!</v>
      </c>
      <c r="B2835" s="14" t="e">
        <f t="shared" si="353"/>
        <v>#VALUE!</v>
      </c>
      <c r="C2835" s="13" t="e">
        <f t="shared" si="354"/>
        <v>#VALUE!</v>
      </c>
      <c r="D2835" s="15">
        <f t="shared" si="355"/>
        <v>0</v>
      </c>
      <c r="E2835" s="60"/>
    </row>
    <row r="2836" spans="1:5">
      <c r="A2836" s="13" t="e">
        <f t="shared" si="352"/>
        <v>#VALUE!</v>
      </c>
      <c r="B2836" s="14" t="e">
        <f t="shared" ref="B2836:B2867" si="356">IF(B2835&gt;=I$2802-DAY(I$2802)+1,"",DATE(IF(MONTH(B2835)=12,YEAR(B2835)+1,YEAR(B2835)),IF(MONTH(B2835)=12,1,MONTH(B2835)+1),1))</f>
        <v>#VALUE!</v>
      </c>
      <c r="C2836" s="13" t="e">
        <f t="shared" ref="C2836:C2867" si="357">IF(B2836=I$2802-DAY(I$2802)+1,DAY(I$2802),DAYS360(B2836,B2837))</f>
        <v>#VALUE!</v>
      </c>
      <c r="D2836" s="15">
        <f t="shared" si="355"/>
        <v>0</v>
      </c>
      <c r="E2836" s="60"/>
    </row>
    <row r="2837" spans="1:5">
      <c r="A2837" s="13" t="e">
        <f t="shared" si="352"/>
        <v>#VALUE!</v>
      </c>
      <c r="B2837" s="14" t="e">
        <f t="shared" si="356"/>
        <v>#VALUE!</v>
      </c>
      <c r="C2837" s="13" t="e">
        <f t="shared" si="357"/>
        <v>#VALUE!</v>
      </c>
      <c r="D2837" s="15">
        <f t="shared" si="355"/>
        <v>0</v>
      </c>
      <c r="E2837" s="60"/>
    </row>
    <row r="2838" spans="1:5">
      <c r="A2838" s="13" t="e">
        <f t="shared" si="352"/>
        <v>#VALUE!</v>
      </c>
      <c r="B2838" s="14" t="e">
        <f t="shared" si="356"/>
        <v>#VALUE!</v>
      </c>
      <c r="C2838" s="13" t="e">
        <f t="shared" si="357"/>
        <v>#VALUE!</v>
      </c>
      <c r="D2838" s="15">
        <f t="shared" si="355"/>
        <v>0</v>
      </c>
      <c r="E2838" s="60"/>
    </row>
    <row r="2839" spans="1:5">
      <c r="A2839" s="13" t="e">
        <f t="shared" si="352"/>
        <v>#VALUE!</v>
      </c>
      <c r="B2839" s="14" t="e">
        <f t="shared" si="356"/>
        <v>#VALUE!</v>
      </c>
      <c r="C2839" s="13" t="e">
        <f t="shared" si="357"/>
        <v>#VALUE!</v>
      </c>
      <c r="D2839" s="15">
        <f t="shared" si="355"/>
        <v>0</v>
      </c>
      <c r="E2839" s="60"/>
    </row>
    <row r="2840" spans="1:5">
      <c r="A2840" s="13" t="e">
        <f t="shared" si="352"/>
        <v>#VALUE!</v>
      </c>
      <c r="B2840" s="14" t="e">
        <f t="shared" si="356"/>
        <v>#VALUE!</v>
      </c>
      <c r="C2840" s="13" t="e">
        <f t="shared" si="357"/>
        <v>#VALUE!</v>
      </c>
      <c r="D2840" s="15">
        <f t="shared" si="355"/>
        <v>0</v>
      </c>
      <c r="E2840" s="60"/>
    </row>
    <row r="2841" spans="1:5">
      <c r="A2841" s="13" t="e">
        <f t="shared" si="352"/>
        <v>#VALUE!</v>
      </c>
      <c r="B2841" s="14" t="e">
        <f t="shared" si="356"/>
        <v>#VALUE!</v>
      </c>
      <c r="C2841" s="13" t="e">
        <f t="shared" si="357"/>
        <v>#VALUE!</v>
      </c>
      <c r="D2841" s="15">
        <f t="shared" si="355"/>
        <v>0</v>
      </c>
      <c r="E2841" s="60"/>
    </row>
    <row r="2842" spans="1:5">
      <c r="A2842" s="13" t="e">
        <f t="shared" si="352"/>
        <v>#VALUE!</v>
      </c>
      <c r="B2842" s="14" t="e">
        <f t="shared" si="356"/>
        <v>#VALUE!</v>
      </c>
      <c r="C2842" s="13" t="e">
        <f t="shared" si="357"/>
        <v>#VALUE!</v>
      </c>
      <c r="D2842" s="15">
        <f t="shared" si="355"/>
        <v>0</v>
      </c>
      <c r="E2842" s="60"/>
    </row>
    <row r="2843" spans="1:5">
      <c r="A2843" s="13" t="e">
        <f t="shared" si="352"/>
        <v>#VALUE!</v>
      </c>
      <c r="B2843" s="14" t="e">
        <f t="shared" si="356"/>
        <v>#VALUE!</v>
      </c>
      <c r="C2843" s="13" t="e">
        <f t="shared" si="357"/>
        <v>#VALUE!</v>
      </c>
      <c r="D2843" s="15">
        <f t="shared" si="355"/>
        <v>0</v>
      </c>
      <c r="E2843" s="60"/>
    </row>
    <row r="2844" spans="1:5">
      <c r="A2844" s="13" t="e">
        <f t="shared" si="352"/>
        <v>#VALUE!</v>
      </c>
      <c r="B2844" s="14" t="e">
        <f t="shared" si="356"/>
        <v>#VALUE!</v>
      </c>
      <c r="C2844" s="13" t="e">
        <f t="shared" si="357"/>
        <v>#VALUE!</v>
      </c>
      <c r="D2844" s="15">
        <f t="shared" si="355"/>
        <v>0</v>
      </c>
      <c r="E2844" s="60"/>
    </row>
    <row r="2845" spans="1:5">
      <c r="A2845" s="13" t="e">
        <f t="shared" si="352"/>
        <v>#VALUE!</v>
      </c>
      <c r="B2845" s="14" t="e">
        <f t="shared" si="356"/>
        <v>#VALUE!</v>
      </c>
      <c r="C2845" s="13" t="e">
        <f t="shared" si="357"/>
        <v>#VALUE!</v>
      </c>
      <c r="D2845" s="15">
        <f t="shared" si="355"/>
        <v>0</v>
      </c>
      <c r="E2845" s="60"/>
    </row>
    <row r="2846" spans="1:5">
      <c r="A2846" s="13" t="e">
        <f t="shared" si="352"/>
        <v>#VALUE!</v>
      </c>
      <c r="B2846" s="14" t="e">
        <f t="shared" si="356"/>
        <v>#VALUE!</v>
      </c>
      <c r="C2846" s="13" t="e">
        <f t="shared" si="357"/>
        <v>#VALUE!</v>
      </c>
      <c r="D2846" s="15">
        <f t="shared" si="355"/>
        <v>0</v>
      </c>
      <c r="E2846" s="60"/>
    </row>
    <row r="2847" spans="1:5">
      <c r="A2847" s="13" t="e">
        <f t="shared" si="352"/>
        <v>#VALUE!</v>
      </c>
      <c r="B2847" s="14" t="e">
        <f t="shared" si="356"/>
        <v>#VALUE!</v>
      </c>
      <c r="C2847" s="13" t="e">
        <f t="shared" si="357"/>
        <v>#VALUE!</v>
      </c>
      <c r="D2847" s="15">
        <f t="shared" si="355"/>
        <v>0</v>
      </c>
      <c r="E2847" s="60"/>
    </row>
    <row r="2848" spans="1:5">
      <c r="A2848" s="13" t="e">
        <f t="shared" si="352"/>
        <v>#VALUE!</v>
      </c>
      <c r="B2848" s="14" t="e">
        <f t="shared" si="356"/>
        <v>#VALUE!</v>
      </c>
      <c r="C2848" s="13" t="e">
        <f t="shared" si="357"/>
        <v>#VALUE!</v>
      </c>
      <c r="D2848" s="15">
        <f t="shared" si="355"/>
        <v>0</v>
      </c>
      <c r="E2848" s="60"/>
    </row>
    <row r="2849" spans="1:5">
      <c r="A2849" s="13" t="e">
        <f t="shared" si="352"/>
        <v>#VALUE!</v>
      </c>
      <c r="B2849" s="14" t="e">
        <f t="shared" si="356"/>
        <v>#VALUE!</v>
      </c>
      <c r="C2849" s="13" t="e">
        <f t="shared" si="357"/>
        <v>#VALUE!</v>
      </c>
      <c r="D2849" s="15">
        <f t="shared" si="355"/>
        <v>0</v>
      </c>
      <c r="E2849" s="60"/>
    </row>
    <row r="2850" spans="1:5">
      <c r="A2850" s="13" t="e">
        <f t="shared" si="352"/>
        <v>#VALUE!</v>
      </c>
      <c r="B2850" s="14" t="e">
        <f t="shared" si="356"/>
        <v>#VALUE!</v>
      </c>
      <c r="C2850" s="13" t="e">
        <f t="shared" si="357"/>
        <v>#VALUE!</v>
      </c>
      <c r="D2850" s="15">
        <f t="shared" si="355"/>
        <v>0</v>
      </c>
      <c r="E2850" s="60"/>
    </row>
    <row r="2851" spans="1:5">
      <c r="A2851" s="13" t="e">
        <f t="shared" si="352"/>
        <v>#VALUE!</v>
      </c>
      <c r="B2851" s="14" t="e">
        <f t="shared" si="356"/>
        <v>#VALUE!</v>
      </c>
      <c r="C2851" s="13" t="e">
        <f t="shared" si="357"/>
        <v>#VALUE!</v>
      </c>
      <c r="D2851" s="15">
        <f t="shared" si="355"/>
        <v>0</v>
      </c>
      <c r="E2851" s="60"/>
    </row>
    <row r="2852" spans="1:5">
      <c r="A2852" s="13" t="e">
        <f t="shared" si="352"/>
        <v>#VALUE!</v>
      </c>
      <c r="B2852" s="14" t="e">
        <f t="shared" si="356"/>
        <v>#VALUE!</v>
      </c>
      <c r="C2852" s="13" t="e">
        <f t="shared" si="357"/>
        <v>#VALUE!</v>
      </c>
      <c r="D2852" s="15">
        <f t="shared" si="355"/>
        <v>0</v>
      </c>
      <c r="E2852" s="60"/>
    </row>
    <row r="2853" spans="1:5">
      <c r="A2853" s="13" t="e">
        <f t="shared" si="352"/>
        <v>#VALUE!</v>
      </c>
      <c r="B2853" s="14" t="e">
        <f t="shared" si="356"/>
        <v>#VALUE!</v>
      </c>
      <c r="C2853" s="13" t="e">
        <f t="shared" si="357"/>
        <v>#VALUE!</v>
      </c>
      <c r="D2853" s="15">
        <f t="shared" si="355"/>
        <v>0</v>
      </c>
      <c r="E2853" s="60"/>
    </row>
    <row r="2854" spans="1:5">
      <c r="A2854" s="13" t="e">
        <f t="shared" si="352"/>
        <v>#VALUE!</v>
      </c>
      <c r="B2854" s="14" t="e">
        <f t="shared" si="356"/>
        <v>#VALUE!</v>
      </c>
      <c r="C2854" s="13" t="e">
        <f t="shared" si="357"/>
        <v>#VALUE!</v>
      </c>
      <c r="D2854" s="15">
        <f t="shared" si="355"/>
        <v>0</v>
      </c>
      <c r="E2854" s="60"/>
    </row>
    <row r="2855" spans="1:5">
      <c r="A2855" s="13" t="e">
        <f t="shared" si="352"/>
        <v>#VALUE!</v>
      </c>
      <c r="B2855" s="14" t="e">
        <f t="shared" si="356"/>
        <v>#VALUE!</v>
      </c>
      <c r="C2855" s="13" t="e">
        <f t="shared" si="357"/>
        <v>#VALUE!</v>
      </c>
      <c r="D2855" s="15">
        <f t="shared" si="355"/>
        <v>0</v>
      </c>
      <c r="E2855" s="60"/>
    </row>
    <row r="2856" spans="1:5">
      <c r="A2856" s="13" t="e">
        <f t="shared" si="352"/>
        <v>#VALUE!</v>
      </c>
      <c r="B2856" s="14" t="e">
        <f t="shared" si="356"/>
        <v>#VALUE!</v>
      </c>
      <c r="C2856" s="13" t="e">
        <f t="shared" si="357"/>
        <v>#VALUE!</v>
      </c>
      <c r="D2856" s="15">
        <f t="shared" si="355"/>
        <v>0</v>
      </c>
      <c r="E2856" s="60"/>
    </row>
    <row r="2857" spans="1:5">
      <c r="A2857" s="13" t="e">
        <f t="shared" si="352"/>
        <v>#VALUE!</v>
      </c>
      <c r="B2857" s="14" t="e">
        <f t="shared" si="356"/>
        <v>#VALUE!</v>
      </c>
      <c r="C2857" s="13" t="e">
        <f t="shared" si="357"/>
        <v>#VALUE!</v>
      </c>
      <c r="D2857" s="15">
        <f t="shared" si="355"/>
        <v>0</v>
      </c>
      <c r="E2857" s="60"/>
    </row>
    <row r="2858" spans="1:5">
      <c r="A2858" s="13" t="e">
        <f t="shared" si="352"/>
        <v>#VALUE!</v>
      </c>
      <c r="B2858" s="14" t="e">
        <f t="shared" si="356"/>
        <v>#VALUE!</v>
      </c>
      <c r="C2858" s="13" t="e">
        <f t="shared" si="357"/>
        <v>#VALUE!</v>
      </c>
      <c r="D2858" s="15">
        <f t="shared" si="355"/>
        <v>0</v>
      </c>
      <c r="E2858" s="60"/>
    </row>
    <row r="2859" spans="1:5">
      <c r="A2859" s="13" t="e">
        <f t="shared" si="352"/>
        <v>#VALUE!</v>
      </c>
      <c r="B2859" s="14" t="e">
        <f t="shared" si="356"/>
        <v>#VALUE!</v>
      </c>
      <c r="C2859" s="13" t="e">
        <f t="shared" si="357"/>
        <v>#VALUE!</v>
      </c>
      <c r="D2859" s="15">
        <f t="shared" si="355"/>
        <v>0</v>
      </c>
      <c r="E2859" s="60"/>
    </row>
    <row r="2860" spans="1:5">
      <c r="A2860" s="13" t="e">
        <f t="shared" si="352"/>
        <v>#VALUE!</v>
      </c>
      <c r="B2860" s="14" t="e">
        <f t="shared" si="356"/>
        <v>#VALUE!</v>
      </c>
      <c r="C2860" s="13" t="e">
        <f t="shared" si="357"/>
        <v>#VALUE!</v>
      </c>
      <c r="D2860" s="15">
        <f t="shared" si="355"/>
        <v>0</v>
      </c>
      <c r="E2860" s="60"/>
    </row>
    <row r="2861" spans="1:5">
      <c r="A2861" s="13" t="e">
        <f t="shared" si="352"/>
        <v>#VALUE!</v>
      </c>
      <c r="B2861" s="14" t="e">
        <f t="shared" si="356"/>
        <v>#VALUE!</v>
      </c>
      <c r="C2861" s="13" t="e">
        <f t="shared" si="357"/>
        <v>#VALUE!</v>
      </c>
      <c r="D2861" s="15">
        <f t="shared" si="355"/>
        <v>0</v>
      </c>
      <c r="E2861" s="60"/>
    </row>
    <row r="2862" spans="1:5">
      <c r="A2862" s="13" t="e">
        <f t="shared" si="352"/>
        <v>#VALUE!</v>
      </c>
      <c r="B2862" s="14" t="e">
        <f t="shared" si="356"/>
        <v>#VALUE!</v>
      </c>
      <c r="C2862" s="13" t="e">
        <f t="shared" si="357"/>
        <v>#VALUE!</v>
      </c>
      <c r="D2862" s="15">
        <f t="shared" si="355"/>
        <v>0</v>
      </c>
      <c r="E2862" s="60"/>
    </row>
    <row r="2863" spans="1:5">
      <c r="A2863" s="13" t="e">
        <f t="shared" si="352"/>
        <v>#VALUE!</v>
      </c>
      <c r="B2863" s="14" t="e">
        <f t="shared" si="356"/>
        <v>#VALUE!</v>
      </c>
      <c r="C2863" s="13" t="e">
        <f t="shared" si="357"/>
        <v>#VALUE!</v>
      </c>
      <c r="D2863" s="15">
        <f t="shared" si="355"/>
        <v>0</v>
      </c>
      <c r="E2863" s="60"/>
    </row>
    <row r="2864" spans="1:5">
      <c r="A2864" s="13" t="e">
        <f t="shared" si="352"/>
        <v>#VALUE!</v>
      </c>
      <c r="B2864" s="14" t="e">
        <f t="shared" si="356"/>
        <v>#VALUE!</v>
      </c>
      <c r="C2864" s="13" t="e">
        <f t="shared" si="357"/>
        <v>#VALUE!</v>
      </c>
      <c r="D2864" s="15">
        <f t="shared" si="355"/>
        <v>0</v>
      </c>
      <c r="E2864" s="60"/>
    </row>
    <row r="2865" spans="1:5">
      <c r="A2865" s="13" t="e">
        <f t="shared" si="352"/>
        <v>#VALUE!</v>
      </c>
      <c r="B2865" s="14" t="e">
        <f t="shared" si="356"/>
        <v>#VALUE!</v>
      </c>
      <c r="C2865" s="13" t="e">
        <f t="shared" si="357"/>
        <v>#VALUE!</v>
      </c>
      <c r="D2865" s="15">
        <f t="shared" si="355"/>
        <v>0</v>
      </c>
      <c r="E2865" s="60"/>
    </row>
    <row r="2866" spans="1:5">
      <c r="A2866" s="13" t="e">
        <f t="shared" si="352"/>
        <v>#VALUE!</v>
      </c>
      <c r="B2866" s="14" t="e">
        <f t="shared" si="356"/>
        <v>#VALUE!</v>
      </c>
      <c r="C2866" s="13" t="e">
        <f t="shared" si="357"/>
        <v>#VALUE!</v>
      </c>
      <c r="D2866" s="15">
        <f t="shared" ref="D2866:D2897" si="358">ROUND((IF(ISERR(C2866),0,C2866)*H$2802)/6,0)</f>
        <v>0</v>
      </c>
      <c r="E2866" s="60"/>
    </row>
    <row r="2867" spans="1:5">
      <c r="A2867" s="13" t="e">
        <f t="shared" si="352"/>
        <v>#VALUE!</v>
      </c>
      <c r="B2867" s="14" t="e">
        <f t="shared" si="356"/>
        <v>#VALUE!</v>
      </c>
      <c r="C2867" s="13" t="e">
        <f t="shared" si="357"/>
        <v>#VALUE!</v>
      </c>
      <c r="D2867" s="15">
        <f t="shared" si="358"/>
        <v>0</v>
      </c>
      <c r="E2867" s="60"/>
    </row>
    <row r="2868" spans="1:5">
      <c r="A2868" s="13" t="e">
        <f t="shared" ref="A2868:A2913" si="359">IF(B2868="","",MONTH(B2868))&amp;"/"&amp;IF(B2868="","",YEAR(B2868))</f>
        <v>#VALUE!</v>
      </c>
      <c r="B2868" s="14" t="e">
        <f t="shared" ref="B2868:B2899" si="360">IF(B2867&gt;=I$2802-DAY(I$2802)+1,"",DATE(IF(MONTH(B2867)=12,YEAR(B2867)+1,YEAR(B2867)),IF(MONTH(B2867)=12,1,MONTH(B2867)+1),1))</f>
        <v>#VALUE!</v>
      </c>
      <c r="C2868" s="13" t="e">
        <f t="shared" ref="C2868:C2899" si="361">IF(B2868=I$2802-DAY(I$2802)+1,DAY(I$2802),DAYS360(B2868,B2869))</f>
        <v>#VALUE!</v>
      </c>
      <c r="D2868" s="15">
        <f t="shared" si="358"/>
        <v>0</v>
      </c>
      <c r="E2868" s="60"/>
    </row>
    <row r="2869" spans="1:5">
      <c r="A2869" s="13" t="e">
        <f t="shared" si="359"/>
        <v>#VALUE!</v>
      </c>
      <c r="B2869" s="14" t="e">
        <f t="shared" si="360"/>
        <v>#VALUE!</v>
      </c>
      <c r="C2869" s="13" t="e">
        <f t="shared" si="361"/>
        <v>#VALUE!</v>
      </c>
      <c r="D2869" s="15">
        <f t="shared" si="358"/>
        <v>0</v>
      </c>
      <c r="E2869" s="60"/>
    </row>
    <row r="2870" spans="1:5">
      <c r="A2870" s="13" t="e">
        <f t="shared" si="359"/>
        <v>#VALUE!</v>
      </c>
      <c r="B2870" s="14" t="e">
        <f t="shared" si="360"/>
        <v>#VALUE!</v>
      </c>
      <c r="C2870" s="13" t="e">
        <f t="shared" si="361"/>
        <v>#VALUE!</v>
      </c>
      <c r="D2870" s="15">
        <f t="shared" si="358"/>
        <v>0</v>
      </c>
      <c r="E2870" s="60"/>
    </row>
    <row r="2871" spans="1:5">
      <c r="A2871" s="13" t="e">
        <f t="shared" si="359"/>
        <v>#VALUE!</v>
      </c>
      <c r="B2871" s="14" t="e">
        <f t="shared" si="360"/>
        <v>#VALUE!</v>
      </c>
      <c r="C2871" s="13" t="e">
        <f t="shared" si="361"/>
        <v>#VALUE!</v>
      </c>
      <c r="D2871" s="15">
        <f t="shared" si="358"/>
        <v>0</v>
      </c>
      <c r="E2871" s="60"/>
    </row>
    <row r="2872" spans="1:5">
      <c r="A2872" s="13" t="e">
        <f t="shared" si="359"/>
        <v>#VALUE!</v>
      </c>
      <c r="B2872" s="14" t="e">
        <f t="shared" si="360"/>
        <v>#VALUE!</v>
      </c>
      <c r="C2872" s="13" t="e">
        <f t="shared" si="361"/>
        <v>#VALUE!</v>
      </c>
      <c r="D2872" s="15">
        <f t="shared" si="358"/>
        <v>0</v>
      </c>
      <c r="E2872" s="60"/>
    </row>
    <row r="2873" spans="1:5">
      <c r="A2873" s="13" t="e">
        <f t="shared" si="359"/>
        <v>#VALUE!</v>
      </c>
      <c r="B2873" s="14" t="e">
        <f t="shared" si="360"/>
        <v>#VALUE!</v>
      </c>
      <c r="C2873" s="13" t="e">
        <f t="shared" si="361"/>
        <v>#VALUE!</v>
      </c>
      <c r="D2873" s="15">
        <f t="shared" si="358"/>
        <v>0</v>
      </c>
      <c r="E2873" s="60"/>
    </row>
    <row r="2874" spans="1:5">
      <c r="A2874" s="13" t="e">
        <f t="shared" si="359"/>
        <v>#VALUE!</v>
      </c>
      <c r="B2874" s="14" t="e">
        <f t="shared" si="360"/>
        <v>#VALUE!</v>
      </c>
      <c r="C2874" s="13" t="e">
        <f t="shared" si="361"/>
        <v>#VALUE!</v>
      </c>
      <c r="D2874" s="15">
        <f t="shared" si="358"/>
        <v>0</v>
      </c>
      <c r="E2874" s="60"/>
    </row>
    <row r="2875" spans="1:5">
      <c r="A2875" s="13" t="e">
        <f t="shared" si="359"/>
        <v>#VALUE!</v>
      </c>
      <c r="B2875" s="14" t="e">
        <f t="shared" si="360"/>
        <v>#VALUE!</v>
      </c>
      <c r="C2875" s="13" t="e">
        <f t="shared" si="361"/>
        <v>#VALUE!</v>
      </c>
      <c r="D2875" s="15">
        <f t="shared" si="358"/>
        <v>0</v>
      </c>
      <c r="E2875" s="60"/>
    </row>
    <row r="2876" spans="1:5">
      <c r="A2876" s="13" t="e">
        <f t="shared" si="359"/>
        <v>#VALUE!</v>
      </c>
      <c r="B2876" s="14" t="e">
        <f t="shared" si="360"/>
        <v>#VALUE!</v>
      </c>
      <c r="C2876" s="13" t="e">
        <f t="shared" si="361"/>
        <v>#VALUE!</v>
      </c>
      <c r="D2876" s="15">
        <f t="shared" si="358"/>
        <v>0</v>
      </c>
      <c r="E2876" s="60"/>
    </row>
    <row r="2877" spans="1:5">
      <c r="A2877" s="13" t="e">
        <f t="shared" si="359"/>
        <v>#VALUE!</v>
      </c>
      <c r="B2877" s="14" t="e">
        <f t="shared" si="360"/>
        <v>#VALUE!</v>
      </c>
      <c r="C2877" s="13" t="e">
        <f t="shared" si="361"/>
        <v>#VALUE!</v>
      </c>
      <c r="D2877" s="15">
        <f t="shared" si="358"/>
        <v>0</v>
      </c>
      <c r="E2877" s="60"/>
    </row>
    <row r="2878" spans="1:5">
      <c r="A2878" s="13" t="e">
        <f t="shared" si="359"/>
        <v>#VALUE!</v>
      </c>
      <c r="B2878" s="14" t="e">
        <f t="shared" si="360"/>
        <v>#VALUE!</v>
      </c>
      <c r="C2878" s="13" t="e">
        <f t="shared" si="361"/>
        <v>#VALUE!</v>
      </c>
      <c r="D2878" s="15">
        <f t="shared" si="358"/>
        <v>0</v>
      </c>
      <c r="E2878" s="60"/>
    </row>
    <row r="2879" spans="1:5">
      <c r="A2879" s="13" t="e">
        <f t="shared" si="359"/>
        <v>#VALUE!</v>
      </c>
      <c r="B2879" s="14" t="e">
        <f t="shared" si="360"/>
        <v>#VALUE!</v>
      </c>
      <c r="C2879" s="13" t="e">
        <f t="shared" si="361"/>
        <v>#VALUE!</v>
      </c>
      <c r="D2879" s="15">
        <f t="shared" si="358"/>
        <v>0</v>
      </c>
      <c r="E2879" s="60"/>
    </row>
    <row r="2880" spans="1:5">
      <c r="A2880" s="13" t="e">
        <f t="shared" si="359"/>
        <v>#VALUE!</v>
      </c>
      <c r="B2880" s="14" t="e">
        <f t="shared" si="360"/>
        <v>#VALUE!</v>
      </c>
      <c r="C2880" s="13" t="e">
        <f t="shared" si="361"/>
        <v>#VALUE!</v>
      </c>
      <c r="D2880" s="15">
        <f t="shared" si="358"/>
        <v>0</v>
      </c>
      <c r="E2880" s="60"/>
    </row>
    <row r="2881" spans="1:5">
      <c r="A2881" s="13" t="e">
        <f t="shared" si="359"/>
        <v>#VALUE!</v>
      </c>
      <c r="B2881" s="14" t="e">
        <f t="shared" si="360"/>
        <v>#VALUE!</v>
      </c>
      <c r="C2881" s="13" t="e">
        <f t="shared" si="361"/>
        <v>#VALUE!</v>
      </c>
      <c r="D2881" s="15">
        <f t="shared" si="358"/>
        <v>0</v>
      </c>
      <c r="E2881" s="60"/>
    </row>
    <row r="2882" spans="1:5">
      <c r="A2882" s="13" t="e">
        <f t="shared" si="359"/>
        <v>#VALUE!</v>
      </c>
      <c r="B2882" s="14" t="e">
        <f t="shared" si="360"/>
        <v>#VALUE!</v>
      </c>
      <c r="C2882" s="13" t="e">
        <f t="shared" si="361"/>
        <v>#VALUE!</v>
      </c>
      <c r="D2882" s="15">
        <f t="shared" si="358"/>
        <v>0</v>
      </c>
      <c r="E2882" s="60"/>
    </row>
    <row r="2883" spans="1:5">
      <c r="A2883" s="13" t="e">
        <f t="shared" si="359"/>
        <v>#VALUE!</v>
      </c>
      <c r="B2883" s="14" t="e">
        <f t="shared" si="360"/>
        <v>#VALUE!</v>
      </c>
      <c r="C2883" s="13" t="e">
        <f t="shared" si="361"/>
        <v>#VALUE!</v>
      </c>
      <c r="D2883" s="15">
        <f t="shared" si="358"/>
        <v>0</v>
      </c>
      <c r="E2883" s="60"/>
    </row>
    <row r="2884" spans="1:5">
      <c r="A2884" s="13" t="e">
        <f t="shared" si="359"/>
        <v>#VALUE!</v>
      </c>
      <c r="B2884" s="14" t="e">
        <f t="shared" si="360"/>
        <v>#VALUE!</v>
      </c>
      <c r="C2884" s="13" t="e">
        <f t="shared" si="361"/>
        <v>#VALUE!</v>
      </c>
      <c r="D2884" s="15">
        <f t="shared" si="358"/>
        <v>0</v>
      </c>
      <c r="E2884" s="60"/>
    </row>
    <row r="2885" spans="1:5">
      <c r="A2885" s="13" t="e">
        <f t="shared" si="359"/>
        <v>#VALUE!</v>
      </c>
      <c r="B2885" s="14" t="e">
        <f t="shared" si="360"/>
        <v>#VALUE!</v>
      </c>
      <c r="C2885" s="13" t="e">
        <f t="shared" si="361"/>
        <v>#VALUE!</v>
      </c>
      <c r="D2885" s="15">
        <f t="shared" si="358"/>
        <v>0</v>
      </c>
      <c r="E2885" s="60"/>
    </row>
    <row r="2886" spans="1:5">
      <c r="A2886" s="13" t="e">
        <f t="shared" si="359"/>
        <v>#VALUE!</v>
      </c>
      <c r="B2886" s="14" t="e">
        <f t="shared" si="360"/>
        <v>#VALUE!</v>
      </c>
      <c r="C2886" s="13" t="e">
        <f t="shared" si="361"/>
        <v>#VALUE!</v>
      </c>
      <c r="D2886" s="15">
        <f t="shared" si="358"/>
        <v>0</v>
      </c>
      <c r="E2886" s="60"/>
    </row>
    <row r="2887" spans="1:5">
      <c r="A2887" s="13" t="e">
        <f t="shared" si="359"/>
        <v>#VALUE!</v>
      </c>
      <c r="B2887" s="14" t="e">
        <f t="shared" si="360"/>
        <v>#VALUE!</v>
      </c>
      <c r="C2887" s="13" t="e">
        <f t="shared" si="361"/>
        <v>#VALUE!</v>
      </c>
      <c r="D2887" s="15">
        <f t="shared" si="358"/>
        <v>0</v>
      </c>
      <c r="E2887" s="60"/>
    </row>
    <row r="2888" spans="1:5">
      <c r="A2888" s="13" t="e">
        <f t="shared" si="359"/>
        <v>#VALUE!</v>
      </c>
      <c r="B2888" s="14" t="e">
        <f t="shared" si="360"/>
        <v>#VALUE!</v>
      </c>
      <c r="C2888" s="13" t="e">
        <f t="shared" si="361"/>
        <v>#VALUE!</v>
      </c>
      <c r="D2888" s="15">
        <f t="shared" si="358"/>
        <v>0</v>
      </c>
      <c r="E2888" s="60"/>
    </row>
    <row r="2889" spans="1:5">
      <c r="A2889" s="13" t="e">
        <f t="shared" si="359"/>
        <v>#VALUE!</v>
      </c>
      <c r="B2889" s="14" t="e">
        <f t="shared" si="360"/>
        <v>#VALUE!</v>
      </c>
      <c r="C2889" s="13" t="e">
        <f t="shared" si="361"/>
        <v>#VALUE!</v>
      </c>
      <c r="D2889" s="15">
        <f t="shared" si="358"/>
        <v>0</v>
      </c>
      <c r="E2889" s="60"/>
    </row>
    <row r="2890" spans="1:5">
      <c r="A2890" s="13" t="e">
        <f t="shared" si="359"/>
        <v>#VALUE!</v>
      </c>
      <c r="B2890" s="14" t="e">
        <f t="shared" si="360"/>
        <v>#VALUE!</v>
      </c>
      <c r="C2890" s="13" t="e">
        <f t="shared" si="361"/>
        <v>#VALUE!</v>
      </c>
      <c r="D2890" s="15">
        <f t="shared" si="358"/>
        <v>0</v>
      </c>
      <c r="E2890" s="60"/>
    </row>
    <row r="2891" spans="1:5">
      <c r="A2891" s="13" t="e">
        <f t="shared" si="359"/>
        <v>#VALUE!</v>
      </c>
      <c r="B2891" s="14" t="e">
        <f t="shared" si="360"/>
        <v>#VALUE!</v>
      </c>
      <c r="C2891" s="13" t="e">
        <f t="shared" si="361"/>
        <v>#VALUE!</v>
      </c>
      <c r="D2891" s="15">
        <f t="shared" si="358"/>
        <v>0</v>
      </c>
      <c r="E2891" s="60"/>
    </row>
    <row r="2892" spans="1:5">
      <c r="A2892" s="13" t="e">
        <f t="shared" si="359"/>
        <v>#VALUE!</v>
      </c>
      <c r="B2892" s="14" t="e">
        <f t="shared" si="360"/>
        <v>#VALUE!</v>
      </c>
      <c r="C2892" s="13" t="e">
        <f t="shared" si="361"/>
        <v>#VALUE!</v>
      </c>
      <c r="D2892" s="15">
        <f t="shared" si="358"/>
        <v>0</v>
      </c>
      <c r="E2892" s="60"/>
    </row>
    <row r="2893" spans="1:5">
      <c r="A2893" s="13" t="e">
        <f t="shared" si="359"/>
        <v>#VALUE!</v>
      </c>
      <c r="B2893" s="14" t="e">
        <f t="shared" si="360"/>
        <v>#VALUE!</v>
      </c>
      <c r="C2893" s="13" t="e">
        <f t="shared" si="361"/>
        <v>#VALUE!</v>
      </c>
      <c r="D2893" s="15">
        <f t="shared" si="358"/>
        <v>0</v>
      </c>
      <c r="E2893" s="60"/>
    </row>
    <row r="2894" spans="1:5">
      <c r="A2894" s="13" t="e">
        <f t="shared" si="359"/>
        <v>#VALUE!</v>
      </c>
      <c r="B2894" s="14" t="e">
        <f t="shared" si="360"/>
        <v>#VALUE!</v>
      </c>
      <c r="C2894" s="13" t="e">
        <f t="shared" si="361"/>
        <v>#VALUE!</v>
      </c>
      <c r="D2894" s="15">
        <f t="shared" si="358"/>
        <v>0</v>
      </c>
      <c r="E2894" s="60"/>
    </row>
    <row r="2895" spans="1:5">
      <c r="A2895" s="13" t="e">
        <f t="shared" si="359"/>
        <v>#VALUE!</v>
      </c>
      <c r="B2895" s="14" t="e">
        <f t="shared" si="360"/>
        <v>#VALUE!</v>
      </c>
      <c r="C2895" s="13" t="e">
        <f t="shared" si="361"/>
        <v>#VALUE!</v>
      </c>
      <c r="D2895" s="15">
        <f t="shared" si="358"/>
        <v>0</v>
      </c>
      <c r="E2895" s="60"/>
    </row>
    <row r="2896" spans="1:5">
      <c r="A2896" s="13" t="e">
        <f t="shared" si="359"/>
        <v>#VALUE!</v>
      </c>
      <c r="B2896" s="14" t="e">
        <f t="shared" si="360"/>
        <v>#VALUE!</v>
      </c>
      <c r="C2896" s="13" t="e">
        <f t="shared" si="361"/>
        <v>#VALUE!</v>
      </c>
      <c r="D2896" s="15">
        <f t="shared" si="358"/>
        <v>0</v>
      </c>
      <c r="E2896" s="60"/>
    </row>
    <row r="2897" spans="1:5">
      <c r="A2897" s="13" t="e">
        <f t="shared" si="359"/>
        <v>#VALUE!</v>
      </c>
      <c r="B2897" s="14" t="e">
        <f t="shared" si="360"/>
        <v>#VALUE!</v>
      </c>
      <c r="C2897" s="13" t="e">
        <f t="shared" si="361"/>
        <v>#VALUE!</v>
      </c>
      <c r="D2897" s="15">
        <f t="shared" si="358"/>
        <v>0</v>
      </c>
      <c r="E2897" s="60"/>
    </row>
    <row r="2898" spans="1:5">
      <c r="A2898" s="13" t="e">
        <f t="shared" si="359"/>
        <v>#VALUE!</v>
      </c>
      <c r="B2898" s="14" t="e">
        <f t="shared" si="360"/>
        <v>#VALUE!</v>
      </c>
      <c r="C2898" s="13" t="e">
        <f t="shared" si="361"/>
        <v>#VALUE!</v>
      </c>
      <c r="D2898" s="15">
        <f t="shared" ref="D2898:D2913" si="362">ROUND((IF(ISERR(C2898),0,C2898)*H$2802)/6,0)</f>
        <v>0</v>
      </c>
      <c r="E2898" s="60"/>
    </row>
    <row r="2899" spans="1:5">
      <c r="A2899" s="13" t="e">
        <f t="shared" si="359"/>
        <v>#VALUE!</v>
      </c>
      <c r="B2899" s="14" t="e">
        <f t="shared" si="360"/>
        <v>#VALUE!</v>
      </c>
      <c r="C2899" s="13" t="e">
        <f t="shared" si="361"/>
        <v>#VALUE!</v>
      </c>
      <c r="D2899" s="15">
        <f t="shared" si="362"/>
        <v>0</v>
      </c>
      <c r="E2899" s="60"/>
    </row>
    <row r="2900" spans="1:5">
      <c r="A2900" s="13" t="e">
        <f t="shared" si="359"/>
        <v>#VALUE!</v>
      </c>
      <c r="B2900" s="14" t="e">
        <f t="shared" ref="B2900:B2913" si="363">IF(B2899&gt;=I$2802-DAY(I$2802)+1,"",DATE(IF(MONTH(B2899)=12,YEAR(B2899)+1,YEAR(B2899)),IF(MONTH(B2899)=12,1,MONTH(B2899)+1),1))</f>
        <v>#VALUE!</v>
      </c>
      <c r="C2900" s="13" t="e">
        <f t="shared" ref="C2900:C2913" si="364">IF(B2900=I$2802-DAY(I$2802)+1,DAY(I$2802),DAYS360(B2900,B2901))</f>
        <v>#VALUE!</v>
      </c>
      <c r="D2900" s="15">
        <f t="shared" si="362"/>
        <v>0</v>
      </c>
      <c r="E2900" s="60"/>
    </row>
    <row r="2901" spans="1:5">
      <c r="A2901" s="13" t="e">
        <f t="shared" si="359"/>
        <v>#VALUE!</v>
      </c>
      <c r="B2901" s="14" t="e">
        <f t="shared" si="363"/>
        <v>#VALUE!</v>
      </c>
      <c r="C2901" s="13" t="e">
        <f t="shared" si="364"/>
        <v>#VALUE!</v>
      </c>
      <c r="D2901" s="15">
        <f t="shared" si="362"/>
        <v>0</v>
      </c>
      <c r="E2901" s="60"/>
    </row>
    <row r="2902" spans="1:5">
      <c r="A2902" s="13" t="e">
        <f t="shared" si="359"/>
        <v>#VALUE!</v>
      </c>
      <c r="B2902" s="14" t="e">
        <f t="shared" si="363"/>
        <v>#VALUE!</v>
      </c>
      <c r="C2902" s="13" t="e">
        <f t="shared" si="364"/>
        <v>#VALUE!</v>
      </c>
      <c r="D2902" s="15">
        <f t="shared" si="362"/>
        <v>0</v>
      </c>
      <c r="E2902" s="60"/>
    </row>
    <row r="2903" spans="1:5">
      <c r="A2903" s="13" t="e">
        <f t="shared" si="359"/>
        <v>#VALUE!</v>
      </c>
      <c r="B2903" s="14" t="e">
        <f t="shared" si="363"/>
        <v>#VALUE!</v>
      </c>
      <c r="C2903" s="13" t="e">
        <f t="shared" si="364"/>
        <v>#VALUE!</v>
      </c>
      <c r="D2903" s="15">
        <f t="shared" si="362"/>
        <v>0</v>
      </c>
      <c r="E2903" s="60"/>
    </row>
    <row r="2904" spans="1:5">
      <c r="A2904" s="13" t="e">
        <f t="shared" si="359"/>
        <v>#VALUE!</v>
      </c>
      <c r="B2904" s="14" t="e">
        <f t="shared" si="363"/>
        <v>#VALUE!</v>
      </c>
      <c r="C2904" s="13" t="e">
        <f t="shared" si="364"/>
        <v>#VALUE!</v>
      </c>
      <c r="D2904" s="15">
        <f t="shared" si="362"/>
        <v>0</v>
      </c>
      <c r="E2904" s="60"/>
    </row>
    <row r="2905" spans="1:5">
      <c r="A2905" s="13" t="e">
        <f t="shared" si="359"/>
        <v>#VALUE!</v>
      </c>
      <c r="B2905" s="14" t="e">
        <f t="shared" si="363"/>
        <v>#VALUE!</v>
      </c>
      <c r="C2905" s="13" t="e">
        <f t="shared" si="364"/>
        <v>#VALUE!</v>
      </c>
      <c r="D2905" s="15">
        <f t="shared" si="362"/>
        <v>0</v>
      </c>
      <c r="E2905" s="60"/>
    </row>
    <row r="2906" spans="1:5">
      <c r="A2906" s="13" t="e">
        <f t="shared" si="359"/>
        <v>#VALUE!</v>
      </c>
      <c r="B2906" s="14" t="e">
        <f t="shared" si="363"/>
        <v>#VALUE!</v>
      </c>
      <c r="C2906" s="13" t="e">
        <f t="shared" si="364"/>
        <v>#VALUE!</v>
      </c>
      <c r="D2906" s="15">
        <f t="shared" si="362"/>
        <v>0</v>
      </c>
      <c r="E2906" s="60"/>
    </row>
    <row r="2907" spans="1:5">
      <c r="A2907" s="13" t="e">
        <f t="shared" si="359"/>
        <v>#VALUE!</v>
      </c>
      <c r="B2907" s="14" t="e">
        <f t="shared" si="363"/>
        <v>#VALUE!</v>
      </c>
      <c r="C2907" s="13" t="e">
        <f t="shared" si="364"/>
        <v>#VALUE!</v>
      </c>
      <c r="D2907" s="15">
        <f t="shared" si="362"/>
        <v>0</v>
      </c>
      <c r="E2907" s="60"/>
    </row>
    <row r="2908" spans="1:5">
      <c r="A2908" s="13" t="e">
        <f t="shared" si="359"/>
        <v>#VALUE!</v>
      </c>
      <c r="B2908" s="14" t="e">
        <f t="shared" si="363"/>
        <v>#VALUE!</v>
      </c>
      <c r="C2908" s="13" t="e">
        <f t="shared" si="364"/>
        <v>#VALUE!</v>
      </c>
      <c r="D2908" s="15">
        <f t="shared" si="362"/>
        <v>0</v>
      </c>
      <c r="E2908" s="60"/>
    </row>
    <row r="2909" spans="1:5">
      <c r="A2909" s="13" t="e">
        <f t="shared" si="359"/>
        <v>#VALUE!</v>
      </c>
      <c r="B2909" s="14" t="e">
        <f t="shared" si="363"/>
        <v>#VALUE!</v>
      </c>
      <c r="C2909" s="13" t="e">
        <f t="shared" si="364"/>
        <v>#VALUE!</v>
      </c>
      <c r="D2909" s="15">
        <f t="shared" si="362"/>
        <v>0</v>
      </c>
      <c r="E2909" s="60"/>
    </row>
    <row r="2910" spans="1:5">
      <c r="A2910" s="13" t="e">
        <f t="shared" si="359"/>
        <v>#VALUE!</v>
      </c>
      <c r="B2910" s="14" t="e">
        <f t="shared" si="363"/>
        <v>#VALUE!</v>
      </c>
      <c r="C2910" s="13" t="e">
        <f t="shared" si="364"/>
        <v>#VALUE!</v>
      </c>
      <c r="D2910" s="15">
        <f t="shared" si="362"/>
        <v>0</v>
      </c>
      <c r="E2910" s="60"/>
    </row>
    <row r="2911" spans="1:5">
      <c r="A2911" s="13" t="e">
        <f t="shared" si="359"/>
        <v>#VALUE!</v>
      </c>
      <c r="B2911" s="14" t="e">
        <f t="shared" si="363"/>
        <v>#VALUE!</v>
      </c>
      <c r="C2911" s="13" t="e">
        <f t="shared" si="364"/>
        <v>#VALUE!</v>
      </c>
      <c r="D2911" s="15">
        <f t="shared" si="362"/>
        <v>0</v>
      </c>
      <c r="E2911" s="60"/>
    </row>
    <row r="2912" spans="1:5">
      <c r="A2912" s="13" t="e">
        <f t="shared" si="359"/>
        <v>#VALUE!</v>
      </c>
      <c r="B2912" s="14" t="e">
        <f t="shared" si="363"/>
        <v>#VALUE!</v>
      </c>
      <c r="C2912" s="13" t="e">
        <f t="shared" si="364"/>
        <v>#VALUE!</v>
      </c>
      <c r="D2912" s="15">
        <f t="shared" si="362"/>
        <v>0</v>
      </c>
      <c r="E2912" s="60"/>
    </row>
    <row r="2913" spans="1:9">
      <c r="A2913" s="13" t="e">
        <f t="shared" si="359"/>
        <v>#VALUE!</v>
      </c>
      <c r="B2913" s="14" t="e">
        <f t="shared" si="363"/>
        <v>#VALUE!</v>
      </c>
      <c r="C2913" s="13" t="e">
        <f t="shared" si="364"/>
        <v>#VALUE!</v>
      </c>
      <c r="D2913" s="15">
        <f t="shared" si="362"/>
        <v>0</v>
      </c>
      <c r="E2913" s="60"/>
    </row>
    <row r="2914" spans="1:9">
      <c r="A2914" s="13" t="str">
        <f>IF(B2914="","",MONTH(B2914))&amp;"/"&amp;IF(B2914="","",YEAR(B2914))</f>
        <v>/</v>
      </c>
      <c r="B2914" s="14" t="str">
        <f>G2914</f>
        <v/>
      </c>
      <c r="C2914" s="13" t="e">
        <f>IF((MONTH(G2914)&amp;YEAR(G2914))=(MONTH(I2914)&amp;YEAR(I2914)),IF((MONTH(I2914))&amp;(MONTH(G2914))="22",IF(DAY(I2914)&gt;=28,IF(31-(DAY(B2914))=0,1,31-(DAY(B2914))),(DAY(I2914)-DAY(G2914))+1),IF(DAY(I2914)&gt;=30,IF(31-(DAY(B2914))=0,1,31-(DAY(B2914))),(DAY(I2914)-DAY(G2914))+1)),IF(31-(DAY(B2914))=0,1,31-(DAY(B2914))))</f>
        <v>#VALUE!</v>
      </c>
      <c r="D2914" s="15">
        <f t="shared" ref="D2914:D2945" si="365">ROUND((IF(ISERR(C2914),0,C2914)*H$2914)/6,0)</f>
        <v>0</v>
      </c>
      <c r="E2914" s="60">
        <f>E2802+1</f>
        <v>27</v>
      </c>
      <c r="G2914" s="14" t="str">
        <f>IF('QA GERAL'!AD31="","",'QA GERAL'!AD31)</f>
        <v/>
      </c>
      <c r="H2914" s="13">
        <f>'QA GERAL'!AE31</f>
        <v>0</v>
      </c>
      <c r="I2914" s="14" t="e">
        <f>IF(DAY(G3026-1)=31,G3026-2,G3026-1)</f>
        <v>#VALUE!</v>
      </c>
    </row>
    <row r="2915" spans="1:9">
      <c r="A2915" s="13" t="e">
        <f>IF(B2915="","",MONTH(B2915))&amp;"/"&amp;IF(B2915="","",YEAR(B2915))</f>
        <v>#VALUE!</v>
      </c>
      <c r="B2915" s="14" t="e">
        <f>DATE(IF(MONTH(B2914)=12,YEAR(B2914)+1,YEAR(B2914)),IF(MONTH(B2914)=12,1,MONTH(B2914)+1),1)</f>
        <v>#VALUE!</v>
      </c>
      <c r="C2915" s="13" t="e">
        <f>IF(B2915="",0,IF(B2915=I$2914-DAY(I$2914)+1,DAY(I$2914),DAYS360(B2915,B2916)))</f>
        <v>#VALUE!</v>
      </c>
      <c r="D2915" s="15">
        <f t="shared" si="365"/>
        <v>0</v>
      </c>
      <c r="E2915" s="60"/>
      <c r="G2915" s="13"/>
      <c r="I2915" s="13"/>
    </row>
    <row r="2916" spans="1:9">
      <c r="A2916" s="13" t="e">
        <f t="shared" ref="A2916:A2979" si="366">IF(B2916="","",MONTH(B2916))&amp;"/"&amp;IF(B2916="","",YEAR(B2916))</f>
        <v>#VALUE!</v>
      </c>
      <c r="B2916" s="14" t="e">
        <f t="shared" ref="B2916:B2947" si="367">IF(B2915&gt;=I$2914-DAY(I$2914)+1,"",DATE(IF(MONTH(B2915)=12,YEAR(B2915)+1,YEAR(B2915)),IF(MONTH(B2915)=12,1,MONTH(B2915)+1),1))</f>
        <v>#VALUE!</v>
      </c>
      <c r="C2916" s="13" t="e">
        <f t="shared" ref="C2916:C2947" si="368">IF(B2916=I$2914-DAY(I$2914)+1,DAY(I$2914),DAYS360(B2916,B2917))</f>
        <v>#VALUE!</v>
      </c>
      <c r="D2916" s="15">
        <f t="shared" si="365"/>
        <v>0</v>
      </c>
      <c r="E2916" s="60"/>
      <c r="G2916" s="13"/>
      <c r="I2916" s="13"/>
    </row>
    <row r="2917" spans="1:9">
      <c r="A2917" s="13" t="e">
        <f t="shared" si="366"/>
        <v>#VALUE!</v>
      </c>
      <c r="B2917" s="14" t="e">
        <f t="shared" si="367"/>
        <v>#VALUE!</v>
      </c>
      <c r="C2917" s="13" t="e">
        <f t="shared" si="368"/>
        <v>#VALUE!</v>
      </c>
      <c r="D2917" s="15">
        <f t="shared" si="365"/>
        <v>0</v>
      </c>
      <c r="E2917" s="60"/>
      <c r="G2917" s="13"/>
      <c r="I2917" s="13"/>
    </row>
    <row r="2918" spans="1:9">
      <c r="A2918" s="13" t="e">
        <f t="shared" si="366"/>
        <v>#VALUE!</v>
      </c>
      <c r="B2918" s="14" t="e">
        <f t="shared" si="367"/>
        <v>#VALUE!</v>
      </c>
      <c r="C2918" s="13" t="e">
        <f t="shared" si="368"/>
        <v>#VALUE!</v>
      </c>
      <c r="D2918" s="15">
        <f t="shared" si="365"/>
        <v>0</v>
      </c>
      <c r="E2918" s="60"/>
    </row>
    <row r="2919" spans="1:9">
      <c r="A2919" s="13" t="e">
        <f t="shared" si="366"/>
        <v>#VALUE!</v>
      </c>
      <c r="B2919" s="14" t="e">
        <f t="shared" si="367"/>
        <v>#VALUE!</v>
      </c>
      <c r="C2919" s="13" t="e">
        <f t="shared" si="368"/>
        <v>#VALUE!</v>
      </c>
      <c r="D2919" s="15">
        <f t="shared" si="365"/>
        <v>0</v>
      </c>
      <c r="E2919" s="60"/>
    </row>
    <row r="2920" spans="1:9">
      <c r="A2920" s="13" t="e">
        <f t="shared" si="366"/>
        <v>#VALUE!</v>
      </c>
      <c r="B2920" s="14" t="e">
        <f t="shared" si="367"/>
        <v>#VALUE!</v>
      </c>
      <c r="C2920" s="13" t="e">
        <f t="shared" si="368"/>
        <v>#VALUE!</v>
      </c>
      <c r="D2920" s="15">
        <f t="shared" si="365"/>
        <v>0</v>
      </c>
      <c r="E2920" s="60"/>
    </row>
    <row r="2921" spans="1:9">
      <c r="A2921" s="13" t="e">
        <f t="shared" si="366"/>
        <v>#VALUE!</v>
      </c>
      <c r="B2921" s="14" t="e">
        <f t="shared" si="367"/>
        <v>#VALUE!</v>
      </c>
      <c r="C2921" s="13" t="e">
        <f t="shared" si="368"/>
        <v>#VALUE!</v>
      </c>
      <c r="D2921" s="15">
        <f t="shared" si="365"/>
        <v>0</v>
      </c>
      <c r="E2921" s="60"/>
    </row>
    <row r="2922" spans="1:9">
      <c r="A2922" s="13" t="e">
        <f t="shared" si="366"/>
        <v>#VALUE!</v>
      </c>
      <c r="B2922" s="14" t="e">
        <f t="shared" si="367"/>
        <v>#VALUE!</v>
      </c>
      <c r="C2922" s="13" t="e">
        <f t="shared" si="368"/>
        <v>#VALUE!</v>
      </c>
      <c r="D2922" s="15">
        <f t="shared" si="365"/>
        <v>0</v>
      </c>
      <c r="E2922" s="60"/>
    </row>
    <row r="2923" spans="1:9">
      <c r="A2923" s="13" t="e">
        <f t="shared" si="366"/>
        <v>#VALUE!</v>
      </c>
      <c r="B2923" s="14" t="e">
        <f t="shared" si="367"/>
        <v>#VALUE!</v>
      </c>
      <c r="C2923" s="13" t="e">
        <f t="shared" si="368"/>
        <v>#VALUE!</v>
      </c>
      <c r="D2923" s="15">
        <f t="shared" si="365"/>
        <v>0</v>
      </c>
      <c r="E2923" s="60"/>
    </row>
    <row r="2924" spans="1:9">
      <c r="A2924" s="13" t="e">
        <f t="shared" si="366"/>
        <v>#VALUE!</v>
      </c>
      <c r="B2924" s="14" t="e">
        <f t="shared" si="367"/>
        <v>#VALUE!</v>
      </c>
      <c r="C2924" s="13" t="e">
        <f t="shared" si="368"/>
        <v>#VALUE!</v>
      </c>
      <c r="D2924" s="15">
        <f t="shared" si="365"/>
        <v>0</v>
      </c>
      <c r="E2924" s="60"/>
    </row>
    <row r="2925" spans="1:9">
      <c r="A2925" s="13" t="e">
        <f t="shared" si="366"/>
        <v>#VALUE!</v>
      </c>
      <c r="B2925" s="14" t="e">
        <f t="shared" si="367"/>
        <v>#VALUE!</v>
      </c>
      <c r="C2925" s="13" t="e">
        <f t="shared" si="368"/>
        <v>#VALUE!</v>
      </c>
      <c r="D2925" s="15">
        <f t="shared" si="365"/>
        <v>0</v>
      </c>
      <c r="E2925" s="60"/>
    </row>
    <row r="2926" spans="1:9">
      <c r="A2926" s="13" t="e">
        <f t="shared" si="366"/>
        <v>#VALUE!</v>
      </c>
      <c r="B2926" s="14" t="e">
        <f t="shared" si="367"/>
        <v>#VALUE!</v>
      </c>
      <c r="C2926" s="13" t="e">
        <f t="shared" si="368"/>
        <v>#VALUE!</v>
      </c>
      <c r="D2926" s="15">
        <f t="shared" si="365"/>
        <v>0</v>
      </c>
      <c r="E2926" s="60"/>
    </row>
    <row r="2927" spans="1:9">
      <c r="A2927" s="13" t="e">
        <f t="shared" si="366"/>
        <v>#VALUE!</v>
      </c>
      <c r="B2927" s="14" t="e">
        <f t="shared" si="367"/>
        <v>#VALUE!</v>
      </c>
      <c r="C2927" s="13" t="e">
        <f t="shared" si="368"/>
        <v>#VALUE!</v>
      </c>
      <c r="D2927" s="15">
        <f t="shared" si="365"/>
        <v>0</v>
      </c>
      <c r="E2927" s="60"/>
    </row>
    <row r="2928" spans="1:9">
      <c r="A2928" s="13" t="e">
        <f t="shared" si="366"/>
        <v>#VALUE!</v>
      </c>
      <c r="B2928" s="14" t="e">
        <f t="shared" si="367"/>
        <v>#VALUE!</v>
      </c>
      <c r="C2928" s="13" t="e">
        <f t="shared" si="368"/>
        <v>#VALUE!</v>
      </c>
      <c r="D2928" s="15">
        <f t="shared" si="365"/>
        <v>0</v>
      </c>
      <c r="E2928" s="60"/>
    </row>
    <row r="2929" spans="1:5">
      <c r="A2929" s="13" t="e">
        <f t="shared" si="366"/>
        <v>#VALUE!</v>
      </c>
      <c r="B2929" s="14" t="e">
        <f t="shared" si="367"/>
        <v>#VALUE!</v>
      </c>
      <c r="C2929" s="13" t="e">
        <f t="shared" si="368"/>
        <v>#VALUE!</v>
      </c>
      <c r="D2929" s="15">
        <f t="shared" si="365"/>
        <v>0</v>
      </c>
      <c r="E2929" s="60"/>
    </row>
    <row r="2930" spans="1:5">
      <c r="A2930" s="13" t="e">
        <f t="shared" si="366"/>
        <v>#VALUE!</v>
      </c>
      <c r="B2930" s="14" t="e">
        <f t="shared" si="367"/>
        <v>#VALUE!</v>
      </c>
      <c r="C2930" s="13" t="e">
        <f t="shared" si="368"/>
        <v>#VALUE!</v>
      </c>
      <c r="D2930" s="15">
        <f t="shared" si="365"/>
        <v>0</v>
      </c>
      <c r="E2930" s="60"/>
    </row>
    <row r="2931" spans="1:5">
      <c r="A2931" s="13" t="e">
        <f t="shared" si="366"/>
        <v>#VALUE!</v>
      </c>
      <c r="B2931" s="14" t="e">
        <f t="shared" si="367"/>
        <v>#VALUE!</v>
      </c>
      <c r="C2931" s="13" t="e">
        <f t="shared" si="368"/>
        <v>#VALUE!</v>
      </c>
      <c r="D2931" s="15">
        <f t="shared" si="365"/>
        <v>0</v>
      </c>
      <c r="E2931" s="60"/>
    </row>
    <row r="2932" spans="1:5">
      <c r="A2932" s="13" t="e">
        <f t="shared" si="366"/>
        <v>#VALUE!</v>
      </c>
      <c r="B2932" s="14" t="e">
        <f t="shared" si="367"/>
        <v>#VALUE!</v>
      </c>
      <c r="C2932" s="13" t="e">
        <f t="shared" si="368"/>
        <v>#VALUE!</v>
      </c>
      <c r="D2932" s="15">
        <f t="shared" si="365"/>
        <v>0</v>
      </c>
      <c r="E2932" s="60"/>
    </row>
    <row r="2933" spans="1:5">
      <c r="A2933" s="13" t="e">
        <f t="shared" si="366"/>
        <v>#VALUE!</v>
      </c>
      <c r="B2933" s="14" t="e">
        <f t="shared" si="367"/>
        <v>#VALUE!</v>
      </c>
      <c r="C2933" s="13" t="e">
        <f t="shared" si="368"/>
        <v>#VALUE!</v>
      </c>
      <c r="D2933" s="15">
        <f t="shared" si="365"/>
        <v>0</v>
      </c>
      <c r="E2933" s="60"/>
    </row>
    <row r="2934" spans="1:5">
      <c r="A2934" s="13" t="e">
        <f t="shared" si="366"/>
        <v>#VALUE!</v>
      </c>
      <c r="B2934" s="14" t="e">
        <f t="shared" si="367"/>
        <v>#VALUE!</v>
      </c>
      <c r="C2934" s="13" t="e">
        <f t="shared" si="368"/>
        <v>#VALUE!</v>
      </c>
      <c r="D2934" s="15">
        <f t="shared" si="365"/>
        <v>0</v>
      </c>
      <c r="E2934" s="60"/>
    </row>
    <row r="2935" spans="1:5">
      <c r="A2935" s="13" t="e">
        <f t="shared" si="366"/>
        <v>#VALUE!</v>
      </c>
      <c r="B2935" s="14" t="e">
        <f t="shared" si="367"/>
        <v>#VALUE!</v>
      </c>
      <c r="C2935" s="13" t="e">
        <f t="shared" si="368"/>
        <v>#VALUE!</v>
      </c>
      <c r="D2935" s="15">
        <f t="shared" si="365"/>
        <v>0</v>
      </c>
      <c r="E2935" s="60"/>
    </row>
    <row r="2936" spans="1:5">
      <c r="A2936" s="13" t="e">
        <f t="shared" si="366"/>
        <v>#VALUE!</v>
      </c>
      <c r="B2936" s="14" t="e">
        <f t="shared" si="367"/>
        <v>#VALUE!</v>
      </c>
      <c r="C2936" s="13" t="e">
        <f t="shared" si="368"/>
        <v>#VALUE!</v>
      </c>
      <c r="D2936" s="15">
        <f t="shared" si="365"/>
        <v>0</v>
      </c>
      <c r="E2936" s="60"/>
    </row>
    <row r="2937" spans="1:5">
      <c r="A2937" s="13" t="e">
        <f t="shared" si="366"/>
        <v>#VALUE!</v>
      </c>
      <c r="B2937" s="14" t="e">
        <f t="shared" si="367"/>
        <v>#VALUE!</v>
      </c>
      <c r="C2937" s="13" t="e">
        <f t="shared" si="368"/>
        <v>#VALUE!</v>
      </c>
      <c r="D2937" s="15">
        <f t="shared" si="365"/>
        <v>0</v>
      </c>
      <c r="E2937" s="60"/>
    </row>
    <row r="2938" spans="1:5">
      <c r="A2938" s="13" t="e">
        <f t="shared" si="366"/>
        <v>#VALUE!</v>
      </c>
      <c r="B2938" s="14" t="e">
        <f t="shared" si="367"/>
        <v>#VALUE!</v>
      </c>
      <c r="C2938" s="13" t="e">
        <f t="shared" si="368"/>
        <v>#VALUE!</v>
      </c>
      <c r="D2938" s="15">
        <f t="shared" si="365"/>
        <v>0</v>
      </c>
      <c r="E2938" s="60"/>
    </row>
    <row r="2939" spans="1:5">
      <c r="A2939" s="13" t="e">
        <f t="shared" si="366"/>
        <v>#VALUE!</v>
      </c>
      <c r="B2939" s="14" t="e">
        <f t="shared" si="367"/>
        <v>#VALUE!</v>
      </c>
      <c r="C2939" s="13" t="e">
        <f t="shared" si="368"/>
        <v>#VALUE!</v>
      </c>
      <c r="D2939" s="15">
        <f t="shared" si="365"/>
        <v>0</v>
      </c>
      <c r="E2939" s="60"/>
    </row>
    <row r="2940" spans="1:5">
      <c r="A2940" s="13" t="e">
        <f t="shared" si="366"/>
        <v>#VALUE!</v>
      </c>
      <c r="B2940" s="14" t="e">
        <f t="shared" si="367"/>
        <v>#VALUE!</v>
      </c>
      <c r="C2940" s="13" t="e">
        <f t="shared" si="368"/>
        <v>#VALUE!</v>
      </c>
      <c r="D2940" s="15">
        <f t="shared" si="365"/>
        <v>0</v>
      </c>
      <c r="E2940" s="60"/>
    </row>
    <row r="2941" spans="1:5">
      <c r="A2941" s="13" t="e">
        <f t="shared" si="366"/>
        <v>#VALUE!</v>
      </c>
      <c r="B2941" s="14" t="e">
        <f t="shared" si="367"/>
        <v>#VALUE!</v>
      </c>
      <c r="C2941" s="13" t="e">
        <f t="shared" si="368"/>
        <v>#VALUE!</v>
      </c>
      <c r="D2941" s="15">
        <f t="shared" si="365"/>
        <v>0</v>
      </c>
      <c r="E2941" s="60"/>
    </row>
    <row r="2942" spans="1:5">
      <c r="A2942" s="13" t="e">
        <f t="shared" si="366"/>
        <v>#VALUE!</v>
      </c>
      <c r="B2942" s="14" t="e">
        <f t="shared" si="367"/>
        <v>#VALUE!</v>
      </c>
      <c r="C2942" s="13" t="e">
        <f t="shared" si="368"/>
        <v>#VALUE!</v>
      </c>
      <c r="D2942" s="15">
        <f t="shared" si="365"/>
        <v>0</v>
      </c>
      <c r="E2942" s="60"/>
    </row>
    <row r="2943" spans="1:5">
      <c r="A2943" s="13" t="e">
        <f t="shared" si="366"/>
        <v>#VALUE!</v>
      </c>
      <c r="B2943" s="14" t="e">
        <f t="shared" si="367"/>
        <v>#VALUE!</v>
      </c>
      <c r="C2943" s="13" t="e">
        <f t="shared" si="368"/>
        <v>#VALUE!</v>
      </c>
      <c r="D2943" s="15">
        <f t="shared" si="365"/>
        <v>0</v>
      </c>
      <c r="E2943" s="60"/>
    </row>
    <row r="2944" spans="1:5">
      <c r="A2944" s="13" t="e">
        <f t="shared" si="366"/>
        <v>#VALUE!</v>
      </c>
      <c r="B2944" s="14" t="e">
        <f t="shared" si="367"/>
        <v>#VALUE!</v>
      </c>
      <c r="C2944" s="13" t="e">
        <f t="shared" si="368"/>
        <v>#VALUE!</v>
      </c>
      <c r="D2944" s="15">
        <f t="shared" si="365"/>
        <v>0</v>
      </c>
      <c r="E2944" s="60"/>
    </row>
    <row r="2945" spans="1:5">
      <c r="A2945" s="13" t="e">
        <f t="shared" si="366"/>
        <v>#VALUE!</v>
      </c>
      <c r="B2945" s="14" t="e">
        <f t="shared" si="367"/>
        <v>#VALUE!</v>
      </c>
      <c r="C2945" s="13" t="e">
        <f t="shared" si="368"/>
        <v>#VALUE!</v>
      </c>
      <c r="D2945" s="15">
        <f t="shared" si="365"/>
        <v>0</v>
      </c>
      <c r="E2945" s="60"/>
    </row>
    <row r="2946" spans="1:5">
      <c r="A2946" s="13" t="e">
        <f t="shared" si="366"/>
        <v>#VALUE!</v>
      </c>
      <c r="B2946" s="14" t="e">
        <f t="shared" si="367"/>
        <v>#VALUE!</v>
      </c>
      <c r="C2946" s="13" t="e">
        <f t="shared" si="368"/>
        <v>#VALUE!</v>
      </c>
      <c r="D2946" s="15">
        <f t="shared" ref="D2946:D2977" si="369">ROUND((IF(ISERR(C2946),0,C2946)*H$2914)/6,0)</f>
        <v>0</v>
      </c>
      <c r="E2946" s="60"/>
    </row>
    <row r="2947" spans="1:5">
      <c r="A2947" s="13" t="e">
        <f t="shared" si="366"/>
        <v>#VALUE!</v>
      </c>
      <c r="B2947" s="14" t="e">
        <f t="shared" si="367"/>
        <v>#VALUE!</v>
      </c>
      <c r="C2947" s="13" t="e">
        <f t="shared" si="368"/>
        <v>#VALUE!</v>
      </c>
      <c r="D2947" s="15">
        <f t="shared" si="369"/>
        <v>0</v>
      </c>
      <c r="E2947" s="60"/>
    </row>
    <row r="2948" spans="1:5">
      <c r="A2948" s="13" t="e">
        <f t="shared" si="366"/>
        <v>#VALUE!</v>
      </c>
      <c r="B2948" s="14" t="e">
        <f t="shared" ref="B2948:B2979" si="370">IF(B2947&gt;=I$2914-DAY(I$2914)+1,"",DATE(IF(MONTH(B2947)=12,YEAR(B2947)+1,YEAR(B2947)),IF(MONTH(B2947)=12,1,MONTH(B2947)+1),1))</f>
        <v>#VALUE!</v>
      </c>
      <c r="C2948" s="13" t="e">
        <f t="shared" ref="C2948:C2979" si="371">IF(B2948=I$2914-DAY(I$2914)+1,DAY(I$2914),DAYS360(B2948,B2949))</f>
        <v>#VALUE!</v>
      </c>
      <c r="D2948" s="15">
        <f t="shared" si="369"/>
        <v>0</v>
      </c>
      <c r="E2948" s="60"/>
    </row>
    <row r="2949" spans="1:5">
      <c r="A2949" s="13" t="e">
        <f t="shared" si="366"/>
        <v>#VALUE!</v>
      </c>
      <c r="B2949" s="14" t="e">
        <f t="shared" si="370"/>
        <v>#VALUE!</v>
      </c>
      <c r="C2949" s="13" t="e">
        <f t="shared" si="371"/>
        <v>#VALUE!</v>
      </c>
      <c r="D2949" s="15">
        <f t="shared" si="369"/>
        <v>0</v>
      </c>
      <c r="E2949" s="60"/>
    </row>
    <row r="2950" spans="1:5">
      <c r="A2950" s="13" t="e">
        <f t="shared" si="366"/>
        <v>#VALUE!</v>
      </c>
      <c r="B2950" s="14" t="e">
        <f t="shared" si="370"/>
        <v>#VALUE!</v>
      </c>
      <c r="C2950" s="13" t="e">
        <f t="shared" si="371"/>
        <v>#VALUE!</v>
      </c>
      <c r="D2950" s="15">
        <f t="shared" si="369"/>
        <v>0</v>
      </c>
      <c r="E2950" s="60"/>
    </row>
    <row r="2951" spans="1:5">
      <c r="A2951" s="13" t="e">
        <f t="shared" si="366"/>
        <v>#VALUE!</v>
      </c>
      <c r="B2951" s="14" t="e">
        <f t="shared" si="370"/>
        <v>#VALUE!</v>
      </c>
      <c r="C2951" s="13" t="e">
        <f t="shared" si="371"/>
        <v>#VALUE!</v>
      </c>
      <c r="D2951" s="15">
        <f t="shared" si="369"/>
        <v>0</v>
      </c>
      <c r="E2951" s="60"/>
    </row>
    <row r="2952" spans="1:5">
      <c r="A2952" s="13" t="e">
        <f t="shared" si="366"/>
        <v>#VALUE!</v>
      </c>
      <c r="B2952" s="14" t="e">
        <f t="shared" si="370"/>
        <v>#VALUE!</v>
      </c>
      <c r="C2952" s="13" t="e">
        <f t="shared" si="371"/>
        <v>#VALUE!</v>
      </c>
      <c r="D2952" s="15">
        <f t="shared" si="369"/>
        <v>0</v>
      </c>
      <c r="E2952" s="60"/>
    </row>
    <row r="2953" spans="1:5">
      <c r="A2953" s="13" t="e">
        <f t="shared" si="366"/>
        <v>#VALUE!</v>
      </c>
      <c r="B2953" s="14" t="e">
        <f t="shared" si="370"/>
        <v>#VALUE!</v>
      </c>
      <c r="C2953" s="13" t="e">
        <f t="shared" si="371"/>
        <v>#VALUE!</v>
      </c>
      <c r="D2953" s="15">
        <f t="shared" si="369"/>
        <v>0</v>
      </c>
      <c r="E2953" s="60"/>
    </row>
    <row r="2954" spans="1:5">
      <c r="A2954" s="13" t="e">
        <f t="shared" si="366"/>
        <v>#VALUE!</v>
      </c>
      <c r="B2954" s="14" t="e">
        <f t="shared" si="370"/>
        <v>#VALUE!</v>
      </c>
      <c r="C2954" s="13" t="e">
        <f t="shared" si="371"/>
        <v>#VALUE!</v>
      </c>
      <c r="D2954" s="15">
        <f t="shared" si="369"/>
        <v>0</v>
      </c>
      <c r="E2954" s="60"/>
    </row>
    <row r="2955" spans="1:5">
      <c r="A2955" s="13" t="e">
        <f t="shared" si="366"/>
        <v>#VALUE!</v>
      </c>
      <c r="B2955" s="14" t="e">
        <f t="shared" si="370"/>
        <v>#VALUE!</v>
      </c>
      <c r="C2955" s="13" t="e">
        <f t="shared" si="371"/>
        <v>#VALUE!</v>
      </c>
      <c r="D2955" s="15">
        <f t="shared" si="369"/>
        <v>0</v>
      </c>
      <c r="E2955" s="60"/>
    </row>
    <row r="2956" spans="1:5">
      <c r="A2956" s="13" t="e">
        <f t="shared" si="366"/>
        <v>#VALUE!</v>
      </c>
      <c r="B2956" s="14" t="e">
        <f t="shared" si="370"/>
        <v>#VALUE!</v>
      </c>
      <c r="C2956" s="13" t="e">
        <f t="shared" si="371"/>
        <v>#VALUE!</v>
      </c>
      <c r="D2956" s="15">
        <f t="shared" si="369"/>
        <v>0</v>
      </c>
      <c r="E2956" s="60"/>
    </row>
    <row r="2957" spans="1:5">
      <c r="A2957" s="13" t="e">
        <f t="shared" si="366"/>
        <v>#VALUE!</v>
      </c>
      <c r="B2957" s="14" t="e">
        <f t="shared" si="370"/>
        <v>#VALUE!</v>
      </c>
      <c r="C2957" s="13" t="e">
        <f t="shared" si="371"/>
        <v>#VALUE!</v>
      </c>
      <c r="D2957" s="15">
        <f t="shared" si="369"/>
        <v>0</v>
      </c>
      <c r="E2957" s="60"/>
    </row>
    <row r="2958" spans="1:5">
      <c r="A2958" s="13" t="e">
        <f t="shared" si="366"/>
        <v>#VALUE!</v>
      </c>
      <c r="B2958" s="14" t="e">
        <f t="shared" si="370"/>
        <v>#VALUE!</v>
      </c>
      <c r="C2958" s="13" t="e">
        <f t="shared" si="371"/>
        <v>#VALUE!</v>
      </c>
      <c r="D2958" s="15">
        <f t="shared" si="369"/>
        <v>0</v>
      </c>
      <c r="E2958" s="60"/>
    </row>
    <row r="2959" spans="1:5">
      <c r="A2959" s="13" t="e">
        <f t="shared" si="366"/>
        <v>#VALUE!</v>
      </c>
      <c r="B2959" s="14" t="e">
        <f t="shared" si="370"/>
        <v>#VALUE!</v>
      </c>
      <c r="C2959" s="13" t="e">
        <f t="shared" si="371"/>
        <v>#VALUE!</v>
      </c>
      <c r="D2959" s="15">
        <f t="shared" si="369"/>
        <v>0</v>
      </c>
      <c r="E2959" s="60"/>
    </row>
    <row r="2960" spans="1:5">
      <c r="A2960" s="13" t="e">
        <f t="shared" si="366"/>
        <v>#VALUE!</v>
      </c>
      <c r="B2960" s="14" t="e">
        <f t="shared" si="370"/>
        <v>#VALUE!</v>
      </c>
      <c r="C2960" s="13" t="e">
        <f t="shared" si="371"/>
        <v>#VALUE!</v>
      </c>
      <c r="D2960" s="15">
        <f t="shared" si="369"/>
        <v>0</v>
      </c>
      <c r="E2960" s="60"/>
    </row>
    <row r="2961" spans="1:5">
      <c r="A2961" s="13" t="e">
        <f t="shared" si="366"/>
        <v>#VALUE!</v>
      </c>
      <c r="B2961" s="14" t="e">
        <f t="shared" si="370"/>
        <v>#VALUE!</v>
      </c>
      <c r="C2961" s="13" t="e">
        <f t="shared" si="371"/>
        <v>#VALUE!</v>
      </c>
      <c r="D2961" s="15">
        <f t="shared" si="369"/>
        <v>0</v>
      </c>
      <c r="E2961" s="60"/>
    </row>
    <row r="2962" spans="1:5">
      <c r="A2962" s="13" t="e">
        <f t="shared" si="366"/>
        <v>#VALUE!</v>
      </c>
      <c r="B2962" s="14" t="e">
        <f t="shared" si="370"/>
        <v>#VALUE!</v>
      </c>
      <c r="C2962" s="13" t="e">
        <f t="shared" si="371"/>
        <v>#VALUE!</v>
      </c>
      <c r="D2962" s="15">
        <f t="shared" si="369"/>
        <v>0</v>
      </c>
      <c r="E2962" s="60"/>
    </row>
    <row r="2963" spans="1:5">
      <c r="A2963" s="13" t="e">
        <f t="shared" si="366"/>
        <v>#VALUE!</v>
      </c>
      <c r="B2963" s="14" t="e">
        <f t="shared" si="370"/>
        <v>#VALUE!</v>
      </c>
      <c r="C2963" s="13" t="e">
        <f t="shared" si="371"/>
        <v>#VALUE!</v>
      </c>
      <c r="D2963" s="15">
        <f t="shared" si="369"/>
        <v>0</v>
      </c>
      <c r="E2963" s="60"/>
    </row>
    <row r="2964" spans="1:5">
      <c r="A2964" s="13" t="e">
        <f t="shared" si="366"/>
        <v>#VALUE!</v>
      </c>
      <c r="B2964" s="14" t="e">
        <f t="shared" si="370"/>
        <v>#VALUE!</v>
      </c>
      <c r="C2964" s="13" t="e">
        <f t="shared" si="371"/>
        <v>#VALUE!</v>
      </c>
      <c r="D2964" s="15">
        <f t="shared" si="369"/>
        <v>0</v>
      </c>
      <c r="E2964" s="60"/>
    </row>
    <row r="2965" spans="1:5">
      <c r="A2965" s="13" t="e">
        <f t="shared" si="366"/>
        <v>#VALUE!</v>
      </c>
      <c r="B2965" s="14" t="e">
        <f t="shared" si="370"/>
        <v>#VALUE!</v>
      </c>
      <c r="C2965" s="13" t="e">
        <f t="shared" si="371"/>
        <v>#VALUE!</v>
      </c>
      <c r="D2965" s="15">
        <f t="shared" si="369"/>
        <v>0</v>
      </c>
      <c r="E2965" s="60"/>
    </row>
    <row r="2966" spans="1:5">
      <c r="A2966" s="13" t="e">
        <f t="shared" si="366"/>
        <v>#VALUE!</v>
      </c>
      <c r="B2966" s="14" t="e">
        <f t="shared" si="370"/>
        <v>#VALUE!</v>
      </c>
      <c r="C2966" s="13" t="e">
        <f t="shared" si="371"/>
        <v>#VALUE!</v>
      </c>
      <c r="D2966" s="15">
        <f t="shared" si="369"/>
        <v>0</v>
      </c>
      <c r="E2966" s="60"/>
    </row>
    <row r="2967" spans="1:5">
      <c r="A2967" s="13" t="e">
        <f t="shared" si="366"/>
        <v>#VALUE!</v>
      </c>
      <c r="B2967" s="14" t="e">
        <f t="shared" si="370"/>
        <v>#VALUE!</v>
      </c>
      <c r="C2967" s="13" t="e">
        <f t="shared" si="371"/>
        <v>#VALUE!</v>
      </c>
      <c r="D2967" s="15">
        <f t="shared" si="369"/>
        <v>0</v>
      </c>
      <c r="E2967" s="60"/>
    </row>
    <row r="2968" spans="1:5">
      <c r="A2968" s="13" t="e">
        <f t="shared" si="366"/>
        <v>#VALUE!</v>
      </c>
      <c r="B2968" s="14" t="e">
        <f t="shared" si="370"/>
        <v>#VALUE!</v>
      </c>
      <c r="C2968" s="13" t="e">
        <f t="shared" si="371"/>
        <v>#VALUE!</v>
      </c>
      <c r="D2968" s="15">
        <f t="shared" si="369"/>
        <v>0</v>
      </c>
      <c r="E2968" s="60"/>
    </row>
    <row r="2969" spans="1:5">
      <c r="A2969" s="13" t="e">
        <f t="shared" si="366"/>
        <v>#VALUE!</v>
      </c>
      <c r="B2969" s="14" t="e">
        <f t="shared" si="370"/>
        <v>#VALUE!</v>
      </c>
      <c r="C2969" s="13" t="e">
        <f t="shared" si="371"/>
        <v>#VALUE!</v>
      </c>
      <c r="D2969" s="15">
        <f t="shared" si="369"/>
        <v>0</v>
      </c>
      <c r="E2969" s="60"/>
    </row>
    <row r="2970" spans="1:5">
      <c r="A2970" s="13" t="e">
        <f t="shared" si="366"/>
        <v>#VALUE!</v>
      </c>
      <c r="B2970" s="14" t="e">
        <f t="shared" si="370"/>
        <v>#VALUE!</v>
      </c>
      <c r="C2970" s="13" t="e">
        <f t="shared" si="371"/>
        <v>#VALUE!</v>
      </c>
      <c r="D2970" s="15">
        <f t="shared" si="369"/>
        <v>0</v>
      </c>
      <c r="E2970" s="60"/>
    </row>
    <row r="2971" spans="1:5">
      <c r="A2971" s="13" t="e">
        <f t="shared" si="366"/>
        <v>#VALUE!</v>
      </c>
      <c r="B2971" s="14" t="e">
        <f t="shared" si="370"/>
        <v>#VALUE!</v>
      </c>
      <c r="C2971" s="13" t="e">
        <f t="shared" si="371"/>
        <v>#VALUE!</v>
      </c>
      <c r="D2971" s="15">
        <f t="shared" si="369"/>
        <v>0</v>
      </c>
      <c r="E2971" s="60"/>
    </row>
    <row r="2972" spans="1:5">
      <c r="A2972" s="13" t="e">
        <f t="shared" si="366"/>
        <v>#VALUE!</v>
      </c>
      <c r="B2972" s="14" t="e">
        <f t="shared" si="370"/>
        <v>#VALUE!</v>
      </c>
      <c r="C2972" s="13" t="e">
        <f t="shared" si="371"/>
        <v>#VALUE!</v>
      </c>
      <c r="D2972" s="15">
        <f t="shared" si="369"/>
        <v>0</v>
      </c>
      <c r="E2972" s="60"/>
    </row>
    <row r="2973" spans="1:5">
      <c r="A2973" s="13" t="e">
        <f t="shared" si="366"/>
        <v>#VALUE!</v>
      </c>
      <c r="B2973" s="14" t="e">
        <f t="shared" si="370"/>
        <v>#VALUE!</v>
      </c>
      <c r="C2973" s="13" t="e">
        <f t="shared" si="371"/>
        <v>#VALUE!</v>
      </c>
      <c r="D2973" s="15">
        <f t="shared" si="369"/>
        <v>0</v>
      </c>
      <c r="E2973" s="60"/>
    </row>
    <row r="2974" spans="1:5">
      <c r="A2974" s="13" t="e">
        <f t="shared" si="366"/>
        <v>#VALUE!</v>
      </c>
      <c r="B2974" s="14" t="e">
        <f t="shared" si="370"/>
        <v>#VALUE!</v>
      </c>
      <c r="C2974" s="13" t="e">
        <f t="shared" si="371"/>
        <v>#VALUE!</v>
      </c>
      <c r="D2974" s="15">
        <f t="shared" si="369"/>
        <v>0</v>
      </c>
      <c r="E2974" s="60"/>
    </row>
    <row r="2975" spans="1:5">
      <c r="A2975" s="13" t="e">
        <f t="shared" si="366"/>
        <v>#VALUE!</v>
      </c>
      <c r="B2975" s="14" t="e">
        <f t="shared" si="370"/>
        <v>#VALUE!</v>
      </c>
      <c r="C2975" s="13" t="e">
        <f t="shared" si="371"/>
        <v>#VALUE!</v>
      </c>
      <c r="D2975" s="15">
        <f t="shared" si="369"/>
        <v>0</v>
      </c>
      <c r="E2975" s="60"/>
    </row>
    <row r="2976" spans="1:5">
      <c r="A2976" s="13" t="e">
        <f t="shared" si="366"/>
        <v>#VALUE!</v>
      </c>
      <c r="B2976" s="14" t="e">
        <f t="shared" si="370"/>
        <v>#VALUE!</v>
      </c>
      <c r="C2976" s="13" t="e">
        <f t="shared" si="371"/>
        <v>#VALUE!</v>
      </c>
      <c r="D2976" s="15">
        <f t="shared" si="369"/>
        <v>0</v>
      </c>
      <c r="E2976" s="60"/>
    </row>
    <row r="2977" spans="1:5">
      <c r="A2977" s="13" t="e">
        <f t="shared" si="366"/>
        <v>#VALUE!</v>
      </c>
      <c r="B2977" s="14" t="e">
        <f t="shared" si="370"/>
        <v>#VALUE!</v>
      </c>
      <c r="C2977" s="13" t="e">
        <f t="shared" si="371"/>
        <v>#VALUE!</v>
      </c>
      <c r="D2977" s="15">
        <f t="shared" si="369"/>
        <v>0</v>
      </c>
      <c r="E2977" s="60"/>
    </row>
    <row r="2978" spans="1:5">
      <c r="A2978" s="13" t="e">
        <f t="shared" si="366"/>
        <v>#VALUE!</v>
      </c>
      <c r="B2978" s="14" t="e">
        <f t="shared" si="370"/>
        <v>#VALUE!</v>
      </c>
      <c r="C2978" s="13" t="e">
        <f t="shared" si="371"/>
        <v>#VALUE!</v>
      </c>
      <c r="D2978" s="15">
        <f t="shared" ref="D2978:D3009" si="372">ROUND((IF(ISERR(C2978),0,C2978)*H$2914)/6,0)</f>
        <v>0</v>
      </c>
      <c r="E2978" s="60"/>
    </row>
    <row r="2979" spans="1:5">
      <c r="A2979" s="13" t="e">
        <f t="shared" si="366"/>
        <v>#VALUE!</v>
      </c>
      <c r="B2979" s="14" t="e">
        <f t="shared" si="370"/>
        <v>#VALUE!</v>
      </c>
      <c r="C2979" s="13" t="e">
        <f t="shared" si="371"/>
        <v>#VALUE!</v>
      </c>
      <c r="D2979" s="15">
        <f t="shared" si="372"/>
        <v>0</v>
      </c>
      <c r="E2979" s="60"/>
    </row>
    <row r="2980" spans="1:5">
      <c r="A2980" s="13" t="e">
        <f t="shared" ref="A2980:A3025" si="373">IF(B2980="","",MONTH(B2980))&amp;"/"&amp;IF(B2980="","",YEAR(B2980))</f>
        <v>#VALUE!</v>
      </c>
      <c r="B2980" s="14" t="e">
        <f t="shared" ref="B2980:B3011" si="374">IF(B2979&gt;=I$2914-DAY(I$2914)+1,"",DATE(IF(MONTH(B2979)=12,YEAR(B2979)+1,YEAR(B2979)),IF(MONTH(B2979)=12,1,MONTH(B2979)+1),1))</f>
        <v>#VALUE!</v>
      </c>
      <c r="C2980" s="13" t="e">
        <f t="shared" ref="C2980:C3011" si="375">IF(B2980=I$2914-DAY(I$2914)+1,DAY(I$2914),DAYS360(B2980,B2981))</f>
        <v>#VALUE!</v>
      </c>
      <c r="D2980" s="15">
        <f t="shared" si="372"/>
        <v>0</v>
      </c>
      <c r="E2980" s="60"/>
    </row>
    <row r="2981" spans="1:5">
      <c r="A2981" s="13" t="e">
        <f t="shared" si="373"/>
        <v>#VALUE!</v>
      </c>
      <c r="B2981" s="14" t="e">
        <f t="shared" si="374"/>
        <v>#VALUE!</v>
      </c>
      <c r="C2981" s="13" t="e">
        <f t="shared" si="375"/>
        <v>#VALUE!</v>
      </c>
      <c r="D2981" s="15">
        <f t="shared" si="372"/>
        <v>0</v>
      </c>
      <c r="E2981" s="60"/>
    </row>
    <row r="2982" spans="1:5">
      <c r="A2982" s="13" t="e">
        <f t="shared" si="373"/>
        <v>#VALUE!</v>
      </c>
      <c r="B2982" s="14" t="e">
        <f t="shared" si="374"/>
        <v>#VALUE!</v>
      </c>
      <c r="C2982" s="13" t="e">
        <f t="shared" si="375"/>
        <v>#VALUE!</v>
      </c>
      <c r="D2982" s="15">
        <f t="shared" si="372"/>
        <v>0</v>
      </c>
      <c r="E2982" s="60"/>
    </row>
    <row r="2983" spans="1:5">
      <c r="A2983" s="13" t="e">
        <f t="shared" si="373"/>
        <v>#VALUE!</v>
      </c>
      <c r="B2983" s="14" t="e">
        <f t="shared" si="374"/>
        <v>#VALUE!</v>
      </c>
      <c r="C2983" s="13" t="e">
        <f t="shared" si="375"/>
        <v>#VALUE!</v>
      </c>
      <c r="D2983" s="15">
        <f t="shared" si="372"/>
        <v>0</v>
      </c>
      <c r="E2983" s="60"/>
    </row>
    <row r="2984" spans="1:5">
      <c r="A2984" s="13" t="e">
        <f t="shared" si="373"/>
        <v>#VALUE!</v>
      </c>
      <c r="B2984" s="14" t="e">
        <f t="shared" si="374"/>
        <v>#VALUE!</v>
      </c>
      <c r="C2984" s="13" t="e">
        <f t="shared" si="375"/>
        <v>#VALUE!</v>
      </c>
      <c r="D2984" s="15">
        <f t="shared" si="372"/>
        <v>0</v>
      </c>
      <c r="E2984" s="60"/>
    </row>
    <row r="2985" spans="1:5">
      <c r="A2985" s="13" t="e">
        <f t="shared" si="373"/>
        <v>#VALUE!</v>
      </c>
      <c r="B2985" s="14" t="e">
        <f t="shared" si="374"/>
        <v>#VALUE!</v>
      </c>
      <c r="C2985" s="13" t="e">
        <f t="shared" si="375"/>
        <v>#VALUE!</v>
      </c>
      <c r="D2985" s="15">
        <f t="shared" si="372"/>
        <v>0</v>
      </c>
      <c r="E2985" s="60"/>
    </row>
    <row r="2986" spans="1:5">
      <c r="A2986" s="13" t="e">
        <f t="shared" si="373"/>
        <v>#VALUE!</v>
      </c>
      <c r="B2986" s="14" t="e">
        <f t="shared" si="374"/>
        <v>#VALUE!</v>
      </c>
      <c r="C2986" s="13" t="e">
        <f t="shared" si="375"/>
        <v>#VALUE!</v>
      </c>
      <c r="D2986" s="15">
        <f t="shared" si="372"/>
        <v>0</v>
      </c>
      <c r="E2986" s="60"/>
    </row>
    <row r="2987" spans="1:5">
      <c r="A2987" s="13" t="e">
        <f t="shared" si="373"/>
        <v>#VALUE!</v>
      </c>
      <c r="B2987" s="14" t="e">
        <f t="shared" si="374"/>
        <v>#VALUE!</v>
      </c>
      <c r="C2987" s="13" t="e">
        <f t="shared" si="375"/>
        <v>#VALUE!</v>
      </c>
      <c r="D2987" s="15">
        <f t="shared" si="372"/>
        <v>0</v>
      </c>
      <c r="E2987" s="60"/>
    </row>
    <row r="2988" spans="1:5">
      <c r="A2988" s="13" t="e">
        <f t="shared" si="373"/>
        <v>#VALUE!</v>
      </c>
      <c r="B2988" s="14" t="e">
        <f t="shared" si="374"/>
        <v>#VALUE!</v>
      </c>
      <c r="C2988" s="13" t="e">
        <f t="shared" si="375"/>
        <v>#VALUE!</v>
      </c>
      <c r="D2988" s="15">
        <f t="shared" si="372"/>
        <v>0</v>
      </c>
      <c r="E2988" s="60"/>
    </row>
    <row r="2989" spans="1:5">
      <c r="A2989" s="13" t="e">
        <f t="shared" si="373"/>
        <v>#VALUE!</v>
      </c>
      <c r="B2989" s="14" t="e">
        <f t="shared" si="374"/>
        <v>#VALUE!</v>
      </c>
      <c r="C2989" s="13" t="e">
        <f t="shared" si="375"/>
        <v>#VALUE!</v>
      </c>
      <c r="D2989" s="15">
        <f t="shared" si="372"/>
        <v>0</v>
      </c>
      <c r="E2989" s="60"/>
    </row>
    <row r="2990" spans="1:5">
      <c r="A2990" s="13" t="e">
        <f t="shared" si="373"/>
        <v>#VALUE!</v>
      </c>
      <c r="B2990" s="14" t="e">
        <f t="shared" si="374"/>
        <v>#VALUE!</v>
      </c>
      <c r="C2990" s="13" t="e">
        <f t="shared" si="375"/>
        <v>#VALUE!</v>
      </c>
      <c r="D2990" s="15">
        <f t="shared" si="372"/>
        <v>0</v>
      </c>
      <c r="E2990" s="60"/>
    </row>
    <row r="2991" spans="1:5">
      <c r="A2991" s="13" t="e">
        <f t="shared" si="373"/>
        <v>#VALUE!</v>
      </c>
      <c r="B2991" s="14" t="e">
        <f t="shared" si="374"/>
        <v>#VALUE!</v>
      </c>
      <c r="C2991" s="13" t="e">
        <f t="shared" si="375"/>
        <v>#VALUE!</v>
      </c>
      <c r="D2991" s="15">
        <f t="shared" si="372"/>
        <v>0</v>
      </c>
      <c r="E2991" s="60"/>
    </row>
    <row r="2992" spans="1:5">
      <c r="A2992" s="13" t="e">
        <f t="shared" si="373"/>
        <v>#VALUE!</v>
      </c>
      <c r="B2992" s="14" t="e">
        <f t="shared" si="374"/>
        <v>#VALUE!</v>
      </c>
      <c r="C2992" s="13" t="e">
        <f t="shared" si="375"/>
        <v>#VALUE!</v>
      </c>
      <c r="D2992" s="15">
        <f t="shared" si="372"/>
        <v>0</v>
      </c>
      <c r="E2992" s="60"/>
    </row>
    <row r="2993" spans="1:5">
      <c r="A2993" s="13" t="e">
        <f t="shared" si="373"/>
        <v>#VALUE!</v>
      </c>
      <c r="B2993" s="14" t="e">
        <f t="shared" si="374"/>
        <v>#VALUE!</v>
      </c>
      <c r="C2993" s="13" t="e">
        <f t="shared" si="375"/>
        <v>#VALUE!</v>
      </c>
      <c r="D2993" s="15">
        <f t="shared" si="372"/>
        <v>0</v>
      </c>
      <c r="E2993" s="60"/>
    </row>
    <row r="2994" spans="1:5">
      <c r="A2994" s="13" t="e">
        <f t="shared" si="373"/>
        <v>#VALUE!</v>
      </c>
      <c r="B2994" s="14" t="e">
        <f t="shared" si="374"/>
        <v>#VALUE!</v>
      </c>
      <c r="C2994" s="13" t="e">
        <f t="shared" si="375"/>
        <v>#VALUE!</v>
      </c>
      <c r="D2994" s="15">
        <f t="shared" si="372"/>
        <v>0</v>
      </c>
      <c r="E2994" s="60"/>
    </row>
    <row r="2995" spans="1:5">
      <c r="A2995" s="13" t="e">
        <f t="shared" si="373"/>
        <v>#VALUE!</v>
      </c>
      <c r="B2995" s="14" t="e">
        <f t="shared" si="374"/>
        <v>#VALUE!</v>
      </c>
      <c r="C2995" s="13" t="e">
        <f t="shared" si="375"/>
        <v>#VALUE!</v>
      </c>
      <c r="D2995" s="15">
        <f t="shared" si="372"/>
        <v>0</v>
      </c>
      <c r="E2995" s="60"/>
    </row>
    <row r="2996" spans="1:5">
      <c r="A2996" s="13" t="e">
        <f t="shared" si="373"/>
        <v>#VALUE!</v>
      </c>
      <c r="B2996" s="14" t="e">
        <f t="shared" si="374"/>
        <v>#VALUE!</v>
      </c>
      <c r="C2996" s="13" t="e">
        <f t="shared" si="375"/>
        <v>#VALUE!</v>
      </c>
      <c r="D2996" s="15">
        <f t="shared" si="372"/>
        <v>0</v>
      </c>
      <c r="E2996" s="60"/>
    </row>
    <row r="2997" spans="1:5">
      <c r="A2997" s="13" t="e">
        <f t="shared" si="373"/>
        <v>#VALUE!</v>
      </c>
      <c r="B2997" s="14" t="e">
        <f t="shared" si="374"/>
        <v>#VALUE!</v>
      </c>
      <c r="C2997" s="13" t="e">
        <f t="shared" si="375"/>
        <v>#VALUE!</v>
      </c>
      <c r="D2997" s="15">
        <f t="shared" si="372"/>
        <v>0</v>
      </c>
      <c r="E2997" s="60"/>
    </row>
    <row r="2998" spans="1:5">
      <c r="A2998" s="13" t="e">
        <f t="shared" si="373"/>
        <v>#VALUE!</v>
      </c>
      <c r="B2998" s="14" t="e">
        <f t="shared" si="374"/>
        <v>#VALUE!</v>
      </c>
      <c r="C2998" s="13" t="e">
        <f t="shared" si="375"/>
        <v>#VALUE!</v>
      </c>
      <c r="D2998" s="15">
        <f t="shared" si="372"/>
        <v>0</v>
      </c>
      <c r="E2998" s="60"/>
    </row>
    <row r="2999" spans="1:5">
      <c r="A2999" s="13" t="e">
        <f t="shared" si="373"/>
        <v>#VALUE!</v>
      </c>
      <c r="B2999" s="14" t="e">
        <f t="shared" si="374"/>
        <v>#VALUE!</v>
      </c>
      <c r="C2999" s="13" t="e">
        <f t="shared" si="375"/>
        <v>#VALUE!</v>
      </c>
      <c r="D2999" s="15">
        <f t="shared" si="372"/>
        <v>0</v>
      </c>
      <c r="E2999" s="60"/>
    </row>
    <row r="3000" spans="1:5">
      <c r="A3000" s="13" t="e">
        <f t="shared" si="373"/>
        <v>#VALUE!</v>
      </c>
      <c r="B3000" s="14" t="e">
        <f t="shared" si="374"/>
        <v>#VALUE!</v>
      </c>
      <c r="C3000" s="13" t="e">
        <f t="shared" si="375"/>
        <v>#VALUE!</v>
      </c>
      <c r="D3000" s="15">
        <f t="shared" si="372"/>
        <v>0</v>
      </c>
      <c r="E3000" s="60"/>
    </row>
    <row r="3001" spans="1:5">
      <c r="A3001" s="13" t="e">
        <f t="shared" si="373"/>
        <v>#VALUE!</v>
      </c>
      <c r="B3001" s="14" t="e">
        <f t="shared" si="374"/>
        <v>#VALUE!</v>
      </c>
      <c r="C3001" s="13" t="e">
        <f t="shared" si="375"/>
        <v>#VALUE!</v>
      </c>
      <c r="D3001" s="15">
        <f t="shared" si="372"/>
        <v>0</v>
      </c>
      <c r="E3001" s="60"/>
    </row>
    <row r="3002" spans="1:5">
      <c r="A3002" s="13" t="e">
        <f t="shared" si="373"/>
        <v>#VALUE!</v>
      </c>
      <c r="B3002" s="14" t="e">
        <f t="shared" si="374"/>
        <v>#VALUE!</v>
      </c>
      <c r="C3002" s="13" t="e">
        <f t="shared" si="375"/>
        <v>#VALUE!</v>
      </c>
      <c r="D3002" s="15">
        <f t="shared" si="372"/>
        <v>0</v>
      </c>
      <c r="E3002" s="60"/>
    </row>
    <row r="3003" spans="1:5">
      <c r="A3003" s="13" t="e">
        <f t="shared" si="373"/>
        <v>#VALUE!</v>
      </c>
      <c r="B3003" s="14" t="e">
        <f t="shared" si="374"/>
        <v>#VALUE!</v>
      </c>
      <c r="C3003" s="13" t="e">
        <f t="shared" si="375"/>
        <v>#VALUE!</v>
      </c>
      <c r="D3003" s="15">
        <f t="shared" si="372"/>
        <v>0</v>
      </c>
      <c r="E3003" s="60"/>
    </row>
    <row r="3004" spans="1:5">
      <c r="A3004" s="13" t="e">
        <f t="shared" si="373"/>
        <v>#VALUE!</v>
      </c>
      <c r="B3004" s="14" t="e">
        <f t="shared" si="374"/>
        <v>#VALUE!</v>
      </c>
      <c r="C3004" s="13" t="e">
        <f t="shared" si="375"/>
        <v>#VALUE!</v>
      </c>
      <c r="D3004" s="15">
        <f t="shared" si="372"/>
        <v>0</v>
      </c>
      <c r="E3004" s="60"/>
    </row>
    <row r="3005" spans="1:5">
      <c r="A3005" s="13" t="e">
        <f t="shared" si="373"/>
        <v>#VALUE!</v>
      </c>
      <c r="B3005" s="14" t="e">
        <f t="shared" si="374"/>
        <v>#VALUE!</v>
      </c>
      <c r="C3005" s="13" t="e">
        <f t="shared" si="375"/>
        <v>#VALUE!</v>
      </c>
      <c r="D3005" s="15">
        <f t="shared" si="372"/>
        <v>0</v>
      </c>
      <c r="E3005" s="60"/>
    </row>
    <row r="3006" spans="1:5">
      <c r="A3006" s="13" t="e">
        <f t="shared" si="373"/>
        <v>#VALUE!</v>
      </c>
      <c r="B3006" s="14" t="e">
        <f t="shared" si="374"/>
        <v>#VALUE!</v>
      </c>
      <c r="C3006" s="13" t="e">
        <f t="shared" si="375"/>
        <v>#VALUE!</v>
      </c>
      <c r="D3006" s="15">
        <f t="shared" si="372"/>
        <v>0</v>
      </c>
      <c r="E3006" s="60"/>
    </row>
    <row r="3007" spans="1:5">
      <c r="A3007" s="13" t="e">
        <f t="shared" si="373"/>
        <v>#VALUE!</v>
      </c>
      <c r="B3007" s="14" t="e">
        <f t="shared" si="374"/>
        <v>#VALUE!</v>
      </c>
      <c r="C3007" s="13" t="e">
        <f t="shared" si="375"/>
        <v>#VALUE!</v>
      </c>
      <c r="D3007" s="15">
        <f t="shared" si="372"/>
        <v>0</v>
      </c>
      <c r="E3007" s="60"/>
    </row>
    <row r="3008" spans="1:5">
      <c r="A3008" s="13" t="e">
        <f t="shared" si="373"/>
        <v>#VALUE!</v>
      </c>
      <c r="B3008" s="14" t="e">
        <f t="shared" si="374"/>
        <v>#VALUE!</v>
      </c>
      <c r="C3008" s="13" t="e">
        <f t="shared" si="375"/>
        <v>#VALUE!</v>
      </c>
      <c r="D3008" s="15">
        <f t="shared" si="372"/>
        <v>0</v>
      </c>
      <c r="E3008" s="60"/>
    </row>
    <row r="3009" spans="1:5">
      <c r="A3009" s="13" t="e">
        <f t="shared" si="373"/>
        <v>#VALUE!</v>
      </c>
      <c r="B3009" s="14" t="e">
        <f t="shared" si="374"/>
        <v>#VALUE!</v>
      </c>
      <c r="C3009" s="13" t="e">
        <f t="shared" si="375"/>
        <v>#VALUE!</v>
      </c>
      <c r="D3009" s="15">
        <f t="shared" si="372"/>
        <v>0</v>
      </c>
      <c r="E3009" s="60"/>
    </row>
    <row r="3010" spans="1:5">
      <c r="A3010" s="13" t="e">
        <f t="shared" si="373"/>
        <v>#VALUE!</v>
      </c>
      <c r="B3010" s="14" t="e">
        <f t="shared" si="374"/>
        <v>#VALUE!</v>
      </c>
      <c r="C3010" s="13" t="e">
        <f t="shared" si="375"/>
        <v>#VALUE!</v>
      </c>
      <c r="D3010" s="15">
        <f t="shared" ref="D3010:D3025" si="376">ROUND((IF(ISERR(C3010),0,C3010)*H$2914)/6,0)</f>
        <v>0</v>
      </c>
      <c r="E3010" s="60"/>
    </row>
    <row r="3011" spans="1:5">
      <c r="A3011" s="13" t="e">
        <f t="shared" si="373"/>
        <v>#VALUE!</v>
      </c>
      <c r="B3011" s="14" t="e">
        <f t="shared" si="374"/>
        <v>#VALUE!</v>
      </c>
      <c r="C3011" s="13" t="e">
        <f t="shared" si="375"/>
        <v>#VALUE!</v>
      </c>
      <c r="D3011" s="15">
        <f t="shared" si="376"/>
        <v>0</v>
      </c>
      <c r="E3011" s="60"/>
    </row>
    <row r="3012" spans="1:5">
      <c r="A3012" s="13" t="e">
        <f t="shared" si="373"/>
        <v>#VALUE!</v>
      </c>
      <c r="B3012" s="14" t="e">
        <f t="shared" ref="B3012:B3025" si="377">IF(B3011&gt;=I$2914-DAY(I$2914)+1,"",DATE(IF(MONTH(B3011)=12,YEAR(B3011)+1,YEAR(B3011)),IF(MONTH(B3011)=12,1,MONTH(B3011)+1),1))</f>
        <v>#VALUE!</v>
      </c>
      <c r="C3012" s="13" t="e">
        <f t="shared" ref="C3012:C3025" si="378">IF(B3012=I$2914-DAY(I$2914)+1,DAY(I$2914),DAYS360(B3012,B3013))</f>
        <v>#VALUE!</v>
      </c>
      <c r="D3012" s="15">
        <f t="shared" si="376"/>
        <v>0</v>
      </c>
      <c r="E3012" s="60"/>
    </row>
    <row r="3013" spans="1:5">
      <c r="A3013" s="13" t="e">
        <f t="shared" si="373"/>
        <v>#VALUE!</v>
      </c>
      <c r="B3013" s="14" t="e">
        <f t="shared" si="377"/>
        <v>#VALUE!</v>
      </c>
      <c r="C3013" s="13" t="e">
        <f t="shared" si="378"/>
        <v>#VALUE!</v>
      </c>
      <c r="D3013" s="15">
        <f t="shared" si="376"/>
        <v>0</v>
      </c>
      <c r="E3013" s="60"/>
    </row>
    <row r="3014" spans="1:5">
      <c r="A3014" s="13" t="e">
        <f t="shared" si="373"/>
        <v>#VALUE!</v>
      </c>
      <c r="B3014" s="14" t="e">
        <f t="shared" si="377"/>
        <v>#VALUE!</v>
      </c>
      <c r="C3014" s="13" t="e">
        <f t="shared" si="378"/>
        <v>#VALUE!</v>
      </c>
      <c r="D3014" s="15">
        <f t="shared" si="376"/>
        <v>0</v>
      </c>
      <c r="E3014" s="60"/>
    </row>
    <row r="3015" spans="1:5">
      <c r="A3015" s="13" t="e">
        <f t="shared" si="373"/>
        <v>#VALUE!</v>
      </c>
      <c r="B3015" s="14" t="e">
        <f t="shared" si="377"/>
        <v>#VALUE!</v>
      </c>
      <c r="C3015" s="13" t="e">
        <f t="shared" si="378"/>
        <v>#VALUE!</v>
      </c>
      <c r="D3015" s="15">
        <f t="shared" si="376"/>
        <v>0</v>
      </c>
      <c r="E3015" s="60"/>
    </row>
    <row r="3016" spans="1:5">
      <c r="A3016" s="13" t="e">
        <f t="shared" si="373"/>
        <v>#VALUE!</v>
      </c>
      <c r="B3016" s="14" t="e">
        <f t="shared" si="377"/>
        <v>#VALUE!</v>
      </c>
      <c r="C3016" s="13" t="e">
        <f t="shared" si="378"/>
        <v>#VALUE!</v>
      </c>
      <c r="D3016" s="15">
        <f t="shared" si="376"/>
        <v>0</v>
      </c>
      <c r="E3016" s="60"/>
    </row>
    <row r="3017" spans="1:5">
      <c r="A3017" s="13" t="e">
        <f t="shared" si="373"/>
        <v>#VALUE!</v>
      </c>
      <c r="B3017" s="14" t="e">
        <f t="shared" si="377"/>
        <v>#VALUE!</v>
      </c>
      <c r="C3017" s="13" t="e">
        <f t="shared" si="378"/>
        <v>#VALUE!</v>
      </c>
      <c r="D3017" s="15">
        <f t="shared" si="376"/>
        <v>0</v>
      </c>
      <c r="E3017" s="60"/>
    </row>
    <row r="3018" spans="1:5">
      <c r="A3018" s="13" t="e">
        <f t="shared" si="373"/>
        <v>#VALUE!</v>
      </c>
      <c r="B3018" s="14" t="e">
        <f t="shared" si="377"/>
        <v>#VALUE!</v>
      </c>
      <c r="C3018" s="13" t="e">
        <f t="shared" si="378"/>
        <v>#VALUE!</v>
      </c>
      <c r="D3018" s="15">
        <f t="shared" si="376"/>
        <v>0</v>
      </c>
      <c r="E3018" s="60"/>
    </row>
    <row r="3019" spans="1:5">
      <c r="A3019" s="13" t="e">
        <f t="shared" si="373"/>
        <v>#VALUE!</v>
      </c>
      <c r="B3019" s="14" t="e">
        <f t="shared" si="377"/>
        <v>#VALUE!</v>
      </c>
      <c r="C3019" s="13" t="e">
        <f t="shared" si="378"/>
        <v>#VALUE!</v>
      </c>
      <c r="D3019" s="15">
        <f t="shared" si="376"/>
        <v>0</v>
      </c>
      <c r="E3019" s="60"/>
    </row>
    <row r="3020" spans="1:5">
      <c r="A3020" s="13" t="e">
        <f t="shared" si="373"/>
        <v>#VALUE!</v>
      </c>
      <c r="B3020" s="14" t="e">
        <f t="shared" si="377"/>
        <v>#VALUE!</v>
      </c>
      <c r="C3020" s="13" t="e">
        <f t="shared" si="378"/>
        <v>#VALUE!</v>
      </c>
      <c r="D3020" s="15">
        <f t="shared" si="376"/>
        <v>0</v>
      </c>
      <c r="E3020" s="60"/>
    </row>
    <row r="3021" spans="1:5">
      <c r="A3021" s="13" t="e">
        <f t="shared" si="373"/>
        <v>#VALUE!</v>
      </c>
      <c r="B3021" s="14" t="e">
        <f t="shared" si="377"/>
        <v>#VALUE!</v>
      </c>
      <c r="C3021" s="13" t="e">
        <f t="shared" si="378"/>
        <v>#VALUE!</v>
      </c>
      <c r="D3021" s="15">
        <f t="shared" si="376"/>
        <v>0</v>
      </c>
      <c r="E3021" s="60"/>
    </row>
    <row r="3022" spans="1:5">
      <c r="A3022" s="13" t="e">
        <f t="shared" si="373"/>
        <v>#VALUE!</v>
      </c>
      <c r="B3022" s="14" t="e">
        <f t="shared" si="377"/>
        <v>#VALUE!</v>
      </c>
      <c r="C3022" s="13" t="e">
        <f t="shared" si="378"/>
        <v>#VALUE!</v>
      </c>
      <c r="D3022" s="15">
        <f t="shared" si="376"/>
        <v>0</v>
      </c>
      <c r="E3022" s="60"/>
    </row>
    <row r="3023" spans="1:5">
      <c r="A3023" s="13" t="e">
        <f t="shared" si="373"/>
        <v>#VALUE!</v>
      </c>
      <c r="B3023" s="14" t="e">
        <f t="shared" si="377"/>
        <v>#VALUE!</v>
      </c>
      <c r="C3023" s="13" t="e">
        <f t="shared" si="378"/>
        <v>#VALUE!</v>
      </c>
      <c r="D3023" s="15">
        <f t="shared" si="376"/>
        <v>0</v>
      </c>
      <c r="E3023" s="60"/>
    </row>
    <row r="3024" spans="1:5">
      <c r="A3024" s="13" t="e">
        <f t="shared" si="373"/>
        <v>#VALUE!</v>
      </c>
      <c r="B3024" s="14" t="e">
        <f t="shared" si="377"/>
        <v>#VALUE!</v>
      </c>
      <c r="C3024" s="13" t="e">
        <f t="shared" si="378"/>
        <v>#VALUE!</v>
      </c>
      <c r="D3024" s="15">
        <f t="shared" si="376"/>
        <v>0</v>
      </c>
      <c r="E3024" s="60"/>
    </row>
    <row r="3025" spans="1:9">
      <c r="A3025" s="13" t="e">
        <f t="shared" si="373"/>
        <v>#VALUE!</v>
      </c>
      <c r="B3025" s="14" t="e">
        <f t="shared" si="377"/>
        <v>#VALUE!</v>
      </c>
      <c r="C3025" s="13" t="e">
        <f t="shared" si="378"/>
        <v>#VALUE!</v>
      </c>
      <c r="D3025" s="15">
        <f t="shared" si="376"/>
        <v>0</v>
      </c>
      <c r="E3025" s="60"/>
    </row>
    <row r="3026" spans="1:9">
      <c r="A3026" s="13" t="str">
        <f>IF(B3026="","",MONTH(B3026))&amp;"/"&amp;IF(B3026="","",YEAR(B3026))</f>
        <v>/</v>
      </c>
      <c r="B3026" s="14" t="str">
        <f>G3026</f>
        <v/>
      </c>
      <c r="C3026" s="13" t="e">
        <f>IF((MONTH(G3026)&amp;YEAR(G3026))=(MONTH(I3026)&amp;YEAR(I3026)),IF((MONTH(I3026))&amp;(MONTH(G3026))="22",IF(DAY(I3026)&gt;=28,IF(31-(DAY(B3026))=0,1,31-(DAY(B3026))),(DAY(I3026)-DAY(G3026))+1),IF(DAY(I3026)&gt;=30,IF(31-(DAY(B3026))=0,1,31-(DAY(B3026))),(DAY(I3026)-DAY(G3026))+1)),IF(31-(DAY(B3026))=0,1,31-(DAY(B3026))))</f>
        <v>#VALUE!</v>
      </c>
      <c r="D3026" s="15">
        <f t="shared" ref="D3026:D3057" si="379">ROUND((IF(ISERR(C3026),0,C3026)*H$3026)/6,0)</f>
        <v>0</v>
      </c>
      <c r="E3026" s="60">
        <f>E2914+1</f>
        <v>28</v>
      </c>
      <c r="G3026" s="14" t="str">
        <f>IF('QA GERAL'!AD32="","",'QA GERAL'!AD32)</f>
        <v/>
      </c>
      <c r="H3026" s="13">
        <f>'QA GERAL'!AE32</f>
        <v>0</v>
      </c>
      <c r="I3026" s="14" t="e">
        <f>IF(DAY(G3138-1)=31,G3138-2,G3138-1)</f>
        <v>#VALUE!</v>
      </c>
    </row>
    <row r="3027" spans="1:9">
      <c r="A3027" s="13" t="e">
        <f>IF(B3027="","",MONTH(B3027))&amp;"/"&amp;IF(B3027="","",YEAR(B3027))</f>
        <v>#VALUE!</v>
      </c>
      <c r="B3027" s="14" t="e">
        <f>DATE(IF(MONTH(B3026)=12,YEAR(B3026)+1,YEAR(B3026)),IF(MONTH(B3026)=12,1,MONTH(B3026)+1),1)</f>
        <v>#VALUE!</v>
      </c>
      <c r="C3027" s="13" t="e">
        <f>IF(B3027="",0,IF(B3027=I$3026-DAY(I$3026)+1,DAY(I$3026),DAYS360(B3027,B3028)))</f>
        <v>#VALUE!</v>
      </c>
      <c r="D3027" s="15">
        <f t="shared" si="379"/>
        <v>0</v>
      </c>
      <c r="E3027" s="60"/>
      <c r="G3027" s="13"/>
      <c r="I3027" s="13"/>
    </row>
    <row r="3028" spans="1:9">
      <c r="A3028" s="13" t="e">
        <f t="shared" ref="A3028:A3091" si="380">IF(B3028="","",MONTH(B3028))&amp;"/"&amp;IF(B3028="","",YEAR(B3028))</f>
        <v>#VALUE!</v>
      </c>
      <c r="B3028" s="14" t="e">
        <f t="shared" ref="B3028:B3059" si="381">IF(B3027&gt;=I$3026-DAY(I$3026)+1,"",DATE(IF(MONTH(B3027)=12,YEAR(B3027)+1,YEAR(B3027)),IF(MONTH(B3027)=12,1,MONTH(B3027)+1),1))</f>
        <v>#VALUE!</v>
      </c>
      <c r="C3028" s="13" t="e">
        <f t="shared" ref="C3028:C3059" si="382">IF(B3028=I$3026-DAY(I$3026)+1,DAY(I$3026),DAYS360(B3028,B3029))</f>
        <v>#VALUE!</v>
      </c>
      <c r="D3028" s="15">
        <f t="shared" si="379"/>
        <v>0</v>
      </c>
      <c r="E3028" s="60"/>
      <c r="G3028" s="13"/>
      <c r="I3028" s="13"/>
    </row>
    <row r="3029" spans="1:9">
      <c r="A3029" s="13" t="e">
        <f t="shared" si="380"/>
        <v>#VALUE!</v>
      </c>
      <c r="B3029" s="14" t="e">
        <f t="shared" si="381"/>
        <v>#VALUE!</v>
      </c>
      <c r="C3029" s="13" t="e">
        <f t="shared" si="382"/>
        <v>#VALUE!</v>
      </c>
      <c r="D3029" s="15">
        <f t="shared" si="379"/>
        <v>0</v>
      </c>
      <c r="E3029" s="60"/>
    </row>
    <row r="3030" spans="1:9">
      <c r="A3030" s="13" t="e">
        <f t="shared" si="380"/>
        <v>#VALUE!</v>
      </c>
      <c r="B3030" s="14" t="e">
        <f t="shared" si="381"/>
        <v>#VALUE!</v>
      </c>
      <c r="C3030" s="13" t="e">
        <f t="shared" si="382"/>
        <v>#VALUE!</v>
      </c>
      <c r="D3030" s="15">
        <f t="shared" si="379"/>
        <v>0</v>
      </c>
      <c r="E3030" s="60"/>
    </row>
    <row r="3031" spans="1:9">
      <c r="A3031" s="13" t="e">
        <f t="shared" si="380"/>
        <v>#VALUE!</v>
      </c>
      <c r="B3031" s="14" t="e">
        <f t="shared" si="381"/>
        <v>#VALUE!</v>
      </c>
      <c r="C3031" s="13" t="e">
        <f t="shared" si="382"/>
        <v>#VALUE!</v>
      </c>
      <c r="D3031" s="15">
        <f t="shared" si="379"/>
        <v>0</v>
      </c>
      <c r="E3031" s="60"/>
    </row>
    <row r="3032" spans="1:9">
      <c r="A3032" s="13" t="e">
        <f t="shared" si="380"/>
        <v>#VALUE!</v>
      </c>
      <c r="B3032" s="14" t="e">
        <f t="shared" si="381"/>
        <v>#VALUE!</v>
      </c>
      <c r="C3032" s="13" t="e">
        <f t="shared" si="382"/>
        <v>#VALUE!</v>
      </c>
      <c r="D3032" s="15">
        <f t="shared" si="379"/>
        <v>0</v>
      </c>
      <c r="E3032" s="60"/>
    </row>
    <row r="3033" spans="1:9">
      <c r="A3033" s="13" t="e">
        <f t="shared" si="380"/>
        <v>#VALUE!</v>
      </c>
      <c r="B3033" s="14" t="e">
        <f t="shared" si="381"/>
        <v>#VALUE!</v>
      </c>
      <c r="C3033" s="13" t="e">
        <f t="shared" si="382"/>
        <v>#VALUE!</v>
      </c>
      <c r="D3033" s="15">
        <f t="shared" si="379"/>
        <v>0</v>
      </c>
      <c r="E3033" s="60"/>
    </row>
    <row r="3034" spans="1:9">
      <c r="A3034" s="13" t="e">
        <f t="shared" si="380"/>
        <v>#VALUE!</v>
      </c>
      <c r="B3034" s="14" t="e">
        <f t="shared" si="381"/>
        <v>#VALUE!</v>
      </c>
      <c r="C3034" s="13" t="e">
        <f t="shared" si="382"/>
        <v>#VALUE!</v>
      </c>
      <c r="D3034" s="15">
        <f t="shared" si="379"/>
        <v>0</v>
      </c>
      <c r="E3034" s="60"/>
    </row>
    <row r="3035" spans="1:9">
      <c r="A3035" s="13" t="e">
        <f t="shared" si="380"/>
        <v>#VALUE!</v>
      </c>
      <c r="B3035" s="14" t="e">
        <f t="shared" si="381"/>
        <v>#VALUE!</v>
      </c>
      <c r="C3035" s="13" t="e">
        <f t="shared" si="382"/>
        <v>#VALUE!</v>
      </c>
      <c r="D3035" s="15">
        <f t="shared" si="379"/>
        <v>0</v>
      </c>
      <c r="E3035" s="60"/>
    </row>
    <row r="3036" spans="1:9">
      <c r="A3036" s="13" t="e">
        <f t="shared" si="380"/>
        <v>#VALUE!</v>
      </c>
      <c r="B3036" s="14" t="e">
        <f t="shared" si="381"/>
        <v>#VALUE!</v>
      </c>
      <c r="C3036" s="13" t="e">
        <f t="shared" si="382"/>
        <v>#VALUE!</v>
      </c>
      <c r="D3036" s="15">
        <f t="shared" si="379"/>
        <v>0</v>
      </c>
      <c r="E3036" s="60"/>
    </row>
    <row r="3037" spans="1:9">
      <c r="A3037" s="13" t="e">
        <f t="shared" si="380"/>
        <v>#VALUE!</v>
      </c>
      <c r="B3037" s="14" t="e">
        <f t="shared" si="381"/>
        <v>#VALUE!</v>
      </c>
      <c r="C3037" s="13" t="e">
        <f t="shared" si="382"/>
        <v>#VALUE!</v>
      </c>
      <c r="D3037" s="15">
        <f t="shared" si="379"/>
        <v>0</v>
      </c>
      <c r="E3037" s="60"/>
    </row>
    <row r="3038" spans="1:9">
      <c r="A3038" s="13" t="e">
        <f t="shared" si="380"/>
        <v>#VALUE!</v>
      </c>
      <c r="B3038" s="14" t="e">
        <f t="shared" si="381"/>
        <v>#VALUE!</v>
      </c>
      <c r="C3038" s="13" t="e">
        <f t="shared" si="382"/>
        <v>#VALUE!</v>
      </c>
      <c r="D3038" s="15">
        <f t="shared" si="379"/>
        <v>0</v>
      </c>
      <c r="E3038" s="60"/>
    </row>
    <row r="3039" spans="1:9">
      <c r="A3039" s="13" t="e">
        <f t="shared" si="380"/>
        <v>#VALUE!</v>
      </c>
      <c r="B3039" s="14" t="e">
        <f t="shared" si="381"/>
        <v>#VALUE!</v>
      </c>
      <c r="C3039" s="13" t="e">
        <f t="shared" si="382"/>
        <v>#VALUE!</v>
      </c>
      <c r="D3039" s="15">
        <f t="shared" si="379"/>
        <v>0</v>
      </c>
      <c r="E3039" s="60"/>
    </row>
    <row r="3040" spans="1:9">
      <c r="A3040" s="13" t="e">
        <f t="shared" si="380"/>
        <v>#VALUE!</v>
      </c>
      <c r="B3040" s="14" t="e">
        <f t="shared" si="381"/>
        <v>#VALUE!</v>
      </c>
      <c r="C3040" s="13" t="e">
        <f t="shared" si="382"/>
        <v>#VALUE!</v>
      </c>
      <c r="D3040" s="15">
        <f t="shared" si="379"/>
        <v>0</v>
      </c>
      <c r="E3040" s="60"/>
    </row>
    <row r="3041" spans="1:5">
      <c r="A3041" s="13" t="e">
        <f t="shared" si="380"/>
        <v>#VALUE!</v>
      </c>
      <c r="B3041" s="14" t="e">
        <f t="shared" si="381"/>
        <v>#VALUE!</v>
      </c>
      <c r="C3041" s="13" t="e">
        <f t="shared" si="382"/>
        <v>#VALUE!</v>
      </c>
      <c r="D3041" s="15">
        <f t="shared" si="379"/>
        <v>0</v>
      </c>
      <c r="E3041" s="60"/>
    </row>
    <row r="3042" spans="1:5">
      <c r="A3042" s="13" t="e">
        <f t="shared" si="380"/>
        <v>#VALUE!</v>
      </c>
      <c r="B3042" s="14" t="e">
        <f t="shared" si="381"/>
        <v>#VALUE!</v>
      </c>
      <c r="C3042" s="13" t="e">
        <f t="shared" si="382"/>
        <v>#VALUE!</v>
      </c>
      <c r="D3042" s="15">
        <f t="shared" si="379"/>
        <v>0</v>
      </c>
      <c r="E3042" s="60"/>
    </row>
    <row r="3043" spans="1:5">
      <c r="A3043" s="13" t="e">
        <f t="shared" si="380"/>
        <v>#VALUE!</v>
      </c>
      <c r="B3043" s="14" t="e">
        <f t="shared" si="381"/>
        <v>#VALUE!</v>
      </c>
      <c r="C3043" s="13" t="e">
        <f t="shared" si="382"/>
        <v>#VALUE!</v>
      </c>
      <c r="D3043" s="15">
        <f t="shared" si="379"/>
        <v>0</v>
      </c>
      <c r="E3043" s="60"/>
    </row>
    <row r="3044" spans="1:5">
      <c r="A3044" s="13" t="e">
        <f t="shared" si="380"/>
        <v>#VALUE!</v>
      </c>
      <c r="B3044" s="14" t="e">
        <f t="shared" si="381"/>
        <v>#VALUE!</v>
      </c>
      <c r="C3044" s="13" t="e">
        <f t="shared" si="382"/>
        <v>#VALUE!</v>
      </c>
      <c r="D3044" s="15">
        <f t="shared" si="379"/>
        <v>0</v>
      </c>
      <c r="E3044" s="60"/>
    </row>
    <row r="3045" spans="1:5">
      <c r="A3045" s="13" t="e">
        <f t="shared" si="380"/>
        <v>#VALUE!</v>
      </c>
      <c r="B3045" s="14" t="e">
        <f t="shared" si="381"/>
        <v>#VALUE!</v>
      </c>
      <c r="C3045" s="13" t="e">
        <f t="shared" si="382"/>
        <v>#VALUE!</v>
      </c>
      <c r="D3045" s="15">
        <f t="shared" si="379"/>
        <v>0</v>
      </c>
      <c r="E3045" s="60"/>
    </row>
    <row r="3046" spans="1:5">
      <c r="A3046" s="13" t="e">
        <f t="shared" si="380"/>
        <v>#VALUE!</v>
      </c>
      <c r="B3046" s="14" t="e">
        <f t="shared" si="381"/>
        <v>#VALUE!</v>
      </c>
      <c r="C3046" s="13" t="e">
        <f t="shared" si="382"/>
        <v>#VALUE!</v>
      </c>
      <c r="D3046" s="15">
        <f t="shared" si="379"/>
        <v>0</v>
      </c>
      <c r="E3046" s="60"/>
    </row>
    <row r="3047" spans="1:5">
      <c r="A3047" s="13" t="e">
        <f t="shared" si="380"/>
        <v>#VALUE!</v>
      </c>
      <c r="B3047" s="14" t="e">
        <f t="shared" si="381"/>
        <v>#VALUE!</v>
      </c>
      <c r="C3047" s="13" t="e">
        <f t="shared" si="382"/>
        <v>#VALUE!</v>
      </c>
      <c r="D3047" s="15">
        <f t="shared" si="379"/>
        <v>0</v>
      </c>
      <c r="E3047" s="60"/>
    </row>
    <row r="3048" spans="1:5">
      <c r="A3048" s="13" t="e">
        <f t="shared" si="380"/>
        <v>#VALUE!</v>
      </c>
      <c r="B3048" s="14" t="e">
        <f t="shared" si="381"/>
        <v>#VALUE!</v>
      </c>
      <c r="C3048" s="13" t="e">
        <f t="shared" si="382"/>
        <v>#VALUE!</v>
      </c>
      <c r="D3048" s="15">
        <f t="shared" si="379"/>
        <v>0</v>
      </c>
      <c r="E3048" s="60"/>
    </row>
    <row r="3049" spans="1:5">
      <c r="A3049" s="13" t="e">
        <f t="shared" si="380"/>
        <v>#VALUE!</v>
      </c>
      <c r="B3049" s="14" t="e">
        <f t="shared" si="381"/>
        <v>#VALUE!</v>
      </c>
      <c r="C3049" s="13" t="e">
        <f t="shared" si="382"/>
        <v>#VALUE!</v>
      </c>
      <c r="D3049" s="15">
        <f t="shared" si="379"/>
        <v>0</v>
      </c>
      <c r="E3049" s="60"/>
    </row>
    <row r="3050" spans="1:5">
      <c r="A3050" s="13" t="e">
        <f t="shared" si="380"/>
        <v>#VALUE!</v>
      </c>
      <c r="B3050" s="14" t="e">
        <f t="shared" si="381"/>
        <v>#VALUE!</v>
      </c>
      <c r="C3050" s="13" t="e">
        <f t="shared" si="382"/>
        <v>#VALUE!</v>
      </c>
      <c r="D3050" s="15">
        <f t="shared" si="379"/>
        <v>0</v>
      </c>
      <c r="E3050" s="60"/>
    </row>
    <row r="3051" spans="1:5">
      <c r="A3051" s="13" t="e">
        <f t="shared" si="380"/>
        <v>#VALUE!</v>
      </c>
      <c r="B3051" s="14" t="e">
        <f t="shared" si="381"/>
        <v>#VALUE!</v>
      </c>
      <c r="C3051" s="13" t="e">
        <f t="shared" si="382"/>
        <v>#VALUE!</v>
      </c>
      <c r="D3051" s="15">
        <f t="shared" si="379"/>
        <v>0</v>
      </c>
      <c r="E3051" s="60"/>
    </row>
    <row r="3052" spans="1:5">
      <c r="A3052" s="13" t="e">
        <f t="shared" si="380"/>
        <v>#VALUE!</v>
      </c>
      <c r="B3052" s="14" t="e">
        <f t="shared" si="381"/>
        <v>#VALUE!</v>
      </c>
      <c r="C3052" s="13" t="e">
        <f t="shared" si="382"/>
        <v>#VALUE!</v>
      </c>
      <c r="D3052" s="15">
        <f t="shared" si="379"/>
        <v>0</v>
      </c>
      <c r="E3052" s="60"/>
    </row>
    <row r="3053" spans="1:5">
      <c r="A3053" s="13" t="e">
        <f t="shared" si="380"/>
        <v>#VALUE!</v>
      </c>
      <c r="B3053" s="14" t="e">
        <f t="shared" si="381"/>
        <v>#VALUE!</v>
      </c>
      <c r="C3053" s="13" t="e">
        <f t="shared" si="382"/>
        <v>#VALUE!</v>
      </c>
      <c r="D3053" s="15">
        <f t="shared" si="379"/>
        <v>0</v>
      </c>
      <c r="E3053" s="60"/>
    </row>
    <row r="3054" spans="1:5">
      <c r="A3054" s="13" t="e">
        <f t="shared" si="380"/>
        <v>#VALUE!</v>
      </c>
      <c r="B3054" s="14" t="e">
        <f t="shared" si="381"/>
        <v>#VALUE!</v>
      </c>
      <c r="C3054" s="13" t="e">
        <f t="shared" si="382"/>
        <v>#VALUE!</v>
      </c>
      <c r="D3054" s="15">
        <f t="shared" si="379"/>
        <v>0</v>
      </c>
      <c r="E3054" s="60"/>
    </row>
    <row r="3055" spans="1:5">
      <c r="A3055" s="13" t="e">
        <f t="shared" si="380"/>
        <v>#VALUE!</v>
      </c>
      <c r="B3055" s="14" t="e">
        <f t="shared" si="381"/>
        <v>#VALUE!</v>
      </c>
      <c r="C3055" s="13" t="e">
        <f t="shared" si="382"/>
        <v>#VALUE!</v>
      </c>
      <c r="D3055" s="15">
        <f t="shared" si="379"/>
        <v>0</v>
      </c>
      <c r="E3055" s="60"/>
    </row>
    <row r="3056" spans="1:5">
      <c r="A3056" s="13" t="e">
        <f t="shared" si="380"/>
        <v>#VALUE!</v>
      </c>
      <c r="B3056" s="14" t="e">
        <f t="shared" si="381"/>
        <v>#VALUE!</v>
      </c>
      <c r="C3056" s="13" t="e">
        <f t="shared" si="382"/>
        <v>#VALUE!</v>
      </c>
      <c r="D3056" s="15">
        <f t="shared" si="379"/>
        <v>0</v>
      </c>
      <c r="E3056" s="60"/>
    </row>
    <row r="3057" spans="1:5">
      <c r="A3057" s="13" t="e">
        <f t="shared" si="380"/>
        <v>#VALUE!</v>
      </c>
      <c r="B3057" s="14" t="e">
        <f t="shared" si="381"/>
        <v>#VALUE!</v>
      </c>
      <c r="C3057" s="13" t="e">
        <f t="shared" si="382"/>
        <v>#VALUE!</v>
      </c>
      <c r="D3057" s="15">
        <f t="shared" si="379"/>
        <v>0</v>
      </c>
      <c r="E3057" s="60"/>
    </row>
    <row r="3058" spans="1:5">
      <c r="A3058" s="13" t="e">
        <f t="shared" si="380"/>
        <v>#VALUE!</v>
      </c>
      <c r="B3058" s="14" t="e">
        <f t="shared" si="381"/>
        <v>#VALUE!</v>
      </c>
      <c r="C3058" s="13" t="e">
        <f t="shared" si="382"/>
        <v>#VALUE!</v>
      </c>
      <c r="D3058" s="15">
        <f t="shared" ref="D3058:D3089" si="383">ROUND((IF(ISERR(C3058),0,C3058)*H$3026)/6,0)</f>
        <v>0</v>
      </c>
      <c r="E3058" s="60"/>
    </row>
    <row r="3059" spans="1:5">
      <c r="A3059" s="13" t="e">
        <f t="shared" si="380"/>
        <v>#VALUE!</v>
      </c>
      <c r="B3059" s="14" t="e">
        <f t="shared" si="381"/>
        <v>#VALUE!</v>
      </c>
      <c r="C3059" s="13" t="e">
        <f t="shared" si="382"/>
        <v>#VALUE!</v>
      </c>
      <c r="D3059" s="15">
        <f t="shared" si="383"/>
        <v>0</v>
      </c>
      <c r="E3059" s="60"/>
    </row>
    <row r="3060" spans="1:5">
      <c r="A3060" s="13" t="e">
        <f t="shared" si="380"/>
        <v>#VALUE!</v>
      </c>
      <c r="B3060" s="14" t="e">
        <f t="shared" ref="B3060:B3091" si="384">IF(B3059&gt;=I$3026-DAY(I$3026)+1,"",DATE(IF(MONTH(B3059)=12,YEAR(B3059)+1,YEAR(B3059)),IF(MONTH(B3059)=12,1,MONTH(B3059)+1),1))</f>
        <v>#VALUE!</v>
      </c>
      <c r="C3060" s="13" t="e">
        <f t="shared" ref="C3060:C3091" si="385">IF(B3060=I$3026-DAY(I$3026)+1,DAY(I$3026),DAYS360(B3060,B3061))</f>
        <v>#VALUE!</v>
      </c>
      <c r="D3060" s="15">
        <f t="shared" si="383"/>
        <v>0</v>
      </c>
      <c r="E3060" s="60"/>
    </row>
    <row r="3061" spans="1:5">
      <c r="A3061" s="13" t="e">
        <f t="shared" si="380"/>
        <v>#VALUE!</v>
      </c>
      <c r="B3061" s="14" t="e">
        <f t="shared" si="384"/>
        <v>#VALUE!</v>
      </c>
      <c r="C3061" s="13" t="e">
        <f t="shared" si="385"/>
        <v>#VALUE!</v>
      </c>
      <c r="D3061" s="15">
        <f t="shared" si="383"/>
        <v>0</v>
      </c>
      <c r="E3061" s="60"/>
    </row>
    <row r="3062" spans="1:5">
      <c r="A3062" s="13" t="e">
        <f t="shared" si="380"/>
        <v>#VALUE!</v>
      </c>
      <c r="B3062" s="14" t="e">
        <f t="shared" si="384"/>
        <v>#VALUE!</v>
      </c>
      <c r="C3062" s="13" t="e">
        <f t="shared" si="385"/>
        <v>#VALUE!</v>
      </c>
      <c r="D3062" s="15">
        <f t="shared" si="383"/>
        <v>0</v>
      </c>
      <c r="E3062" s="60"/>
    </row>
    <row r="3063" spans="1:5">
      <c r="A3063" s="13" t="e">
        <f t="shared" si="380"/>
        <v>#VALUE!</v>
      </c>
      <c r="B3063" s="14" t="e">
        <f t="shared" si="384"/>
        <v>#VALUE!</v>
      </c>
      <c r="C3063" s="13" t="e">
        <f t="shared" si="385"/>
        <v>#VALUE!</v>
      </c>
      <c r="D3063" s="15">
        <f t="shared" si="383"/>
        <v>0</v>
      </c>
      <c r="E3063" s="60"/>
    </row>
    <row r="3064" spans="1:5">
      <c r="A3064" s="13" t="e">
        <f t="shared" si="380"/>
        <v>#VALUE!</v>
      </c>
      <c r="B3064" s="14" t="e">
        <f t="shared" si="384"/>
        <v>#VALUE!</v>
      </c>
      <c r="C3064" s="13" t="e">
        <f t="shared" si="385"/>
        <v>#VALUE!</v>
      </c>
      <c r="D3064" s="15">
        <f t="shared" si="383"/>
        <v>0</v>
      </c>
      <c r="E3064" s="60"/>
    </row>
    <row r="3065" spans="1:5">
      <c r="A3065" s="13" t="e">
        <f t="shared" si="380"/>
        <v>#VALUE!</v>
      </c>
      <c r="B3065" s="14" t="e">
        <f t="shared" si="384"/>
        <v>#VALUE!</v>
      </c>
      <c r="C3065" s="13" t="e">
        <f t="shared" si="385"/>
        <v>#VALUE!</v>
      </c>
      <c r="D3065" s="15">
        <f t="shared" si="383"/>
        <v>0</v>
      </c>
      <c r="E3065" s="60"/>
    </row>
    <row r="3066" spans="1:5">
      <c r="A3066" s="13" t="e">
        <f t="shared" si="380"/>
        <v>#VALUE!</v>
      </c>
      <c r="B3066" s="14" t="e">
        <f t="shared" si="384"/>
        <v>#VALUE!</v>
      </c>
      <c r="C3066" s="13" t="e">
        <f t="shared" si="385"/>
        <v>#VALUE!</v>
      </c>
      <c r="D3066" s="15">
        <f t="shared" si="383"/>
        <v>0</v>
      </c>
      <c r="E3066" s="60"/>
    </row>
    <row r="3067" spans="1:5">
      <c r="A3067" s="13" t="e">
        <f t="shared" si="380"/>
        <v>#VALUE!</v>
      </c>
      <c r="B3067" s="14" t="e">
        <f t="shared" si="384"/>
        <v>#VALUE!</v>
      </c>
      <c r="C3067" s="13" t="e">
        <f t="shared" si="385"/>
        <v>#VALUE!</v>
      </c>
      <c r="D3067" s="15">
        <f t="shared" si="383"/>
        <v>0</v>
      </c>
      <c r="E3067" s="60"/>
    </row>
    <row r="3068" spans="1:5">
      <c r="A3068" s="13" t="e">
        <f t="shared" si="380"/>
        <v>#VALUE!</v>
      </c>
      <c r="B3068" s="14" t="e">
        <f t="shared" si="384"/>
        <v>#VALUE!</v>
      </c>
      <c r="C3068" s="13" t="e">
        <f t="shared" si="385"/>
        <v>#VALUE!</v>
      </c>
      <c r="D3068" s="15">
        <f t="shared" si="383"/>
        <v>0</v>
      </c>
      <c r="E3068" s="60"/>
    </row>
    <row r="3069" spans="1:5">
      <c r="A3069" s="13" t="e">
        <f t="shared" si="380"/>
        <v>#VALUE!</v>
      </c>
      <c r="B3069" s="14" t="e">
        <f t="shared" si="384"/>
        <v>#VALUE!</v>
      </c>
      <c r="C3069" s="13" t="e">
        <f t="shared" si="385"/>
        <v>#VALUE!</v>
      </c>
      <c r="D3069" s="15">
        <f t="shared" si="383"/>
        <v>0</v>
      </c>
      <c r="E3069" s="60"/>
    </row>
    <row r="3070" spans="1:5">
      <c r="A3070" s="13" t="e">
        <f t="shared" si="380"/>
        <v>#VALUE!</v>
      </c>
      <c r="B3070" s="14" t="e">
        <f t="shared" si="384"/>
        <v>#VALUE!</v>
      </c>
      <c r="C3070" s="13" t="e">
        <f t="shared" si="385"/>
        <v>#VALUE!</v>
      </c>
      <c r="D3070" s="15">
        <f t="shared" si="383"/>
        <v>0</v>
      </c>
      <c r="E3070" s="60"/>
    </row>
    <row r="3071" spans="1:5">
      <c r="A3071" s="13" t="e">
        <f t="shared" si="380"/>
        <v>#VALUE!</v>
      </c>
      <c r="B3071" s="14" t="e">
        <f t="shared" si="384"/>
        <v>#VALUE!</v>
      </c>
      <c r="C3071" s="13" t="e">
        <f t="shared" si="385"/>
        <v>#VALUE!</v>
      </c>
      <c r="D3071" s="15">
        <f t="shared" si="383"/>
        <v>0</v>
      </c>
      <c r="E3071" s="60"/>
    </row>
    <row r="3072" spans="1:5">
      <c r="A3072" s="13" t="e">
        <f t="shared" si="380"/>
        <v>#VALUE!</v>
      </c>
      <c r="B3072" s="14" t="e">
        <f t="shared" si="384"/>
        <v>#VALUE!</v>
      </c>
      <c r="C3072" s="13" t="e">
        <f t="shared" si="385"/>
        <v>#VALUE!</v>
      </c>
      <c r="D3072" s="15">
        <f t="shared" si="383"/>
        <v>0</v>
      </c>
      <c r="E3072" s="60"/>
    </row>
    <row r="3073" spans="1:5">
      <c r="A3073" s="13" t="e">
        <f t="shared" si="380"/>
        <v>#VALUE!</v>
      </c>
      <c r="B3073" s="14" t="e">
        <f t="shared" si="384"/>
        <v>#VALUE!</v>
      </c>
      <c r="C3073" s="13" t="e">
        <f t="shared" si="385"/>
        <v>#VALUE!</v>
      </c>
      <c r="D3073" s="15">
        <f t="shared" si="383"/>
        <v>0</v>
      </c>
      <c r="E3073" s="60"/>
    </row>
    <row r="3074" spans="1:5">
      <c r="A3074" s="13" t="e">
        <f t="shared" si="380"/>
        <v>#VALUE!</v>
      </c>
      <c r="B3074" s="14" t="e">
        <f t="shared" si="384"/>
        <v>#VALUE!</v>
      </c>
      <c r="C3074" s="13" t="e">
        <f t="shared" si="385"/>
        <v>#VALUE!</v>
      </c>
      <c r="D3074" s="15">
        <f t="shared" si="383"/>
        <v>0</v>
      </c>
      <c r="E3074" s="60"/>
    </row>
    <row r="3075" spans="1:5">
      <c r="A3075" s="13" t="e">
        <f t="shared" si="380"/>
        <v>#VALUE!</v>
      </c>
      <c r="B3075" s="14" t="e">
        <f t="shared" si="384"/>
        <v>#VALUE!</v>
      </c>
      <c r="C3075" s="13" t="e">
        <f t="shared" si="385"/>
        <v>#VALUE!</v>
      </c>
      <c r="D3075" s="15">
        <f t="shared" si="383"/>
        <v>0</v>
      </c>
      <c r="E3075" s="60"/>
    </row>
    <row r="3076" spans="1:5">
      <c r="A3076" s="13" t="e">
        <f t="shared" si="380"/>
        <v>#VALUE!</v>
      </c>
      <c r="B3076" s="14" t="e">
        <f t="shared" si="384"/>
        <v>#VALUE!</v>
      </c>
      <c r="C3076" s="13" t="e">
        <f t="shared" si="385"/>
        <v>#VALUE!</v>
      </c>
      <c r="D3076" s="15">
        <f t="shared" si="383"/>
        <v>0</v>
      </c>
      <c r="E3076" s="60"/>
    </row>
    <row r="3077" spans="1:5">
      <c r="A3077" s="13" t="e">
        <f t="shared" si="380"/>
        <v>#VALUE!</v>
      </c>
      <c r="B3077" s="14" t="e">
        <f t="shared" si="384"/>
        <v>#VALUE!</v>
      </c>
      <c r="C3077" s="13" t="e">
        <f t="shared" si="385"/>
        <v>#VALUE!</v>
      </c>
      <c r="D3077" s="15">
        <f t="shared" si="383"/>
        <v>0</v>
      </c>
      <c r="E3077" s="60"/>
    </row>
    <row r="3078" spans="1:5">
      <c r="A3078" s="13" t="e">
        <f t="shared" si="380"/>
        <v>#VALUE!</v>
      </c>
      <c r="B3078" s="14" t="e">
        <f t="shared" si="384"/>
        <v>#VALUE!</v>
      </c>
      <c r="C3078" s="13" t="e">
        <f t="shared" si="385"/>
        <v>#VALUE!</v>
      </c>
      <c r="D3078" s="15">
        <f t="shared" si="383"/>
        <v>0</v>
      </c>
      <c r="E3078" s="60"/>
    </row>
    <row r="3079" spans="1:5">
      <c r="A3079" s="13" t="e">
        <f t="shared" si="380"/>
        <v>#VALUE!</v>
      </c>
      <c r="B3079" s="14" t="e">
        <f t="shared" si="384"/>
        <v>#VALUE!</v>
      </c>
      <c r="C3079" s="13" t="e">
        <f t="shared" si="385"/>
        <v>#VALUE!</v>
      </c>
      <c r="D3079" s="15">
        <f t="shared" si="383"/>
        <v>0</v>
      </c>
      <c r="E3079" s="60"/>
    </row>
    <row r="3080" spans="1:5">
      <c r="A3080" s="13" t="e">
        <f t="shared" si="380"/>
        <v>#VALUE!</v>
      </c>
      <c r="B3080" s="14" t="e">
        <f t="shared" si="384"/>
        <v>#VALUE!</v>
      </c>
      <c r="C3080" s="13" t="e">
        <f t="shared" si="385"/>
        <v>#VALUE!</v>
      </c>
      <c r="D3080" s="15">
        <f t="shared" si="383"/>
        <v>0</v>
      </c>
      <c r="E3080" s="60"/>
    </row>
    <row r="3081" spans="1:5">
      <c r="A3081" s="13" t="e">
        <f t="shared" si="380"/>
        <v>#VALUE!</v>
      </c>
      <c r="B3081" s="14" t="e">
        <f t="shared" si="384"/>
        <v>#VALUE!</v>
      </c>
      <c r="C3081" s="13" t="e">
        <f t="shared" si="385"/>
        <v>#VALUE!</v>
      </c>
      <c r="D3081" s="15">
        <f t="shared" si="383"/>
        <v>0</v>
      </c>
      <c r="E3081" s="60"/>
    </row>
    <row r="3082" spans="1:5">
      <c r="A3082" s="13" t="e">
        <f t="shared" si="380"/>
        <v>#VALUE!</v>
      </c>
      <c r="B3082" s="14" t="e">
        <f t="shared" si="384"/>
        <v>#VALUE!</v>
      </c>
      <c r="C3082" s="13" t="e">
        <f t="shared" si="385"/>
        <v>#VALUE!</v>
      </c>
      <c r="D3082" s="15">
        <f t="shared" si="383"/>
        <v>0</v>
      </c>
      <c r="E3082" s="60"/>
    </row>
    <row r="3083" spans="1:5">
      <c r="A3083" s="13" t="e">
        <f t="shared" si="380"/>
        <v>#VALUE!</v>
      </c>
      <c r="B3083" s="14" t="e">
        <f t="shared" si="384"/>
        <v>#VALUE!</v>
      </c>
      <c r="C3083" s="13" t="e">
        <f t="shared" si="385"/>
        <v>#VALUE!</v>
      </c>
      <c r="D3083" s="15">
        <f t="shared" si="383"/>
        <v>0</v>
      </c>
      <c r="E3083" s="60"/>
    </row>
    <row r="3084" spans="1:5">
      <c r="A3084" s="13" t="e">
        <f t="shared" si="380"/>
        <v>#VALUE!</v>
      </c>
      <c r="B3084" s="14" t="e">
        <f t="shared" si="384"/>
        <v>#VALUE!</v>
      </c>
      <c r="C3084" s="13" t="e">
        <f t="shared" si="385"/>
        <v>#VALUE!</v>
      </c>
      <c r="D3084" s="15">
        <f t="shared" si="383"/>
        <v>0</v>
      </c>
      <c r="E3084" s="60"/>
    </row>
    <row r="3085" spans="1:5">
      <c r="A3085" s="13" t="e">
        <f t="shared" si="380"/>
        <v>#VALUE!</v>
      </c>
      <c r="B3085" s="14" t="e">
        <f t="shared" si="384"/>
        <v>#VALUE!</v>
      </c>
      <c r="C3085" s="13" t="e">
        <f t="shared" si="385"/>
        <v>#VALUE!</v>
      </c>
      <c r="D3085" s="15">
        <f t="shared" si="383"/>
        <v>0</v>
      </c>
      <c r="E3085" s="60"/>
    </row>
    <row r="3086" spans="1:5">
      <c r="A3086" s="13" t="e">
        <f t="shared" si="380"/>
        <v>#VALUE!</v>
      </c>
      <c r="B3086" s="14" t="e">
        <f t="shared" si="384"/>
        <v>#VALUE!</v>
      </c>
      <c r="C3086" s="13" t="e">
        <f t="shared" si="385"/>
        <v>#VALUE!</v>
      </c>
      <c r="D3086" s="15">
        <f t="shared" si="383"/>
        <v>0</v>
      </c>
      <c r="E3086" s="60"/>
    </row>
    <row r="3087" spans="1:5">
      <c r="A3087" s="13" t="e">
        <f t="shared" si="380"/>
        <v>#VALUE!</v>
      </c>
      <c r="B3087" s="14" t="e">
        <f t="shared" si="384"/>
        <v>#VALUE!</v>
      </c>
      <c r="C3087" s="13" t="e">
        <f t="shared" si="385"/>
        <v>#VALUE!</v>
      </c>
      <c r="D3087" s="15">
        <f t="shared" si="383"/>
        <v>0</v>
      </c>
      <c r="E3087" s="60"/>
    </row>
    <row r="3088" spans="1:5">
      <c r="A3088" s="13" t="e">
        <f t="shared" si="380"/>
        <v>#VALUE!</v>
      </c>
      <c r="B3088" s="14" t="e">
        <f t="shared" si="384"/>
        <v>#VALUE!</v>
      </c>
      <c r="C3088" s="13" t="e">
        <f t="shared" si="385"/>
        <v>#VALUE!</v>
      </c>
      <c r="D3088" s="15">
        <f t="shared" si="383"/>
        <v>0</v>
      </c>
      <c r="E3088" s="60"/>
    </row>
    <row r="3089" spans="1:5">
      <c r="A3089" s="13" t="e">
        <f t="shared" si="380"/>
        <v>#VALUE!</v>
      </c>
      <c r="B3089" s="14" t="e">
        <f t="shared" si="384"/>
        <v>#VALUE!</v>
      </c>
      <c r="C3089" s="13" t="e">
        <f t="shared" si="385"/>
        <v>#VALUE!</v>
      </c>
      <c r="D3089" s="15">
        <f t="shared" si="383"/>
        <v>0</v>
      </c>
      <c r="E3089" s="60"/>
    </row>
    <row r="3090" spans="1:5">
      <c r="A3090" s="13" t="e">
        <f t="shared" si="380"/>
        <v>#VALUE!</v>
      </c>
      <c r="B3090" s="14" t="e">
        <f t="shared" si="384"/>
        <v>#VALUE!</v>
      </c>
      <c r="C3090" s="13" t="e">
        <f t="shared" si="385"/>
        <v>#VALUE!</v>
      </c>
      <c r="D3090" s="15">
        <f t="shared" ref="D3090:D3121" si="386">ROUND((IF(ISERR(C3090),0,C3090)*H$3026)/6,0)</f>
        <v>0</v>
      </c>
      <c r="E3090" s="60"/>
    </row>
    <row r="3091" spans="1:5">
      <c r="A3091" s="13" t="e">
        <f t="shared" si="380"/>
        <v>#VALUE!</v>
      </c>
      <c r="B3091" s="14" t="e">
        <f t="shared" si="384"/>
        <v>#VALUE!</v>
      </c>
      <c r="C3091" s="13" t="e">
        <f t="shared" si="385"/>
        <v>#VALUE!</v>
      </c>
      <c r="D3091" s="15">
        <f t="shared" si="386"/>
        <v>0</v>
      </c>
      <c r="E3091" s="60"/>
    </row>
    <row r="3092" spans="1:5">
      <c r="A3092" s="13" t="e">
        <f t="shared" ref="A3092:A3137" si="387">IF(B3092="","",MONTH(B3092))&amp;"/"&amp;IF(B3092="","",YEAR(B3092))</f>
        <v>#VALUE!</v>
      </c>
      <c r="B3092" s="14" t="e">
        <f t="shared" ref="B3092:B3123" si="388">IF(B3091&gt;=I$3026-DAY(I$3026)+1,"",DATE(IF(MONTH(B3091)=12,YEAR(B3091)+1,YEAR(B3091)),IF(MONTH(B3091)=12,1,MONTH(B3091)+1),1))</f>
        <v>#VALUE!</v>
      </c>
      <c r="C3092" s="13" t="e">
        <f t="shared" ref="C3092:C3123" si="389">IF(B3092=I$3026-DAY(I$3026)+1,DAY(I$3026),DAYS360(B3092,B3093))</f>
        <v>#VALUE!</v>
      </c>
      <c r="D3092" s="15">
        <f t="shared" si="386"/>
        <v>0</v>
      </c>
      <c r="E3092" s="60"/>
    </row>
    <row r="3093" spans="1:5">
      <c r="A3093" s="13" t="e">
        <f t="shared" si="387"/>
        <v>#VALUE!</v>
      </c>
      <c r="B3093" s="14" t="e">
        <f t="shared" si="388"/>
        <v>#VALUE!</v>
      </c>
      <c r="C3093" s="13" t="e">
        <f t="shared" si="389"/>
        <v>#VALUE!</v>
      </c>
      <c r="D3093" s="15">
        <f t="shared" si="386"/>
        <v>0</v>
      </c>
      <c r="E3093" s="60"/>
    </row>
    <row r="3094" spans="1:5">
      <c r="A3094" s="13" t="e">
        <f t="shared" si="387"/>
        <v>#VALUE!</v>
      </c>
      <c r="B3094" s="14" t="e">
        <f t="shared" si="388"/>
        <v>#VALUE!</v>
      </c>
      <c r="C3094" s="13" t="e">
        <f t="shared" si="389"/>
        <v>#VALUE!</v>
      </c>
      <c r="D3094" s="15">
        <f t="shared" si="386"/>
        <v>0</v>
      </c>
      <c r="E3094" s="60"/>
    </row>
    <row r="3095" spans="1:5">
      <c r="A3095" s="13" t="e">
        <f t="shared" si="387"/>
        <v>#VALUE!</v>
      </c>
      <c r="B3095" s="14" t="e">
        <f t="shared" si="388"/>
        <v>#VALUE!</v>
      </c>
      <c r="C3095" s="13" t="e">
        <f t="shared" si="389"/>
        <v>#VALUE!</v>
      </c>
      <c r="D3095" s="15">
        <f t="shared" si="386"/>
        <v>0</v>
      </c>
      <c r="E3095" s="60"/>
    </row>
    <row r="3096" spans="1:5">
      <c r="A3096" s="13" t="e">
        <f t="shared" si="387"/>
        <v>#VALUE!</v>
      </c>
      <c r="B3096" s="14" t="e">
        <f t="shared" si="388"/>
        <v>#VALUE!</v>
      </c>
      <c r="C3096" s="13" t="e">
        <f t="shared" si="389"/>
        <v>#VALUE!</v>
      </c>
      <c r="D3096" s="15">
        <f t="shared" si="386"/>
        <v>0</v>
      </c>
      <c r="E3096" s="60"/>
    </row>
    <row r="3097" spans="1:5">
      <c r="A3097" s="13" t="e">
        <f t="shared" si="387"/>
        <v>#VALUE!</v>
      </c>
      <c r="B3097" s="14" t="e">
        <f t="shared" si="388"/>
        <v>#VALUE!</v>
      </c>
      <c r="C3097" s="13" t="e">
        <f t="shared" si="389"/>
        <v>#VALUE!</v>
      </c>
      <c r="D3097" s="15">
        <f t="shared" si="386"/>
        <v>0</v>
      </c>
      <c r="E3097" s="60"/>
    </row>
    <row r="3098" spans="1:5">
      <c r="A3098" s="13" t="e">
        <f t="shared" si="387"/>
        <v>#VALUE!</v>
      </c>
      <c r="B3098" s="14" t="e">
        <f t="shared" si="388"/>
        <v>#VALUE!</v>
      </c>
      <c r="C3098" s="13" t="e">
        <f t="shared" si="389"/>
        <v>#VALUE!</v>
      </c>
      <c r="D3098" s="15">
        <f t="shared" si="386"/>
        <v>0</v>
      </c>
      <c r="E3098" s="60"/>
    </row>
    <row r="3099" spans="1:5">
      <c r="A3099" s="13" t="e">
        <f t="shared" si="387"/>
        <v>#VALUE!</v>
      </c>
      <c r="B3099" s="14" t="e">
        <f t="shared" si="388"/>
        <v>#VALUE!</v>
      </c>
      <c r="C3099" s="13" t="e">
        <f t="shared" si="389"/>
        <v>#VALUE!</v>
      </c>
      <c r="D3099" s="15">
        <f t="shared" si="386"/>
        <v>0</v>
      </c>
      <c r="E3099" s="60"/>
    </row>
    <row r="3100" spans="1:5">
      <c r="A3100" s="13" t="e">
        <f t="shared" si="387"/>
        <v>#VALUE!</v>
      </c>
      <c r="B3100" s="14" t="e">
        <f t="shared" si="388"/>
        <v>#VALUE!</v>
      </c>
      <c r="C3100" s="13" t="e">
        <f t="shared" si="389"/>
        <v>#VALUE!</v>
      </c>
      <c r="D3100" s="15">
        <f t="shared" si="386"/>
        <v>0</v>
      </c>
      <c r="E3100" s="60"/>
    </row>
    <row r="3101" spans="1:5">
      <c r="A3101" s="13" t="e">
        <f t="shared" si="387"/>
        <v>#VALUE!</v>
      </c>
      <c r="B3101" s="14" t="e">
        <f t="shared" si="388"/>
        <v>#VALUE!</v>
      </c>
      <c r="C3101" s="13" t="e">
        <f t="shared" si="389"/>
        <v>#VALUE!</v>
      </c>
      <c r="D3101" s="15">
        <f t="shared" si="386"/>
        <v>0</v>
      </c>
      <c r="E3101" s="60"/>
    </row>
    <row r="3102" spans="1:5">
      <c r="A3102" s="13" t="e">
        <f t="shared" si="387"/>
        <v>#VALUE!</v>
      </c>
      <c r="B3102" s="14" t="e">
        <f t="shared" si="388"/>
        <v>#VALUE!</v>
      </c>
      <c r="C3102" s="13" t="e">
        <f t="shared" si="389"/>
        <v>#VALUE!</v>
      </c>
      <c r="D3102" s="15">
        <f t="shared" si="386"/>
        <v>0</v>
      </c>
      <c r="E3102" s="60"/>
    </row>
    <row r="3103" spans="1:5">
      <c r="A3103" s="13" t="e">
        <f t="shared" si="387"/>
        <v>#VALUE!</v>
      </c>
      <c r="B3103" s="14" t="e">
        <f t="shared" si="388"/>
        <v>#VALUE!</v>
      </c>
      <c r="C3103" s="13" t="e">
        <f t="shared" si="389"/>
        <v>#VALUE!</v>
      </c>
      <c r="D3103" s="15">
        <f t="shared" si="386"/>
        <v>0</v>
      </c>
      <c r="E3103" s="60"/>
    </row>
    <row r="3104" spans="1:5">
      <c r="A3104" s="13" t="e">
        <f t="shared" si="387"/>
        <v>#VALUE!</v>
      </c>
      <c r="B3104" s="14" t="e">
        <f t="shared" si="388"/>
        <v>#VALUE!</v>
      </c>
      <c r="C3104" s="13" t="e">
        <f t="shared" si="389"/>
        <v>#VALUE!</v>
      </c>
      <c r="D3104" s="15">
        <f t="shared" si="386"/>
        <v>0</v>
      </c>
      <c r="E3104" s="60"/>
    </row>
    <row r="3105" spans="1:5">
      <c r="A3105" s="13" t="e">
        <f t="shared" si="387"/>
        <v>#VALUE!</v>
      </c>
      <c r="B3105" s="14" t="e">
        <f t="shared" si="388"/>
        <v>#VALUE!</v>
      </c>
      <c r="C3105" s="13" t="e">
        <f t="shared" si="389"/>
        <v>#VALUE!</v>
      </c>
      <c r="D3105" s="15">
        <f t="shared" si="386"/>
        <v>0</v>
      </c>
      <c r="E3105" s="60"/>
    </row>
    <row r="3106" spans="1:5">
      <c r="A3106" s="13" t="e">
        <f t="shared" si="387"/>
        <v>#VALUE!</v>
      </c>
      <c r="B3106" s="14" t="e">
        <f t="shared" si="388"/>
        <v>#VALUE!</v>
      </c>
      <c r="C3106" s="13" t="e">
        <f t="shared" si="389"/>
        <v>#VALUE!</v>
      </c>
      <c r="D3106" s="15">
        <f t="shared" si="386"/>
        <v>0</v>
      </c>
      <c r="E3106" s="60"/>
    </row>
    <row r="3107" spans="1:5">
      <c r="A3107" s="13" t="e">
        <f t="shared" si="387"/>
        <v>#VALUE!</v>
      </c>
      <c r="B3107" s="14" t="e">
        <f t="shared" si="388"/>
        <v>#VALUE!</v>
      </c>
      <c r="C3107" s="13" t="e">
        <f t="shared" si="389"/>
        <v>#VALUE!</v>
      </c>
      <c r="D3107" s="15">
        <f t="shared" si="386"/>
        <v>0</v>
      </c>
      <c r="E3107" s="60"/>
    </row>
    <row r="3108" spans="1:5">
      <c r="A3108" s="13" t="e">
        <f t="shared" si="387"/>
        <v>#VALUE!</v>
      </c>
      <c r="B3108" s="14" t="e">
        <f t="shared" si="388"/>
        <v>#VALUE!</v>
      </c>
      <c r="C3108" s="13" t="e">
        <f t="shared" si="389"/>
        <v>#VALUE!</v>
      </c>
      <c r="D3108" s="15">
        <f t="shared" si="386"/>
        <v>0</v>
      </c>
      <c r="E3108" s="60"/>
    </row>
    <row r="3109" spans="1:5">
      <c r="A3109" s="13" t="e">
        <f t="shared" si="387"/>
        <v>#VALUE!</v>
      </c>
      <c r="B3109" s="14" t="e">
        <f t="shared" si="388"/>
        <v>#VALUE!</v>
      </c>
      <c r="C3109" s="13" t="e">
        <f t="shared" si="389"/>
        <v>#VALUE!</v>
      </c>
      <c r="D3109" s="15">
        <f t="shared" si="386"/>
        <v>0</v>
      </c>
      <c r="E3109" s="60"/>
    </row>
    <row r="3110" spans="1:5">
      <c r="A3110" s="13" t="e">
        <f t="shared" si="387"/>
        <v>#VALUE!</v>
      </c>
      <c r="B3110" s="14" t="e">
        <f t="shared" si="388"/>
        <v>#VALUE!</v>
      </c>
      <c r="C3110" s="13" t="e">
        <f t="shared" si="389"/>
        <v>#VALUE!</v>
      </c>
      <c r="D3110" s="15">
        <f t="shared" si="386"/>
        <v>0</v>
      </c>
      <c r="E3110" s="60"/>
    </row>
    <row r="3111" spans="1:5">
      <c r="A3111" s="13" t="e">
        <f t="shared" si="387"/>
        <v>#VALUE!</v>
      </c>
      <c r="B3111" s="14" t="e">
        <f t="shared" si="388"/>
        <v>#VALUE!</v>
      </c>
      <c r="C3111" s="13" t="e">
        <f t="shared" si="389"/>
        <v>#VALUE!</v>
      </c>
      <c r="D3111" s="15">
        <f t="shared" si="386"/>
        <v>0</v>
      </c>
      <c r="E3111" s="60"/>
    </row>
    <row r="3112" spans="1:5">
      <c r="A3112" s="13" t="e">
        <f t="shared" si="387"/>
        <v>#VALUE!</v>
      </c>
      <c r="B3112" s="14" t="e">
        <f t="shared" si="388"/>
        <v>#VALUE!</v>
      </c>
      <c r="C3112" s="13" t="e">
        <f t="shared" si="389"/>
        <v>#VALUE!</v>
      </c>
      <c r="D3112" s="15">
        <f t="shared" si="386"/>
        <v>0</v>
      </c>
      <c r="E3112" s="60"/>
    </row>
    <row r="3113" spans="1:5">
      <c r="A3113" s="13" t="e">
        <f t="shared" si="387"/>
        <v>#VALUE!</v>
      </c>
      <c r="B3113" s="14" t="e">
        <f t="shared" si="388"/>
        <v>#VALUE!</v>
      </c>
      <c r="C3113" s="13" t="e">
        <f t="shared" si="389"/>
        <v>#VALUE!</v>
      </c>
      <c r="D3113" s="15">
        <f t="shared" si="386"/>
        <v>0</v>
      </c>
      <c r="E3113" s="60"/>
    </row>
    <row r="3114" spans="1:5">
      <c r="A3114" s="13" t="e">
        <f t="shared" si="387"/>
        <v>#VALUE!</v>
      </c>
      <c r="B3114" s="14" t="e">
        <f t="shared" si="388"/>
        <v>#VALUE!</v>
      </c>
      <c r="C3114" s="13" t="e">
        <f t="shared" si="389"/>
        <v>#VALUE!</v>
      </c>
      <c r="D3114" s="15">
        <f t="shared" si="386"/>
        <v>0</v>
      </c>
      <c r="E3114" s="60"/>
    </row>
    <row r="3115" spans="1:5">
      <c r="A3115" s="13" t="e">
        <f t="shared" si="387"/>
        <v>#VALUE!</v>
      </c>
      <c r="B3115" s="14" t="e">
        <f t="shared" si="388"/>
        <v>#VALUE!</v>
      </c>
      <c r="C3115" s="13" t="e">
        <f t="shared" si="389"/>
        <v>#VALUE!</v>
      </c>
      <c r="D3115" s="15">
        <f t="shared" si="386"/>
        <v>0</v>
      </c>
      <c r="E3115" s="60"/>
    </row>
    <row r="3116" spans="1:5">
      <c r="A3116" s="13" t="e">
        <f t="shared" si="387"/>
        <v>#VALUE!</v>
      </c>
      <c r="B3116" s="14" t="e">
        <f t="shared" si="388"/>
        <v>#VALUE!</v>
      </c>
      <c r="C3116" s="13" t="e">
        <f t="shared" si="389"/>
        <v>#VALUE!</v>
      </c>
      <c r="D3116" s="15">
        <f t="shared" si="386"/>
        <v>0</v>
      </c>
      <c r="E3116" s="60"/>
    </row>
    <row r="3117" spans="1:5">
      <c r="A3117" s="13" t="e">
        <f t="shared" si="387"/>
        <v>#VALUE!</v>
      </c>
      <c r="B3117" s="14" t="e">
        <f t="shared" si="388"/>
        <v>#VALUE!</v>
      </c>
      <c r="C3117" s="13" t="e">
        <f t="shared" si="389"/>
        <v>#VALUE!</v>
      </c>
      <c r="D3117" s="15">
        <f t="shared" si="386"/>
        <v>0</v>
      </c>
      <c r="E3117" s="60"/>
    </row>
    <row r="3118" spans="1:5">
      <c r="A3118" s="13" t="e">
        <f t="shared" si="387"/>
        <v>#VALUE!</v>
      </c>
      <c r="B3118" s="14" t="e">
        <f t="shared" si="388"/>
        <v>#VALUE!</v>
      </c>
      <c r="C3118" s="13" t="e">
        <f t="shared" si="389"/>
        <v>#VALUE!</v>
      </c>
      <c r="D3118" s="15">
        <f t="shared" si="386"/>
        <v>0</v>
      </c>
      <c r="E3118" s="60"/>
    </row>
    <row r="3119" spans="1:5">
      <c r="A3119" s="13" t="e">
        <f t="shared" si="387"/>
        <v>#VALUE!</v>
      </c>
      <c r="B3119" s="14" t="e">
        <f t="shared" si="388"/>
        <v>#VALUE!</v>
      </c>
      <c r="C3119" s="13" t="e">
        <f t="shared" si="389"/>
        <v>#VALUE!</v>
      </c>
      <c r="D3119" s="15">
        <f t="shared" si="386"/>
        <v>0</v>
      </c>
      <c r="E3119" s="60"/>
    </row>
    <row r="3120" spans="1:5">
      <c r="A3120" s="13" t="e">
        <f t="shared" si="387"/>
        <v>#VALUE!</v>
      </c>
      <c r="B3120" s="14" t="e">
        <f t="shared" si="388"/>
        <v>#VALUE!</v>
      </c>
      <c r="C3120" s="13" t="e">
        <f t="shared" si="389"/>
        <v>#VALUE!</v>
      </c>
      <c r="D3120" s="15">
        <f t="shared" si="386"/>
        <v>0</v>
      </c>
      <c r="E3120" s="60"/>
    </row>
    <row r="3121" spans="1:5">
      <c r="A3121" s="13" t="e">
        <f t="shared" si="387"/>
        <v>#VALUE!</v>
      </c>
      <c r="B3121" s="14" t="e">
        <f t="shared" si="388"/>
        <v>#VALUE!</v>
      </c>
      <c r="C3121" s="13" t="e">
        <f t="shared" si="389"/>
        <v>#VALUE!</v>
      </c>
      <c r="D3121" s="15">
        <f t="shared" si="386"/>
        <v>0</v>
      </c>
      <c r="E3121" s="60"/>
    </row>
    <row r="3122" spans="1:5">
      <c r="A3122" s="13" t="e">
        <f t="shared" si="387"/>
        <v>#VALUE!</v>
      </c>
      <c r="B3122" s="14" t="e">
        <f t="shared" si="388"/>
        <v>#VALUE!</v>
      </c>
      <c r="C3122" s="13" t="e">
        <f t="shared" si="389"/>
        <v>#VALUE!</v>
      </c>
      <c r="D3122" s="15">
        <f t="shared" ref="D3122:D3137" si="390">ROUND((IF(ISERR(C3122),0,C3122)*H$3026)/6,0)</f>
        <v>0</v>
      </c>
      <c r="E3122" s="60"/>
    </row>
    <row r="3123" spans="1:5">
      <c r="A3123" s="13" t="e">
        <f t="shared" si="387"/>
        <v>#VALUE!</v>
      </c>
      <c r="B3123" s="14" t="e">
        <f t="shared" si="388"/>
        <v>#VALUE!</v>
      </c>
      <c r="C3123" s="13" t="e">
        <f t="shared" si="389"/>
        <v>#VALUE!</v>
      </c>
      <c r="D3123" s="15">
        <f t="shared" si="390"/>
        <v>0</v>
      </c>
      <c r="E3123" s="60"/>
    </row>
    <row r="3124" spans="1:5">
      <c r="A3124" s="13" t="e">
        <f t="shared" si="387"/>
        <v>#VALUE!</v>
      </c>
      <c r="B3124" s="14" t="e">
        <f t="shared" ref="B3124:B3137" si="391">IF(B3123&gt;=I$3026-DAY(I$3026)+1,"",DATE(IF(MONTH(B3123)=12,YEAR(B3123)+1,YEAR(B3123)),IF(MONTH(B3123)=12,1,MONTH(B3123)+1),1))</f>
        <v>#VALUE!</v>
      </c>
      <c r="C3124" s="13" t="e">
        <f t="shared" ref="C3124:C3137" si="392">IF(B3124=I$3026-DAY(I$3026)+1,DAY(I$3026),DAYS360(B3124,B3125))</f>
        <v>#VALUE!</v>
      </c>
      <c r="D3124" s="15">
        <f t="shared" si="390"/>
        <v>0</v>
      </c>
      <c r="E3124" s="60"/>
    </row>
    <row r="3125" spans="1:5">
      <c r="A3125" s="13" t="e">
        <f t="shared" si="387"/>
        <v>#VALUE!</v>
      </c>
      <c r="B3125" s="14" t="e">
        <f t="shared" si="391"/>
        <v>#VALUE!</v>
      </c>
      <c r="C3125" s="13" t="e">
        <f t="shared" si="392"/>
        <v>#VALUE!</v>
      </c>
      <c r="D3125" s="15">
        <f t="shared" si="390"/>
        <v>0</v>
      </c>
      <c r="E3125" s="60"/>
    </row>
    <row r="3126" spans="1:5">
      <c r="A3126" s="13" t="e">
        <f t="shared" si="387"/>
        <v>#VALUE!</v>
      </c>
      <c r="B3126" s="14" t="e">
        <f t="shared" si="391"/>
        <v>#VALUE!</v>
      </c>
      <c r="C3126" s="13" t="e">
        <f t="shared" si="392"/>
        <v>#VALUE!</v>
      </c>
      <c r="D3126" s="15">
        <f t="shared" si="390"/>
        <v>0</v>
      </c>
      <c r="E3126" s="60"/>
    </row>
    <row r="3127" spans="1:5">
      <c r="A3127" s="13" t="e">
        <f t="shared" si="387"/>
        <v>#VALUE!</v>
      </c>
      <c r="B3127" s="14" t="e">
        <f t="shared" si="391"/>
        <v>#VALUE!</v>
      </c>
      <c r="C3127" s="13" t="e">
        <f t="shared" si="392"/>
        <v>#VALUE!</v>
      </c>
      <c r="D3127" s="15">
        <f t="shared" si="390"/>
        <v>0</v>
      </c>
      <c r="E3127" s="60"/>
    </row>
    <row r="3128" spans="1:5">
      <c r="A3128" s="13" t="e">
        <f t="shared" si="387"/>
        <v>#VALUE!</v>
      </c>
      <c r="B3128" s="14" t="e">
        <f t="shared" si="391"/>
        <v>#VALUE!</v>
      </c>
      <c r="C3128" s="13" t="e">
        <f t="shared" si="392"/>
        <v>#VALUE!</v>
      </c>
      <c r="D3128" s="15">
        <f t="shared" si="390"/>
        <v>0</v>
      </c>
      <c r="E3128" s="60"/>
    </row>
    <row r="3129" spans="1:5">
      <c r="A3129" s="13" t="e">
        <f t="shared" si="387"/>
        <v>#VALUE!</v>
      </c>
      <c r="B3129" s="14" t="e">
        <f t="shared" si="391"/>
        <v>#VALUE!</v>
      </c>
      <c r="C3129" s="13" t="e">
        <f t="shared" si="392"/>
        <v>#VALUE!</v>
      </c>
      <c r="D3129" s="15">
        <f t="shared" si="390"/>
        <v>0</v>
      </c>
      <c r="E3129" s="60"/>
    </row>
    <row r="3130" spans="1:5">
      <c r="A3130" s="13" t="e">
        <f t="shared" si="387"/>
        <v>#VALUE!</v>
      </c>
      <c r="B3130" s="14" t="e">
        <f t="shared" si="391"/>
        <v>#VALUE!</v>
      </c>
      <c r="C3130" s="13" t="e">
        <f t="shared" si="392"/>
        <v>#VALUE!</v>
      </c>
      <c r="D3130" s="15">
        <f t="shared" si="390"/>
        <v>0</v>
      </c>
      <c r="E3130" s="60"/>
    </row>
    <row r="3131" spans="1:5">
      <c r="A3131" s="13" t="e">
        <f t="shared" si="387"/>
        <v>#VALUE!</v>
      </c>
      <c r="B3131" s="14" t="e">
        <f t="shared" si="391"/>
        <v>#VALUE!</v>
      </c>
      <c r="C3131" s="13" t="e">
        <f t="shared" si="392"/>
        <v>#VALUE!</v>
      </c>
      <c r="D3131" s="15">
        <f t="shared" si="390"/>
        <v>0</v>
      </c>
      <c r="E3131" s="60"/>
    </row>
    <row r="3132" spans="1:5">
      <c r="A3132" s="13" t="e">
        <f t="shared" si="387"/>
        <v>#VALUE!</v>
      </c>
      <c r="B3132" s="14" t="e">
        <f t="shared" si="391"/>
        <v>#VALUE!</v>
      </c>
      <c r="C3132" s="13" t="e">
        <f t="shared" si="392"/>
        <v>#VALUE!</v>
      </c>
      <c r="D3132" s="15">
        <f t="shared" si="390"/>
        <v>0</v>
      </c>
      <c r="E3132" s="60"/>
    </row>
    <row r="3133" spans="1:5">
      <c r="A3133" s="13" t="e">
        <f t="shared" si="387"/>
        <v>#VALUE!</v>
      </c>
      <c r="B3133" s="14" t="e">
        <f t="shared" si="391"/>
        <v>#VALUE!</v>
      </c>
      <c r="C3133" s="13" t="e">
        <f t="shared" si="392"/>
        <v>#VALUE!</v>
      </c>
      <c r="D3133" s="15">
        <f t="shared" si="390"/>
        <v>0</v>
      </c>
      <c r="E3133" s="60"/>
    </row>
    <row r="3134" spans="1:5">
      <c r="A3134" s="13" t="e">
        <f t="shared" si="387"/>
        <v>#VALUE!</v>
      </c>
      <c r="B3134" s="14" t="e">
        <f t="shared" si="391"/>
        <v>#VALUE!</v>
      </c>
      <c r="C3134" s="13" t="e">
        <f t="shared" si="392"/>
        <v>#VALUE!</v>
      </c>
      <c r="D3134" s="15">
        <f t="shared" si="390"/>
        <v>0</v>
      </c>
      <c r="E3134" s="60"/>
    </row>
    <row r="3135" spans="1:5">
      <c r="A3135" s="13" t="e">
        <f t="shared" si="387"/>
        <v>#VALUE!</v>
      </c>
      <c r="B3135" s="14" t="e">
        <f t="shared" si="391"/>
        <v>#VALUE!</v>
      </c>
      <c r="C3135" s="13" t="e">
        <f t="shared" si="392"/>
        <v>#VALUE!</v>
      </c>
      <c r="D3135" s="15">
        <f t="shared" si="390"/>
        <v>0</v>
      </c>
      <c r="E3135" s="60"/>
    </row>
    <row r="3136" spans="1:5">
      <c r="A3136" s="13" t="e">
        <f t="shared" si="387"/>
        <v>#VALUE!</v>
      </c>
      <c r="B3136" s="14" t="e">
        <f t="shared" si="391"/>
        <v>#VALUE!</v>
      </c>
      <c r="C3136" s="13" t="e">
        <f t="shared" si="392"/>
        <v>#VALUE!</v>
      </c>
      <c r="D3136" s="15">
        <f t="shared" si="390"/>
        <v>0</v>
      </c>
      <c r="E3136" s="60"/>
    </row>
    <row r="3137" spans="1:9">
      <c r="A3137" s="13" t="e">
        <f t="shared" si="387"/>
        <v>#VALUE!</v>
      </c>
      <c r="B3137" s="14" t="e">
        <f t="shared" si="391"/>
        <v>#VALUE!</v>
      </c>
      <c r="C3137" s="13" t="e">
        <f t="shared" si="392"/>
        <v>#VALUE!</v>
      </c>
      <c r="D3137" s="15">
        <f t="shared" si="390"/>
        <v>0</v>
      </c>
      <c r="E3137" s="60"/>
    </row>
    <row r="3138" spans="1:9">
      <c r="A3138" s="13" t="str">
        <f>IF(B3138="","",MONTH(B3138))&amp;"/"&amp;IF(B3138="","",YEAR(B3138))</f>
        <v>/</v>
      </c>
      <c r="B3138" s="14" t="str">
        <f>G3138</f>
        <v/>
      </c>
      <c r="C3138" s="13" t="e">
        <f>IF((MONTH(G3138)&amp;YEAR(G3138))=(MONTH(I3138)&amp;YEAR(I3138)),IF((MONTH(I3138))&amp;(MONTH(G3138))="22",IF(DAY(I3138)&gt;=28,IF(31-(DAY(B3138))=0,1,31-(DAY(B3138))),(DAY(I3138)-DAY(G3138))+1),IF(DAY(I3138)&gt;=30,IF(31-(DAY(B3138))=0,1,31-(DAY(B3138))),(DAY(I3138)-DAY(G3138))+1)),IF(31-(DAY(B3138))=0,1,31-(DAY(B3138))))</f>
        <v>#VALUE!</v>
      </c>
      <c r="D3138" s="15">
        <f t="shared" ref="D3138:D3169" si="393">ROUND((IF(ISERR(C3138),0,C3138)*H$3138)/6,0)</f>
        <v>0</v>
      </c>
      <c r="E3138" s="60">
        <f>E3026+1</f>
        <v>29</v>
      </c>
      <c r="G3138" s="14" t="str">
        <f>IF('QA GERAL'!AD33="","",'QA GERAL'!AD33)</f>
        <v/>
      </c>
      <c r="H3138" s="13">
        <f>'QA GERAL'!AE33</f>
        <v>0</v>
      </c>
      <c r="I3138" s="14" t="e">
        <f>IF(DAY(G3250-1)=31,G3250-2,G3250-1)</f>
        <v>#VALUE!</v>
      </c>
    </row>
    <row r="3139" spans="1:9">
      <c r="A3139" s="13" t="e">
        <f>IF(B3139="","",MONTH(B3139))&amp;"/"&amp;IF(B3139="","",YEAR(B3139))</f>
        <v>#VALUE!</v>
      </c>
      <c r="B3139" s="14" t="e">
        <f>DATE(IF(MONTH(B3138)=12,YEAR(B3138)+1,YEAR(B3138)),IF(MONTH(B3138)=12,1,MONTH(B3138)+1),1)</f>
        <v>#VALUE!</v>
      </c>
      <c r="C3139" s="13" t="e">
        <f>IF(B3139="",0,IF(B3139=I$3138-DAY(I$3138)+1,DAY(I$3138),DAYS360(B3139,B3140)))</f>
        <v>#VALUE!</v>
      </c>
      <c r="D3139" s="15">
        <f t="shared" si="393"/>
        <v>0</v>
      </c>
      <c r="E3139" s="60"/>
      <c r="G3139" s="13"/>
      <c r="I3139" s="13"/>
    </row>
    <row r="3140" spans="1:9">
      <c r="A3140" s="13" t="e">
        <f t="shared" ref="A3140:A3203" si="394">IF(B3140="","",MONTH(B3140))&amp;"/"&amp;IF(B3140="","",YEAR(B3140))</f>
        <v>#VALUE!</v>
      </c>
      <c r="B3140" s="14" t="e">
        <f t="shared" ref="B3140:B3171" si="395">IF(B3139&gt;=I$3138-DAY(I$3138)+1,"",DATE(IF(MONTH(B3139)=12,YEAR(B3139)+1,YEAR(B3139)),IF(MONTH(B3139)=12,1,MONTH(B3139)+1),1))</f>
        <v>#VALUE!</v>
      </c>
      <c r="C3140" s="13" t="e">
        <f t="shared" ref="C3140:C3171" si="396">IF(B3140=I$3138-DAY(I$3138)+1,DAY(I$3138),DAYS360(B3140,B3141))</f>
        <v>#VALUE!</v>
      </c>
      <c r="D3140" s="15">
        <f t="shared" si="393"/>
        <v>0</v>
      </c>
      <c r="E3140" s="60"/>
    </row>
    <row r="3141" spans="1:9">
      <c r="A3141" s="13" t="e">
        <f t="shared" si="394"/>
        <v>#VALUE!</v>
      </c>
      <c r="B3141" s="14" t="e">
        <f t="shared" si="395"/>
        <v>#VALUE!</v>
      </c>
      <c r="C3141" s="13" t="e">
        <f t="shared" si="396"/>
        <v>#VALUE!</v>
      </c>
      <c r="D3141" s="15">
        <f t="shared" si="393"/>
        <v>0</v>
      </c>
      <c r="E3141" s="60"/>
    </row>
    <row r="3142" spans="1:9">
      <c r="A3142" s="13" t="e">
        <f t="shared" si="394"/>
        <v>#VALUE!</v>
      </c>
      <c r="B3142" s="14" t="e">
        <f t="shared" si="395"/>
        <v>#VALUE!</v>
      </c>
      <c r="C3142" s="13" t="e">
        <f t="shared" si="396"/>
        <v>#VALUE!</v>
      </c>
      <c r="D3142" s="15">
        <f t="shared" si="393"/>
        <v>0</v>
      </c>
      <c r="E3142" s="60"/>
    </row>
    <row r="3143" spans="1:9">
      <c r="A3143" s="13" t="e">
        <f t="shared" si="394"/>
        <v>#VALUE!</v>
      </c>
      <c r="B3143" s="14" t="e">
        <f t="shared" si="395"/>
        <v>#VALUE!</v>
      </c>
      <c r="C3143" s="13" t="e">
        <f t="shared" si="396"/>
        <v>#VALUE!</v>
      </c>
      <c r="D3143" s="15">
        <f t="shared" si="393"/>
        <v>0</v>
      </c>
      <c r="E3143" s="60"/>
    </row>
    <row r="3144" spans="1:9">
      <c r="A3144" s="13" t="e">
        <f t="shared" si="394"/>
        <v>#VALUE!</v>
      </c>
      <c r="B3144" s="14" t="e">
        <f t="shared" si="395"/>
        <v>#VALUE!</v>
      </c>
      <c r="C3144" s="13" t="e">
        <f t="shared" si="396"/>
        <v>#VALUE!</v>
      </c>
      <c r="D3144" s="15">
        <f t="shared" si="393"/>
        <v>0</v>
      </c>
      <c r="E3144" s="60"/>
    </row>
    <row r="3145" spans="1:9">
      <c r="A3145" s="13" t="e">
        <f t="shared" si="394"/>
        <v>#VALUE!</v>
      </c>
      <c r="B3145" s="14" t="e">
        <f t="shared" si="395"/>
        <v>#VALUE!</v>
      </c>
      <c r="C3145" s="13" t="e">
        <f t="shared" si="396"/>
        <v>#VALUE!</v>
      </c>
      <c r="D3145" s="15">
        <f t="shared" si="393"/>
        <v>0</v>
      </c>
      <c r="E3145" s="60"/>
    </row>
    <row r="3146" spans="1:9">
      <c r="A3146" s="13" t="e">
        <f t="shared" si="394"/>
        <v>#VALUE!</v>
      </c>
      <c r="B3146" s="14" t="e">
        <f t="shared" si="395"/>
        <v>#VALUE!</v>
      </c>
      <c r="C3146" s="13" t="e">
        <f t="shared" si="396"/>
        <v>#VALUE!</v>
      </c>
      <c r="D3146" s="15">
        <f t="shared" si="393"/>
        <v>0</v>
      </c>
      <c r="E3146" s="60"/>
    </row>
    <row r="3147" spans="1:9">
      <c r="A3147" s="13" t="e">
        <f t="shared" si="394"/>
        <v>#VALUE!</v>
      </c>
      <c r="B3147" s="14" t="e">
        <f t="shared" si="395"/>
        <v>#VALUE!</v>
      </c>
      <c r="C3147" s="13" t="e">
        <f t="shared" si="396"/>
        <v>#VALUE!</v>
      </c>
      <c r="D3147" s="15">
        <f t="shared" si="393"/>
        <v>0</v>
      </c>
      <c r="E3147" s="60"/>
    </row>
    <row r="3148" spans="1:9">
      <c r="A3148" s="13" t="e">
        <f t="shared" si="394"/>
        <v>#VALUE!</v>
      </c>
      <c r="B3148" s="14" t="e">
        <f t="shared" si="395"/>
        <v>#VALUE!</v>
      </c>
      <c r="C3148" s="13" t="e">
        <f t="shared" si="396"/>
        <v>#VALUE!</v>
      </c>
      <c r="D3148" s="15">
        <f t="shared" si="393"/>
        <v>0</v>
      </c>
      <c r="E3148" s="60"/>
    </row>
    <row r="3149" spans="1:9">
      <c r="A3149" s="13" t="e">
        <f t="shared" si="394"/>
        <v>#VALUE!</v>
      </c>
      <c r="B3149" s="14" t="e">
        <f t="shared" si="395"/>
        <v>#VALUE!</v>
      </c>
      <c r="C3149" s="13" t="e">
        <f t="shared" si="396"/>
        <v>#VALUE!</v>
      </c>
      <c r="D3149" s="15">
        <f t="shared" si="393"/>
        <v>0</v>
      </c>
      <c r="E3149" s="60"/>
    </row>
    <row r="3150" spans="1:9">
      <c r="A3150" s="13" t="e">
        <f t="shared" si="394"/>
        <v>#VALUE!</v>
      </c>
      <c r="B3150" s="14" t="e">
        <f t="shared" si="395"/>
        <v>#VALUE!</v>
      </c>
      <c r="C3150" s="13" t="e">
        <f t="shared" si="396"/>
        <v>#VALUE!</v>
      </c>
      <c r="D3150" s="15">
        <f t="shared" si="393"/>
        <v>0</v>
      </c>
      <c r="E3150" s="60"/>
    </row>
    <row r="3151" spans="1:9">
      <c r="A3151" s="13" t="e">
        <f t="shared" si="394"/>
        <v>#VALUE!</v>
      </c>
      <c r="B3151" s="14" t="e">
        <f t="shared" si="395"/>
        <v>#VALUE!</v>
      </c>
      <c r="C3151" s="13" t="e">
        <f t="shared" si="396"/>
        <v>#VALUE!</v>
      </c>
      <c r="D3151" s="15">
        <f t="shared" si="393"/>
        <v>0</v>
      </c>
      <c r="E3151" s="60"/>
    </row>
    <row r="3152" spans="1:9">
      <c r="A3152" s="13" t="e">
        <f t="shared" si="394"/>
        <v>#VALUE!</v>
      </c>
      <c r="B3152" s="14" t="e">
        <f t="shared" si="395"/>
        <v>#VALUE!</v>
      </c>
      <c r="C3152" s="13" t="e">
        <f t="shared" si="396"/>
        <v>#VALUE!</v>
      </c>
      <c r="D3152" s="15">
        <f t="shared" si="393"/>
        <v>0</v>
      </c>
      <c r="E3152" s="60"/>
    </row>
    <row r="3153" spans="1:5">
      <c r="A3153" s="13" t="e">
        <f t="shared" si="394"/>
        <v>#VALUE!</v>
      </c>
      <c r="B3153" s="14" t="e">
        <f t="shared" si="395"/>
        <v>#VALUE!</v>
      </c>
      <c r="C3153" s="13" t="e">
        <f t="shared" si="396"/>
        <v>#VALUE!</v>
      </c>
      <c r="D3153" s="15">
        <f t="shared" si="393"/>
        <v>0</v>
      </c>
      <c r="E3153" s="60"/>
    </row>
    <row r="3154" spans="1:5">
      <c r="A3154" s="13" t="e">
        <f t="shared" si="394"/>
        <v>#VALUE!</v>
      </c>
      <c r="B3154" s="14" t="e">
        <f t="shared" si="395"/>
        <v>#VALUE!</v>
      </c>
      <c r="C3154" s="13" t="e">
        <f t="shared" si="396"/>
        <v>#VALUE!</v>
      </c>
      <c r="D3154" s="15">
        <f t="shared" si="393"/>
        <v>0</v>
      </c>
      <c r="E3154" s="60"/>
    </row>
    <row r="3155" spans="1:5">
      <c r="A3155" s="13" t="e">
        <f t="shared" si="394"/>
        <v>#VALUE!</v>
      </c>
      <c r="B3155" s="14" t="e">
        <f t="shared" si="395"/>
        <v>#VALUE!</v>
      </c>
      <c r="C3155" s="13" t="e">
        <f t="shared" si="396"/>
        <v>#VALUE!</v>
      </c>
      <c r="D3155" s="15">
        <f t="shared" si="393"/>
        <v>0</v>
      </c>
      <c r="E3155" s="60"/>
    </row>
    <row r="3156" spans="1:5">
      <c r="A3156" s="13" t="e">
        <f t="shared" si="394"/>
        <v>#VALUE!</v>
      </c>
      <c r="B3156" s="14" t="e">
        <f t="shared" si="395"/>
        <v>#VALUE!</v>
      </c>
      <c r="C3156" s="13" t="e">
        <f t="shared" si="396"/>
        <v>#VALUE!</v>
      </c>
      <c r="D3156" s="15">
        <f t="shared" si="393"/>
        <v>0</v>
      </c>
      <c r="E3156" s="60"/>
    </row>
    <row r="3157" spans="1:5">
      <c r="A3157" s="13" t="e">
        <f t="shared" si="394"/>
        <v>#VALUE!</v>
      </c>
      <c r="B3157" s="14" t="e">
        <f t="shared" si="395"/>
        <v>#VALUE!</v>
      </c>
      <c r="C3157" s="13" t="e">
        <f t="shared" si="396"/>
        <v>#VALUE!</v>
      </c>
      <c r="D3157" s="15">
        <f t="shared" si="393"/>
        <v>0</v>
      </c>
      <c r="E3157" s="60"/>
    </row>
    <row r="3158" spans="1:5">
      <c r="A3158" s="13" t="e">
        <f t="shared" si="394"/>
        <v>#VALUE!</v>
      </c>
      <c r="B3158" s="14" t="e">
        <f t="shared" si="395"/>
        <v>#VALUE!</v>
      </c>
      <c r="C3158" s="13" t="e">
        <f t="shared" si="396"/>
        <v>#VALUE!</v>
      </c>
      <c r="D3158" s="15">
        <f t="shared" si="393"/>
        <v>0</v>
      </c>
      <c r="E3158" s="60"/>
    </row>
    <row r="3159" spans="1:5">
      <c r="A3159" s="13" t="e">
        <f t="shared" si="394"/>
        <v>#VALUE!</v>
      </c>
      <c r="B3159" s="14" t="e">
        <f t="shared" si="395"/>
        <v>#VALUE!</v>
      </c>
      <c r="C3159" s="13" t="e">
        <f t="shared" si="396"/>
        <v>#VALUE!</v>
      </c>
      <c r="D3159" s="15">
        <f t="shared" si="393"/>
        <v>0</v>
      </c>
      <c r="E3159" s="60"/>
    </row>
    <row r="3160" spans="1:5">
      <c r="A3160" s="13" t="e">
        <f t="shared" si="394"/>
        <v>#VALUE!</v>
      </c>
      <c r="B3160" s="14" t="e">
        <f t="shared" si="395"/>
        <v>#VALUE!</v>
      </c>
      <c r="C3160" s="13" t="e">
        <f t="shared" si="396"/>
        <v>#VALUE!</v>
      </c>
      <c r="D3160" s="15">
        <f t="shared" si="393"/>
        <v>0</v>
      </c>
      <c r="E3160" s="60"/>
    </row>
    <row r="3161" spans="1:5">
      <c r="A3161" s="13" t="e">
        <f t="shared" si="394"/>
        <v>#VALUE!</v>
      </c>
      <c r="B3161" s="14" t="e">
        <f t="shared" si="395"/>
        <v>#VALUE!</v>
      </c>
      <c r="C3161" s="13" t="e">
        <f t="shared" si="396"/>
        <v>#VALUE!</v>
      </c>
      <c r="D3161" s="15">
        <f t="shared" si="393"/>
        <v>0</v>
      </c>
      <c r="E3161" s="60"/>
    </row>
    <row r="3162" spans="1:5">
      <c r="A3162" s="13" t="e">
        <f t="shared" si="394"/>
        <v>#VALUE!</v>
      </c>
      <c r="B3162" s="14" t="e">
        <f t="shared" si="395"/>
        <v>#VALUE!</v>
      </c>
      <c r="C3162" s="13" t="e">
        <f t="shared" si="396"/>
        <v>#VALUE!</v>
      </c>
      <c r="D3162" s="15">
        <f t="shared" si="393"/>
        <v>0</v>
      </c>
      <c r="E3162" s="60"/>
    </row>
    <row r="3163" spans="1:5">
      <c r="A3163" s="13" t="e">
        <f t="shared" si="394"/>
        <v>#VALUE!</v>
      </c>
      <c r="B3163" s="14" t="e">
        <f t="shared" si="395"/>
        <v>#VALUE!</v>
      </c>
      <c r="C3163" s="13" t="e">
        <f t="shared" si="396"/>
        <v>#VALUE!</v>
      </c>
      <c r="D3163" s="15">
        <f t="shared" si="393"/>
        <v>0</v>
      </c>
      <c r="E3163" s="60"/>
    </row>
    <row r="3164" spans="1:5">
      <c r="A3164" s="13" t="e">
        <f t="shared" si="394"/>
        <v>#VALUE!</v>
      </c>
      <c r="B3164" s="14" t="e">
        <f t="shared" si="395"/>
        <v>#VALUE!</v>
      </c>
      <c r="C3164" s="13" t="e">
        <f t="shared" si="396"/>
        <v>#VALUE!</v>
      </c>
      <c r="D3164" s="15">
        <f t="shared" si="393"/>
        <v>0</v>
      </c>
      <c r="E3164" s="60"/>
    </row>
    <row r="3165" spans="1:5">
      <c r="A3165" s="13" t="e">
        <f t="shared" si="394"/>
        <v>#VALUE!</v>
      </c>
      <c r="B3165" s="14" t="e">
        <f t="shared" si="395"/>
        <v>#VALUE!</v>
      </c>
      <c r="C3165" s="13" t="e">
        <f t="shared" si="396"/>
        <v>#VALUE!</v>
      </c>
      <c r="D3165" s="15">
        <f t="shared" si="393"/>
        <v>0</v>
      </c>
      <c r="E3165" s="60"/>
    </row>
    <row r="3166" spans="1:5">
      <c r="A3166" s="13" t="e">
        <f t="shared" si="394"/>
        <v>#VALUE!</v>
      </c>
      <c r="B3166" s="14" t="e">
        <f t="shared" si="395"/>
        <v>#VALUE!</v>
      </c>
      <c r="C3166" s="13" t="e">
        <f t="shared" si="396"/>
        <v>#VALUE!</v>
      </c>
      <c r="D3166" s="15">
        <f t="shared" si="393"/>
        <v>0</v>
      </c>
      <c r="E3166" s="60"/>
    </row>
    <row r="3167" spans="1:5">
      <c r="A3167" s="13" t="e">
        <f t="shared" si="394"/>
        <v>#VALUE!</v>
      </c>
      <c r="B3167" s="14" t="e">
        <f t="shared" si="395"/>
        <v>#VALUE!</v>
      </c>
      <c r="C3167" s="13" t="e">
        <f t="shared" si="396"/>
        <v>#VALUE!</v>
      </c>
      <c r="D3167" s="15">
        <f t="shared" si="393"/>
        <v>0</v>
      </c>
      <c r="E3167" s="60"/>
    </row>
    <row r="3168" spans="1:5">
      <c r="A3168" s="13" t="e">
        <f t="shared" si="394"/>
        <v>#VALUE!</v>
      </c>
      <c r="B3168" s="14" t="e">
        <f t="shared" si="395"/>
        <v>#VALUE!</v>
      </c>
      <c r="C3168" s="13" t="e">
        <f t="shared" si="396"/>
        <v>#VALUE!</v>
      </c>
      <c r="D3168" s="15">
        <f t="shared" si="393"/>
        <v>0</v>
      </c>
      <c r="E3168" s="60"/>
    </row>
    <row r="3169" spans="1:5">
      <c r="A3169" s="13" t="e">
        <f t="shared" si="394"/>
        <v>#VALUE!</v>
      </c>
      <c r="B3169" s="14" t="e">
        <f t="shared" si="395"/>
        <v>#VALUE!</v>
      </c>
      <c r="C3169" s="13" t="e">
        <f t="shared" si="396"/>
        <v>#VALUE!</v>
      </c>
      <c r="D3169" s="15">
        <f t="shared" si="393"/>
        <v>0</v>
      </c>
      <c r="E3169" s="60"/>
    </row>
    <row r="3170" spans="1:5">
      <c r="A3170" s="13" t="e">
        <f t="shared" si="394"/>
        <v>#VALUE!</v>
      </c>
      <c r="B3170" s="14" t="e">
        <f t="shared" si="395"/>
        <v>#VALUE!</v>
      </c>
      <c r="C3170" s="13" t="e">
        <f t="shared" si="396"/>
        <v>#VALUE!</v>
      </c>
      <c r="D3170" s="15">
        <f t="shared" ref="D3170:D3201" si="397">ROUND((IF(ISERR(C3170),0,C3170)*H$3138)/6,0)</f>
        <v>0</v>
      </c>
      <c r="E3170" s="60"/>
    </row>
    <row r="3171" spans="1:5">
      <c r="A3171" s="13" t="e">
        <f t="shared" si="394"/>
        <v>#VALUE!</v>
      </c>
      <c r="B3171" s="14" t="e">
        <f t="shared" si="395"/>
        <v>#VALUE!</v>
      </c>
      <c r="C3171" s="13" t="e">
        <f t="shared" si="396"/>
        <v>#VALUE!</v>
      </c>
      <c r="D3171" s="15">
        <f t="shared" si="397"/>
        <v>0</v>
      </c>
      <c r="E3171" s="60"/>
    </row>
    <row r="3172" spans="1:5">
      <c r="A3172" s="13" t="e">
        <f t="shared" si="394"/>
        <v>#VALUE!</v>
      </c>
      <c r="B3172" s="14" t="e">
        <f t="shared" ref="B3172:B3203" si="398">IF(B3171&gt;=I$3138-DAY(I$3138)+1,"",DATE(IF(MONTH(B3171)=12,YEAR(B3171)+1,YEAR(B3171)),IF(MONTH(B3171)=12,1,MONTH(B3171)+1),1))</f>
        <v>#VALUE!</v>
      </c>
      <c r="C3172" s="13" t="e">
        <f t="shared" ref="C3172:C3203" si="399">IF(B3172=I$3138-DAY(I$3138)+1,DAY(I$3138),DAYS360(B3172,B3173))</f>
        <v>#VALUE!</v>
      </c>
      <c r="D3172" s="15">
        <f t="shared" si="397"/>
        <v>0</v>
      </c>
      <c r="E3172" s="60"/>
    </row>
    <row r="3173" spans="1:5">
      <c r="A3173" s="13" t="e">
        <f t="shared" si="394"/>
        <v>#VALUE!</v>
      </c>
      <c r="B3173" s="14" t="e">
        <f t="shared" si="398"/>
        <v>#VALUE!</v>
      </c>
      <c r="C3173" s="13" t="e">
        <f t="shared" si="399"/>
        <v>#VALUE!</v>
      </c>
      <c r="D3173" s="15">
        <f t="shared" si="397"/>
        <v>0</v>
      </c>
      <c r="E3173" s="60"/>
    </row>
    <row r="3174" spans="1:5">
      <c r="A3174" s="13" t="e">
        <f t="shared" si="394"/>
        <v>#VALUE!</v>
      </c>
      <c r="B3174" s="14" t="e">
        <f t="shared" si="398"/>
        <v>#VALUE!</v>
      </c>
      <c r="C3174" s="13" t="e">
        <f t="shared" si="399"/>
        <v>#VALUE!</v>
      </c>
      <c r="D3174" s="15">
        <f t="shared" si="397"/>
        <v>0</v>
      </c>
      <c r="E3174" s="60"/>
    </row>
    <row r="3175" spans="1:5">
      <c r="A3175" s="13" t="e">
        <f t="shared" si="394"/>
        <v>#VALUE!</v>
      </c>
      <c r="B3175" s="14" t="e">
        <f t="shared" si="398"/>
        <v>#VALUE!</v>
      </c>
      <c r="C3175" s="13" t="e">
        <f t="shared" si="399"/>
        <v>#VALUE!</v>
      </c>
      <c r="D3175" s="15">
        <f t="shared" si="397"/>
        <v>0</v>
      </c>
      <c r="E3175" s="60"/>
    </row>
    <row r="3176" spans="1:5">
      <c r="A3176" s="13" t="e">
        <f t="shared" si="394"/>
        <v>#VALUE!</v>
      </c>
      <c r="B3176" s="14" t="e">
        <f t="shared" si="398"/>
        <v>#VALUE!</v>
      </c>
      <c r="C3176" s="13" t="e">
        <f t="shared" si="399"/>
        <v>#VALUE!</v>
      </c>
      <c r="D3176" s="15">
        <f t="shared" si="397"/>
        <v>0</v>
      </c>
      <c r="E3176" s="60"/>
    </row>
    <row r="3177" spans="1:5">
      <c r="A3177" s="13" t="e">
        <f t="shared" si="394"/>
        <v>#VALUE!</v>
      </c>
      <c r="B3177" s="14" t="e">
        <f t="shared" si="398"/>
        <v>#VALUE!</v>
      </c>
      <c r="C3177" s="13" t="e">
        <f t="shared" si="399"/>
        <v>#VALUE!</v>
      </c>
      <c r="D3177" s="15">
        <f t="shared" si="397"/>
        <v>0</v>
      </c>
      <c r="E3177" s="60"/>
    </row>
    <row r="3178" spans="1:5">
      <c r="A3178" s="13" t="e">
        <f t="shared" si="394"/>
        <v>#VALUE!</v>
      </c>
      <c r="B3178" s="14" t="e">
        <f t="shared" si="398"/>
        <v>#VALUE!</v>
      </c>
      <c r="C3178" s="13" t="e">
        <f t="shared" si="399"/>
        <v>#VALUE!</v>
      </c>
      <c r="D3178" s="15">
        <f t="shared" si="397"/>
        <v>0</v>
      </c>
      <c r="E3178" s="60"/>
    </row>
    <row r="3179" spans="1:5">
      <c r="A3179" s="13" t="e">
        <f t="shared" si="394"/>
        <v>#VALUE!</v>
      </c>
      <c r="B3179" s="14" t="e">
        <f t="shared" si="398"/>
        <v>#VALUE!</v>
      </c>
      <c r="C3179" s="13" t="e">
        <f t="shared" si="399"/>
        <v>#VALUE!</v>
      </c>
      <c r="D3179" s="15">
        <f t="shared" si="397"/>
        <v>0</v>
      </c>
      <c r="E3179" s="60"/>
    </row>
    <row r="3180" spans="1:5">
      <c r="A3180" s="13" t="e">
        <f t="shared" si="394"/>
        <v>#VALUE!</v>
      </c>
      <c r="B3180" s="14" t="e">
        <f t="shared" si="398"/>
        <v>#VALUE!</v>
      </c>
      <c r="C3180" s="13" t="e">
        <f t="shared" si="399"/>
        <v>#VALUE!</v>
      </c>
      <c r="D3180" s="15">
        <f t="shared" si="397"/>
        <v>0</v>
      </c>
      <c r="E3180" s="60"/>
    </row>
    <row r="3181" spans="1:5">
      <c r="A3181" s="13" t="e">
        <f t="shared" si="394"/>
        <v>#VALUE!</v>
      </c>
      <c r="B3181" s="14" t="e">
        <f t="shared" si="398"/>
        <v>#VALUE!</v>
      </c>
      <c r="C3181" s="13" t="e">
        <f t="shared" si="399"/>
        <v>#VALUE!</v>
      </c>
      <c r="D3181" s="15">
        <f t="shared" si="397"/>
        <v>0</v>
      </c>
      <c r="E3181" s="60"/>
    </row>
    <row r="3182" spans="1:5">
      <c r="A3182" s="13" t="e">
        <f t="shared" si="394"/>
        <v>#VALUE!</v>
      </c>
      <c r="B3182" s="14" t="e">
        <f t="shared" si="398"/>
        <v>#VALUE!</v>
      </c>
      <c r="C3182" s="13" t="e">
        <f t="shared" si="399"/>
        <v>#VALUE!</v>
      </c>
      <c r="D3182" s="15">
        <f t="shared" si="397"/>
        <v>0</v>
      </c>
      <c r="E3182" s="60"/>
    </row>
    <row r="3183" spans="1:5">
      <c r="A3183" s="13" t="e">
        <f t="shared" si="394"/>
        <v>#VALUE!</v>
      </c>
      <c r="B3183" s="14" t="e">
        <f t="shared" si="398"/>
        <v>#VALUE!</v>
      </c>
      <c r="C3183" s="13" t="e">
        <f t="shared" si="399"/>
        <v>#VALUE!</v>
      </c>
      <c r="D3183" s="15">
        <f t="shared" si="397"/>
        <v>0</v>
      </c>
      <c r="E3183" s="60"/>
    </row>
    <row r="3184" spans="1:5">
      <c r="A3184" s="13" t="e">
        <f t="shared" si="394"/>
        <v>#VALUE!</v>
      </c>
      <c r="B3184" s="14" t="e">
        <f t="shared" si="398"/>
        <v>#VALUE!</v>
      </c>
      <c r="C3184" s="13" t="e">
        <f t="shared" si="399"/>
        <v>#VALUE!</v>
      </c>
      <c r="D3184" s="15">
        <f t="shared" si="397"/>
        <v>0</v>
      </c>
      <c r="E3184" s="60"/>
    </row>
    <row r="3185" spans="1:5">
      <c r="A3185" s="13" t="e">
        <f t="shared" si="394"/>
        <v>#VALUE!</v>
      </c>
      <c r="B3185" s="14" t="e">
        <f t="shared" si="398"/>
        <v>#VALUE!</v>
      </c>
      <c r="C3185" s="13" t="e">
        <f t="shared" si="399"/>
        <v>#VALUE!</v>
      </c>
      <c r="D3185" s="15">
        <f t="shared" si="397"/>
        <v>0</v>
      </c>
      <c r="E3185" s="60"/>
    </row>
    <row r="3186" spans="1:5">
      <c r="A3186" s="13" t="e">
        <f t="shared" si="394"/>
        <v>#VALUE!</v>
      </c>
      <c r="B3186" s="14" t="e">
        <f t="shared" si="398"/>
        <v>#VALUE!</v>
      </c>
      <c r="C3186" s="13" t="e">
        <f t="shared" si="399"/>
        <v>#VALUE!</v>
      </c>
      <c r="D3186" s="15">
        <f t="shared" si="397"/>
        <v>0</v>
      </c>
      <c r="E3186" s="60"/>
    </row>
    <row r="3187" spans="1:5">
      <c r="A3187" s="13" t="e">
        <f t="shared" si="394"/>
        <v>#VALUE!</v>
      </c>
      <c r="B3187" s="14" t="e">
        <f t="shared" si="398"/>
        <v>#VALUE!</v>
      </c>
      <c r="C3187" s="13" t="e">
        <f t="shared" si="399"/>
        <v>#VALUE!</v>
      </c>
      <c r="D3187" s="15">
        <f t="shared" si="397"/>
        <v>0</v>
      </c>
      <c r="E3187" s="60"/>
    </row>
    <row r="3188" spans="1:5">
      <c r="A3188" s="13" t="e">
        <f t="shared" si="394"/>
        <v>#VALUE!</v>
      </c>
      <c r="B3188" s="14" t="e">
        <f t="shared" si="398"/>
        <v>#VALUE!</v>
      </c>
      <c r="C3188" s="13" t="e">
        <f t="shared" si="399"/>
        <v>#VALUE!</v>
      </c>
      <c r="D3188" s="15">
        <f t="shared" si="397"/>
        <v>0</v>
      </c>
      <c r="E3188" s="60"/>
    </row>
    <row r="3189" spans="1:5">
      <c r="A3189" s="13" t="e">
        <f t="shared" si="394"/>
        <v>#VALUE!</v>
      </c>
      <c r="B3189" s="14" t="e">
        <f t="shared" si="398"/>
        <v>#VALUE!</v>
      </c>
      <c r="C3189" s="13" t="e">
        <f t="shared" si="399"/>
        <v>#VALUE!</v>
      </c>
      <c r="D3189" s="15">
        <f t="shared" si="397"/>
        <v>0</v>
      </c>
      <c r="E3189" s="60"/>
    </row>
    <row r="3190" spans="1:5">
      <c r="A3190" s="13" t="e">
        <f t="shared" si="394"/>
        <v>#VALUE!</v>
      </c>
      <c r="B3190" s="14" t="e">
        <f t="shared" si="398"/>
        <v>#VALUE!</v>
      </c>
      <c r="C3190" s="13" t="e">
        <f t="shared" si="399"/>
        <v>#VALUE!</v>
      </c>
      <c r="D3190" s="15">
        <f t="shared" si="397"/>
        <v>0</v>
      </c>
      <c r="E3190" s="60"/>
    </row>
    <row r="3191" spans="1:5">
      <c r="A3191" s="13" t="e">
        <f t="shared" si="394"/>
        <v>#VALUE!</v>
      </c>
      <c r="B3191" s="14" t="e">
        <f t="shared" si="398"/>
        <v>#VALUE!</v>
      </c>
      <c r="C3191" s="13" t="e">
        <f t="shared" si="399"/>
        <v>#VALUE!</v>
      </c>
      <c r="D3191" s="15">
        <f t="shared" si="397"/>
        <v>0</v>
      </c>
      <c r="E3191" s="60"/>
    </row>
    <row r="3192" spans="1:5">
      <c r="A3192" s="13" t="e">
        <f t="shared" si="394"/>
        <v>#VALUE!</v>
      </c>
      <c r="B3192" s="14" t="e">
        <f t="shared" si="398"/>
        <v>#VALUE!</v>
      </c>
      <c r="C3192" s="13" t="e">
        <f t="shared" si="399"/>
        <v>#VALUE!</v>
      </c>
      <c r="D3192" s="15">
        <f t="shared" si="397"/>
        <v>0</v>
      </c>
      <c r="E3192" s="60"/>
    </row>
    <row r="3193" spans="1:5">
      <c r="A3193" s="13" t="e">
        <f t="shared" si="394"/>
        <v>#VALUE!</v>
      </c>
      <c r="B3193" s="14" t="e">
        <f t="shared" si="398"/>
        <v>#VALUE!</v>
      </c>
      <c r="C3193" s="13" t="e">
        <f t="shared" si="399"/>
        <v>#VALUE!</v>
      </c>
      <c r="D3193" s="15">
        <f t="shared" si="397"/>
        <v>0</v>
      </c>
      <c r="E3193" s="60"/>
    </row>
    <row r="3194" spans="1:5">
      <c r="A3194" s="13" t="e">
        <f t="shared" si="394"/>
        <v>#VALUE!</v>
      </c>
      <c r="B3194" s="14" t="e">
        <f t="shared" si="398"/>
        <v>#VALUE!</v>
      </c>
      <c r="C3194" s="13" t="e">
        <f t="shared" si="399"/>
        <v>#VALUE!</v>
      </c>
      <c r="D3194" s="15">
        <f t="shared" si="397"/>
        <v>0</v>
      </c>
      <c r="E3194" s="60"/>
    </row>
    <row r="3195" spans="1:5">
      <c r="A3195" s="13" t="e">
        <f t="shared" si="394"/>
        <v>#VALUE!</v>
      </c>
      <c r="B3195" s="14" t="e">
        <f t="shared" si="398"/>
        <v>#VALUE!</v>
      </c>
      <c r="C3195" s="13" t="e">
        <f t="shared" si="399"/>
        <v>#VALUE!</v>
      </c>
      <c r="D3195" s="15">
        <f t="shared" si="397"/>
        <v>0</v>
      </c>
      <c r="E3195" s="60"/>
    </row>
    <row r="3196" spans="1:5">
      <c r="A3196" s="13" t="e">
        <f t="shared" si="394"/>
        <v>#VALUE!</v>
      </c>
      <c r="B3196" s="14" t="e">
        <f t="shared" si="398"/>
        <v>#VALUE!</v>
      </c>
      <c r="C3196" s="13" t="e">
        <f t="shared" si="399"/>
        <v>#VALUE!</v>
      </c>
      <c r="D3196" s="15">
        <f t="shared" si="397"/>
        <v>0</v>
      </c>
      <c r="E3196" s="60"/>
    </row>
    <row r="3197" spans="1:5">
      <c r="A3197" s="13" t="e">
        <f t="shared" si="394"/>
        <v>#VALUE!</v>
      </c>
      <c r="B3197" s="14" t="e">
        <f t="shared" si="398"/>
        <v>#VALUE!</v>
      </c>
      <c r="C3197" s="13" t="e">
        <f t="shared" si="399"/>
        <v>#VALUE!</v>
      </c>
      <c r="D3197" s="15">
        <f t="shared" si="397"/>
        <v>0</v>
      </c>
      <c r="E3197" s="60"/>
    </row>
    <row r="3198" spans="1:5">
      <c r="A3198" s="13" t="e">
        <f t="shared" si="394"/>
        <v>#VALUE!</v>
      </c>
      <c r="B3198" s="14" t="e">
        <f t="shared" si="398"/>
        <v>#VALUE!</v>
      </c>
      <c r="C3198" s="13" t="e">
        <f t="shared" si="399"/>
        <v>#VALUE!</v>
      </c>
      <c r="D3198" s="15">
        <f t="shared" si="397"/>
        <v>0</v>
      </c>
      <c r="E3198" s="60"/>
    </row>
    <row r="3199" spans="1:5">
      <c r="A3199" s="13" t="e">
        <f t="shared" si="394"/>
        <v>#VALUE!</v>
      </c>
      <c r="B3199" s="14" t="e">
        <f t="shared" si="398"/>
        <v>#VALUE!</v>
      </c>
      <c r="C3199" s="13" t="e">
        <f t="shared" si="399"/>
        <v>#VALUE!</v>
      </c>
      <c r="D3199" s="15">
        <f t="shared" si="397"/>
        <v>0</v>
      </c>
      <c r="E3199" s="60"/>
    </row>
    <row r="3200" spans="1:5">
      <c r="A3200" s="13" t="e">
        <f t="shared" si="394"/>
        <v>#VALUE!</v>
      </c>
      <c r="B3200" s="14" t="e">
        <f t="shared" si="398"/>
        <v>#VALUE!</v>
      </c>
      <c r="C3200" s="13" t="e">
        <f t="shared" si="399"/>
        <v>#VALUE!</v>
      </c>
      <c r="D3200" s="15">
        <f t="shared" si="397"/>
        <v>0</v>
      </c>
      <c r="E3200" s="60"/>
    </row>
    <row r="3201" spans="1:5">
      <c r="A3201" s="13" t="e">
        <f t="shared" si="394"/>
        <v>#VALUE!</v>
      </c>
      <c r="B3201" s="14" t="e">
        <f t="shared" si="398"/>
        <v>#VALUE!</v>
      </c>
      <c r="C3201" s="13" t="e">
        <f t="shared" si="399"/>
        <v>#VALUE!</v>
      </c>
      <c r="D3201" s="15">
        <f t="shared" si="397"/>
        <v>0</v>
      </c>
      <c r="E3201" s="60"/>
    </row>
    <row r="3202" spans="1:5">
      <c r="A3202" s="13" t="e">
        <f t="shared" si="394"/>
        <v>#VALUE!</v>
      </c>
      <c r="B3202" s="14" t="e">
        <f t="shared" si="398"/>
        <v>#VALUE!</v>
      </c>
      <c r="C3202" s="13" t="e">
        <f t="shared" si="399"/>
        <v>#VALUE!</v>
      </c>
      <c r="D3202" s="15">
        <f t="shared" ref="D3202:D3233" si="400">ROUND((IF(ISERR(C3202),0,C3202)*H$3138)/6,0)</f>
        <v>0</v>
      </c>
      <c r="E3202" s="60"/>
    </row>
    <row r="3203" spans="1:5">
      <c r="A3203" s="13" t="e">
        <f t="shared" si="394"/>
        <v>#VALUE!</v>
      </c>
      <c r="B3203" s="14" t="e">
        <f t="shared" si="398"/>
        <v>#VALUE!</v>
      </c>
      <c r="C3203" s="13" t="e">
        <f t="shared" si="399"/>
        <v>#VALUE!</v>
      </c>
      <c r="D3203" s="15">
        <f t="shared" si="400"/>
        <v>0</v>
      </c>
      <c r="E3203" s="60"/>
    </row>
    <row r="3204" spans="1:5">
      <c r="A3204" s="13" t="e">
        <f t="shared" ref="A3204:A3249" si="401">IF(B3204="","",MONTH(B3204))&amp;"/"&amp;IF(B3204="","",YEAR(B3204))</f>
        <v>#VALUE!</v>
      </c>
      <c r="B3204" s="14" t="e">
        <f t="shared" ref="B3204:B3235" si="402">IF(B3203&gt;=I$3138-DAY(I$3138)+1,"",DATE(IF(MONTH(B3203)=12,YEAR(B3203)+1,YEAR(B3203)),IF(MONTH(B3203)=12,1,MONTH(B3203)+1),1))</f>
        <v>#VALUE!</v>
      </c>
      <c r="C3204" s="13" t="e">
        <f t="shared" ref="C3204:C3235" si="403">IF(B3204=I$3138-DAY(I$3138)+1,DAY(I$3138),DAYS360(B3204,B3205))</f>
        <v>#VALUE!</v>
      </c>
      <c r="D3204" s="15">
        <f t="shared" si="400"/>
        <v>0</v>
      </c>
      <c r="E3204" s="60"/>
    </row>
    <row r="3205" spans="1:5">
      <c r="A3205" s="13" t="e">
        <f t="shared" si="401"/>
        <v>#VALUE!</v>
      </c>
      <c r="B3205" s="14" t="e">
        <f t="shared" si="402"/>
        <v>#VALUE!</v>
      </c>
      <c r="C3205" s="13" t="e">
        <f t="shared" si="403"/>
        <v>#VALUE!</v>
      </c>
      <c r="D3205" s="15">
        <f t="shared" si="400"/>
        <v>0</v>
      </c>
      <c r="E3205" s="60"/>
    </row>
    <row r="3206" spans="1:5">
      <c r="A3206" s="13" t="e">
        <f t="shared" si="401"/>
        <v>#VALUE!</v>
      </c>
      <c r="B3206" s="14" t="e">
        <f t="shared" si="402"/>
        <v>#VALUE!</v>
      </c>
      <c r="C3206" s="13" t="e">
        <f t="shared" si="403"/>
        <v>#VALUE!</v>
      </c>
      <c r="D3206" s="15">
        <f t="shared" si="400"/>
        <v>0</v>
      </c>
      <c r="E3206" s="60"/>
    </row>
    <row r="3207" spans="1:5">
      <c r="A3207" s="13" t="e">
        <f t="shared" si="401"/>
        <v>#VALUE!</v>
      </c>
      <c r="B3207" s="14" t="e">
        <f t="shared" si="402"/>
        <v>#VALUE!</v>
      </c>
      <c r="C3207" s="13" t="e">
        <f t="shared" si="403"/>
        <v>#VALUE!</v>
      </c>
      <c r="D3207" s="15">
        <f t="shared" si="400"/>
        <v>0</v>
      </c>
      <c r="E3207" s="60"/>
    </row>
    <row r="3208" spans="1:5">
      <c r="A3208" s="13" t="e">
        <f t="shared" si="401"/>
        <v>#VALUE!</v>
      </c>
      <c r="B3208" s="14" t="e">
        <f t="shared" si="402"/>
        <v>#VALUE!</v>
      </c>
      <c r="C3208" s="13" t="e">
        <f t="shared" si="403"/>
        <v>#VALUE!</v>
      </c>
      <c r="D3208" s="15">
        <f t="shared" si="400"/>
        <v>0</v>
      </c>
      <c r="E3208" s="60"/>
    </row>
    <row r="3209" spans="1:5">
      <c r="A3209" s="13" t="e">
        <f t="shared" si="401"/>
        <v>#VALUE!</v>
      </c>
      <c r="B3209" s="14" t="e">
        <f t="shared" si="402"/>
        <v>#VALUE!</v>
      </c>
      <c r="C3209" s="13" t="e">
        <f t="shared" si="403"/>
        <v>#VALUE!</v>
      </c>
      <c r="D3209" s="15">
        <f t="shared" si="400"/>
        <v>0</v>
      </c>
      <c r="E3209" s="60"/>
    </row>
    <row r="3210" spans="1:5">
      <c r="A3210" s="13" t="e">
        <f t="shared" si="401"/>
        <v>#VALUE!</v>
      </c>
      <c r="B3210" s="14" t="e">
        <f t="shared" si="402"/>
        <v>#VALUE!</v>
      </c>
      <c r="C3210" s="13" t="e">
        <f t="shared" si="403"/>
        <v>#VALUE!</v>
      </c>
      <c r="D3210" s="15">
        <f t="shared" si="400"/>
        <v>0</v>
      </c>
      <c r="E3210" s="60"/>
    </row>
    <row r="3211" spans="1:5">
      <c r="A3211" s="13" t="e">
        <f t="shared" si="401"/>
        <v>#VALUE!</v>
      </c>
      <c r="B3211" s="14" t="e">
        <f t="shared" si="402"/>
        <v>#VALUE!</v>
      </c>
      <c r="C3211" s="13" t="e">
        <f t="shared" si="403"/>
        <v>#VALUE!</v>
      </c>
      <c r="D3211" s="15">
        <f t="shared" si="400"/>
        <v>0</v>
      </c>
      <c r="E3211" s="60"/>
    </row>
    <row r="3212" spans="1:5">
      <c r="A3212" s="13" t="e">
        <f t="shared" si="401"/>
        <v>#VALUE!</v>
      </c>
      <c r="B3212" s="14" t="e">
        <f t="shared" si="402"/>
        <v>#VALUE!</v>
      </c>
      <c r="C3212" s="13" t="e">
        <f t="shared" si="403"/>
        <v>#VALUE!</v>
      </c>
      <c r="D3212" s="15">
        <f t="shared" si="400"/>
        <v>0</v>
      </c>
      <c r="E3212" s="60"/>
    </row>
    <row r="3213" spans="1:5">
      <c r="A3213" s="13" t="e">
        <f t="shared" si="401"/>
        <v>#VALUE!</v>
      </c>
      <c r="B3213" s="14" t="e">
        <f t="shared" si="402"/>
        <v>#VALUE!</v>
      </c>
      <c r="C3213" s="13" t="e">
        <f t="shared" si="403"/>
        <v>#VALUE!</v>
      </c>
      <c r="D3213" s="15">
        <f t="shared" si="400"/>
        <v>0</v>
      </c>
      <c r="E3213" s="60"/>
    </row>
    <row r="3214" spans="1:5">
      <c r="A3214" s="13" t="e">
        <f t="shared" si="401"/>
        <v>#VALUE!</v>
      </c>
      <c r="B3214" s="14" t="e">
        <f t="shared" si="402"/>
        <v>#VALUE!</v>
      </c>
      <c r="C3214" s="13" t="e">
        <f t="shared" si="403"/>
        <v>#VALUE!</v>
      </c>
      <c r="D3214" s="15">
        <f t="shared" si="400"/>
        <v>0</v>
      </c>
      <c r="E3214" s="60"/>
    </row>
    <row r="3215" spans="1:5">
      <c r="A3215" s="13" t="e">
        <f t="shared" si="401"/>
        <v>#VALUE!</v>
      </c>
      <c r="B3215" s="14" t="e">
        <f t="shared" si="402"/>
        <v>#VALUE!</v>
      </c>
      <c r="C3215" s="13" t="e">
        <f t="shared" si="403"/>
        <v>#VALUE!</v>
      </c>
      <c r="D3215" s="15">
        <f t="shared" si="400"/>
        <v>0</v>
      </c>
      <c r="E3215" s="60"/>
    </row>
    <row r="3216" spans="1:5">
      <c r="A3216" s="13" t="e">
        <f t="shared" si="401"/>
        <v>#VALUE!</v>
      </c>
      <c r="B3216" s="14" t="e">
        <f t="shared" si="402"/>
        <v>#VALUE!</v>
      </c>
      <c r="C3216" s="13" t="e">
        <f t="shared" si="403"/>
        <v>#VALUE!</v>
      </c>
      <c r="D3216" s="15">
        <f t="shared" si="400"/>
        <v>0</v>
      </c>
      <c r="E3216" s="60"/>
    </row>
    <row r="3217" spans="1:5">
      <c r="A3217" s="13" t="e">
        <f t="shared" si="401"/>
        <v>#VALUE!</v>
      </c>
      <c r="B3217" s="14" t="e">
        <f t="shared" si="402"/>
        <v>#VALUE!</v>
      </c>
      <c r="C3217" s="13" t="e">
        <f t="shared" si="403"/>
        <v>#VALUE!</v>
      </c>
      <c r="D3217" s="15">
        <f t="shared" si="400"/>
        <v>0</v>
      </c>
      <c r="E3217" s="60"/>
    </row>
    <row r="3218" spans="1:5">
      <c r="A3218" s="13" t="e">
        <f t="shared" si="401"/>
        <v>#VALUE!</v>
      </c>
      <c r="B3218" s="14" t="e">
        <f t="shared" si="402"/>
        <v>#VALUE!</v>
      </c>
      <c r="C3218" s="13" t="e">
        <f t="shared" si="403"/>
        <v>#VALUE!</v>
      </c>
      <c r="D3218" s="15">
        <f t="shared" si="400"/>
        <v>0</v>
      </c>
      <c r="E3218" s="60"/>
    </row>
    <row r="3219" spans="1:5">
      <c r="A3219" s="13" t="e">
        <f t="shared" si="401"/>
        <v>#VALUE!</v>
      </c>
      <c r="B3219" s="14" t="e">
        <f t="shared" si="402"/>
        <v>#VALUE!</v>
      </c>
      <c r="C3219" s="13" t="e">
        <f t="shared" si="403"/>
        <v>#VALUE!</v>
      </c>
      <c r="D3219" s="15">
        <f t="shared" si="400"/>
        <v>0</v>
      </c>
      <c r="E3219" s="60"/>
    </row>
    <row r="3220" spans="1:5">
      <c r="A3220" s="13" t="e">
        <f t="shared" si="401"/>
        <v>#VALUE!</v>
      </c>
      <c r="B3220" s="14" t="e">
        <f t="shared" si="402"/>
        <v>#VALUE!</v>
      </c>
      <c r="C3220" s="13" t="e">
        <f t="shared" si="403"/>
        <v>#VALUE!</v>
      </c>
      <c r="D3220" s="15">
        <f t="shared" si="400"/>
        <v>0</v>
      </c>
      <c r="E3220" s="60"/>
    </row>
    <row r="3221" spans="1:5">
      <c r="A3221" s="13" t="e">
        <f t="shared" si="401"/>
        <v>#VALUE!</v>
      </c>
      <c r="B3221" s="14" t="e">
        <f t="shared" si="402"/>
        <v>#VALUE!</v>
      </c>
      <c r="C3221" s="13" t="e">
        <f t="shared" si="403"/>
        <v>#VALUE!</v>
      </c>
      <c r="D3221" s="15">
        <f t="shared" si="400"/>
        <v>0</v>
      </c>
      <c r="E3221" s="60"/>
    </row>
    <row r="3222" spans="1:5">
      <c r="A3222" s="13" t="e">
        <f t="shared" si="401"/>
        <v>#VALUE!</v>
      </c>
      <c r="B3222" s="14" t="e">
        <f t="shared" si="402"/>
        <v>#VALUE!</v>
      </c>
      <c r="C3222" s="13" t="e">
        <f t="shared" si="403"/>
        <v>#VALUE!</v>
      </c>
      <c r="D3222" s="15">
        <f t="shared" si="400"/>
        <v>0</v>
      </c>
      <c r="E3222" s="60"/>
    </row>
    <row r="3223" spans="1:5">
      <c r="A3223" s="13" t="e">
        <f t="shared" si="401"/>
        <v>#VALUE!</v>
      </c>
      <c r="B3223" s="14" t="e">
        <f t="shared" si="402"/>
        <v>#VALUE!</v>
      </c>
      <c r="C3223" s="13" t="e">
        <f t="shared" si="403"/>
        <v>#VALUE!</v>
      </c>
      <c r="D3223" s="15">
        <f t="shared" si="400"/>
        <v>0</v>
      </c>
      <c r="E3223" s="60"/>
    </row>
    <row r="3224" spans="1:5">
      <c r="A3224" s="13" t="e">
        <f t="shared" si="401"/>
        <v>#VALUE!</v>
      </c>
      <c r="B3224" s="14" t="e">
        <f t="shared" si="402"/>
        <v>#VALUE!</v>
      </c>
      <c r="C3224" s="13" t="e">
        <f t="shared" si="403"/>
        <v>#VALUE!</v>
      </c>
      <c r="D3224" s="15">
        <f t="shared" si="400"/>
        <v>0</v>
      </c>
      <c r="E3224" s="60"/>
    </row>
    <row r="3225" spans="1:5">
      <c r="A3225" s="13" t="e">
        <f t="shared" si="401"/>
        <v>#VALUE!</v>
      </c>
      <c r="B3225" s="14" t="e">
        <f t="shared" si="402"/>
        <v>#VALUE!</v>
      </c>
      <c r="C3225" s="13" t="e">
        <f t="shared" si="403"/>
        <v>#VALUE!</v>
      </c>
      <c r="D3225" s="15">
        <f t="shared" si="400"/>
        <v>0</v>
      </c>
      <c r="E3225" s="60"/>
    </row>
    <row r="3226" spans="1:5">
      <c r="A3226" s="13" t="e">
        <f t="shared" si="401"/>
        <v>#VALUE!</v>
      </c>
      <c r="B3226" s="14" t="e">
        <f t="shared" si="402"/>
        <v>#VALUE!</v>
      </c>
      <c r="C3226" s="13" t="e">
        <f t="shared" si="403"/>
        <v>#VALUE!</v>
      </c>
      <c r="D3226" s="15">
        <f t="shared" si="400"/>
        <v>0</v>
      </c>
      <c r="E3226" s="60"/>
    </row>
    <row r="3227" spans="1:5">
      <c r="A3227" s="13" t="e">
        <f t="shared" si="401"/>
        <v>#VALUE!</v>
      </c>
      <c r="B3227" s="14" t="e">
        <f t="shared" si="402"/>
        <v>#VALUE!</v>
      </c>
      <c r="C3227" s="13" t="e">
        <f t="shared" si="403"/>
        <v>#VALUE!</v>
      </c>
      <c r="D3227" s="15">
        <f t="shared" si="400"/>
        <v>0</v>
      </c>
      <c r="E3227" s="60"/>
    </row>
    <row r="3228" spans="1:5">
      <c r="A3228" s="13" t="e">
        <f t="shared" si="401"/>
        <v>#VALUE!</v>
      </c>
      <c r="B3228" s="14" t="e">
        <f t="shared" si="402"/>
        <v>#VALUE!</v>
      </c>
      <c r="C3228" s="13" t="e">
        <f t="shared" si="403"/>
        <v>#VALUE!</v>
      </c>
      <c r="D3228" s="15">
        <f t="shared" si="400"/>
        <v>0</v>
      </c>
      <c r="E3228" s="60"/>
    </row>
    <row r="3229" spans="1:5">
      <c r="A3229" s="13" t="e">
        <f t="shared" si="401"/>
        <v>#VALUE!</v>
      </c>
      <c r="B3229" s="14" t="e">
        <f t="shared" si="402"/>
        <v>#VALUE!</v>
      </c>
      <c r="C3229" s="13" t="e">
        <f t="shared" si="403"/>
        <v>#VALUE!</v>
      </c>
      <c r="D3229" s="15">
        <f t="shared" si="400"/>
        <v>0</v>
      </c>
      <c r="E3229" s="60"/>
    </row>
    <row r="3230" spans="1:5">
      <c r="A3230" s="13" t="e">
        <f t="shared" si="401"/>
        <v>#VALUE!</v>
      </c>
      <c r="B3230" s="14" t="e">
        <f t="shared" si="402"/>
        <v>#VALUE!</v>
      </c>
      <c r="C3230" s="13" t="e">
        <f t="shared" si="403"/>
        <v>#VALUE!</v>
      </c>
      <c r="D3230" s="15">
        <f t="shared" si="400"/>
        <v>0</v>
      </c>
      <c r="E3230" s="60"/>
    </row>
    <row r="3231" spans="1:5">
      <c r="A3231" s="13" t="e">
        <f t="shared" si="401"/>
        <v>#VALUE!</v>
      </c>
      <c r="B3231" s="14" t="e">
        <f t="shared" si="402"/>
        <v>#VALUE!</v>
      </c>
      <c r="C3231" s="13" t="e">
        <f t="shared" si="403"/>
        <v>#VALUE!</v>
      </c>
      <c r="D3231" s="15">
        <f t="shared" si="400"/>
        <v>0</v>
      </c>
      <c r="E3231" s="60"/>
    </row>
    <row r="3232" spans="1:5">
      <c r="A3232" s="13" t="e">
        <f t="shared" si="401"/>
        <v>#VALUE!</v>
      </c>
      <c r="B3232" s="14" t="e">
        <f t="shared" si="402"/>
        <v>#VALUE!</v>
      </c>
      <c r="C3232" s="13" t="e">
        <f t="shared" si="403"/>
        <v>#VALUE!</v>
      </c>
      <c r="D3232" s="15">
        <f t="shared" si="400"/>
        <v>0</v>
      </c>
      <c r="E3232" s="60"/>
    </row>
    <row r="3233" spans="1:5">
      <c r="A3233" s="13" t="e">
        <f t="shared" si="401"/>
        <v>#VALUE!</v>
      </c>
      <c r="B3233" s="14" t="e">
        <f t="shared" si="402"/>
        <v>#VALUE!</v>
      </c>
      <c r="C3233" s="13" t="e">
        <f t="shared" si="403"/>
        <v>#VALUE!</v>
      </c>
      <c r="D3233" s="15">
        <f t="shared" si="400"/>
        <v>0</v>
      </c>
      <c r="E3233" s="60"/>
    </row>
    <row r="3234" spans="1:5">
      <c r="A3234" s="13" t="e">
        <f t="shared" si="401"/>
        <v>#VALUE!</v>
      </c>
      <c r="B3234" s="14" t="e">
        <f t="shared" si="402"/>
        <v>#VALUE!</v>
      </c>
      <c r="C3234" s="13" t="e">
        <f t="shared" si="403"/>
        <v>#VALUE!</v>
      </c>
      <c r="D3234" s="15">
        <f t="shared" ref="D3234:D3249" si="404">ROUND((IF(ISERR(C3234),0,C3234)*H$3138)/6,0)</f>
        <v>0</v>
      </c>
      <c r="E3234" s="60"/>
    </row>
    <row r="3235" spans="1:5">
      <c r="A3235" s="13" t="e">
        <f t="shared" si="401"/>
        <v>#VALUE!</v>
      </c>
      <c r="B3235" s="14" t="e">
        <f t="shared" si="402"/>
        <v>#VALUE!</v>
      </c>
      <c r="C3235" s="13" t="e">
        <f t="shared" si="403"/>
        <v>#VALUE!</v>
      </c>
      <c r="D3235" s="15">
        <f t="shared" si="404"/>
        <v>0</v>
      </c>
      <c r="E3235" s="60"/>
    </row>
    <row r="3236" spans="1:5">
      <c r="A3236" s="13" t="e">
        <f t="shared" si="401"/>
        <v>#VALUE!</v>
      </c>
      <c r="B3236" s="14" t="e">
        <f t="shared" ref="B3236:B3249" si="405">IF(B3235&gt;=I$3138-DAY(I$3138)+1,"",DATE(IF(MONTH(B3235)=12,YEAR(B3235)+1,YEAR(B3235)),IF(MONTH(B3235)=12,1,MONTH(B3235)+1),1))</f>
        <v>#VALUE!</v>
      </c>
      <c r="C3236" s="13" t="e">
        <f t="shared" ref="C3236:C3249" si="406">IF(B3236=I$3138-DAY(I$3138)+1,DAY(I$3138),DAYS360(B3236,B3237))</f>
        <v>#VALUE!</v>
      </c>
      <c r="D3236" s="15">
        <f t="shared" si="404"/>
        <v>0</v>
      </c>
      <c r="E3236" s="60"/>
    </row>
    <row r="3237" spans="1:5">
      <c r="A3237" s="13" t="e">
        <f t="shared" si="401"/>
        <v>#VALUE!</v>
      </c>
      <c r="B3237" s="14" t="e">
        <f t="shared" si="405"/>
        <v>#VALUE!</v>
      </c>
      <c r="C3237" s="13" t="e">
        <f t="shared" si="406"/>
        <v>#VALUE!</v>
      </c>
      <c r="D3237" s="15">
        <f t="shared" si="404"/>
        <v>0</v>
      </c>
      <c r="E3237" s="60"/>
    </row>
    <row r="3238" spans="1:5">
      <c r="A3238" s="13" t="e">
        <f t="shared" si="401"/>
        <v>#VALUE!</v>
      </c>
      <c r="B3238" s="14" t="e">
        <f t="shared" si="405"/>
        <v>#VALUE!</v>
      </c>
      <c r="C3238" s="13" t="e">
        <f t="shared" si="406"/>
        <v>#VALUE!</v>
      </c>
      <c r="D3238" s="15">
        <f t="shared" si="404"/>
        <v>0</v>
      </c>
      <c r="E3238" s="60"/>
    </row>
    <row r="3239" spans="1:5">
      <c r="A3239" s="13" t="e">
        <f t="shared" si="401"/>
        <v>#VALUE!</v>
      </c>
      <c r="B3239" s="14" t="e">
        <f t="shared" si="405"/>
        <v>#VALUE!</v>
      </c>
      <c r="C3239" s="13" t="e">
        <f t="shared" si="406"/>
        <v>#VALUE!</v>
      </c>
      <c r="D3239" s="15">
        <f t="shared" si="404"/>
        <v>0</v>
      </c>
      <c r="E3239" s="60"/>
    </row>
    <row r="3240" spans="1:5">
      <c r="A3240" s="13" t="e">
        <f t="shared" si="401"/>
        <v>#VALUE!</v>
      </c>
      <c r="B3240" s="14" t="e">
        <f t="shared" si="405"/>
        <v>#VALUE!</v>
      </c>
      <c r="C3240" s="13" t="e">
        <f t="shared" si="406"/>
        <v>#VALUE!</v>
      </c>
      <c r="D3240" s="15">
        <f t="shared" si="404"/>
        <v>0</v>
      </c>
      <c r="E3240" s="60"/>
    </row>
    <row r="3241" spans="1:5">
      <c r="A3241" s="13" t="e">
        <f t="shared" si="401"/>
        <v>#VALUE!</v>
      </c>
      <c r="B3241" s="14" t="e">
        <f t="shared" si="405"/>
        <v>#VALUE!</v>
      </c>
      <c r="C3241" s="13" t="e">
        <f t="shared" si="406"/>
        <v>#VALUE!</v>
      </c>
      <c r="D3241" s="15">
        <f t="shared" si="404"/>
        <v>0</v>
      </c>
      <c r="E3241" s="60"/>
    </row>
    <row r="3242" spans="1:5">
      <c r="A3242" s="13" t="e">
        <f t="shared" si="401"/>
        <v>#VALUE!</v>
      </c>
      <c r="B3242" s="14" t="e">
        <f t="shared" si="405"/>
        <v>#VALUE!</v>
      </c>
      <c r="C3242" s="13" t="e">
        <f t="shared" si="406"/>
        <v>#VALUE!</v>
      </c>
      <c r="D3242" s="15">
        <f t="shared" si="404"/>
        <v>0</v>
      </c>
      <c r="E3242" s="60"/>
    </row>
    <row r="3243" spans="1:5">
      <c r="A3243" s="13" t="e">
        <f t="shared" si="401"/>
        <v>#VALUE!</v>
      </c>
      <c r="B3243" s="14" t="e">
        <f t="shared" si="405"/>
        <v>#VALUE!</v>
      </c>
      <c r="C3243" s="13" t="e">
        <f t="shared" si="406"/>
        <v>#VALUE!</v>
      </c>
      <c r="D3243" s="15">
        <f t="shared" si="404"/>
        <v>0</v>
      </c>
      <c r="E3243" s="60"/>
    </row>
    <row r="3244" spans="1:5">
      <c r="A3244" s="13" t="e">
        <f t="shared" si="401"/>
        <v>#VALUE!</v>
      </c>
      <c r="B3244" s="14" t="e">
        <f t="shared" si="405"/>
        <v>#VALUE!</v>
      </c>
      <c r="C3244" s="13" t="e">
        <f t="shared" si="406"/>
        <v>#VALUE!</v>
      </c>
      <c r="D3244" s="15">
        <f t="shared" si="404"/>
        <v>0</v>
      </c>
      <c r="E3244" s="60"/>
    </row>
    <row r="3245" spans="1:5">
      <c r="A3245" s="13" t="e">
        <f t="shared" si="401"/>
        <v>#VALUE!</v>
      </c>
      <c r="B3245" s="14" t="e">
        <f t="shared" si="405"/>
        <v>#VALUE!</v>
      </c>
      <c r="C3245" s="13" t="e">
        <f t="shared" si="406"/>
        <v>#VALUE!</v>
      </c>
      <c r="D3245" s="15">
        <f t="shared" si="404"/>
        <v>0</v>
      </c>
      <c r="E3245" s="60"/>
    </row>
    <row r="3246" spans="1:5">
      <c r="A3246" s="13" t="e">
        <f t="shared" si="401"/>
        <v>#VALUE!</v>
      </c>
      <c r="B3246" s="14" t="e">
        <f t="shared" si="405"/>
        <v>#VALUE!</v>
      </c>
      <c r="C3246" s="13" t="e">
        <f t="shared" si="406"/>
        <v>#VALUE!</v>
      </c>
      <c r="D3246" s="15">
        <f t="shared" si="404"/>
        <v>0</v>
      </c>
      <c r="E3246" s="60"/>
    </row>
    <row r="3247" spans="1:5">
      <c r="A3247" s="13" t="e">
        <f t="shared" si="401"/>
        <v>#VALUE!</v>
      </c>
      <c r="B3247" s="14" t="e">
        <f t="shared" si="405"/>
        <v>#VALUE!</v>
      </c>
      <c r="C3247" s="13" t="e">
        <f t="shared" si="406"/>
        <v>#VALUE!</v>
      </c>
      <c r="D3247" s="15">
        <f t="shared" si="404"/>
        <v>0</v>
      </c>
      <c r="E3247" s="60"/>
    </row>
    <row r="3248" spans="1:5">
      <c r="A3248" s="13" t="e">
        <f t="shared" si="401"/>
        <v>#VALUE!</v>
      </c>
      <c r="B3248" s="14" t="e">
        <f t="shared" si="405"/>
        <v>#VALUE!</v>
      </c>
      <c r="C3248" s="13" t="e">
        <f t="shared" si="406"/>
        <v>#VALUE!</v>
      </c>
      <c r="D3248" s="15">
        <f t="shared" si="404"/>
        <v>0</v>
      </c>
      <c r="E3248" s="60"/>
    </row>
    <row r="3249" spans="1:9">
      <c r="A3249" s="13" t="e">
        <f t="shared" si="401"/>
        <v>#VALUE!</v>
      </c>
      <c r="B3249" s="14" t="e">
        <f t="shared" si="405"/>
        <v>#VALUE!</v>
      </c>
      <c r="C3249" s="13" t="e">
        <f t="shared" si="406"/>
        <v>#VALUE!</v>
      </c>
      <c r="D3249" s="15">
        <f t="shared" si="404"/>
        <v>0</v>
      </c>
      <c r="E3249" s="60"/>
    </row>
    <row r="3250" spans="1:9">
      <c r="A3250" s="13" t="str">
        <f>IF(B3250="","",MONTH(B3250))&amp;"/"&amp;IF(B3250="","",YEAR(B3250))</f>
        <v>/</v>
      </c>
      <c r="B3250" s="14" t="str">
        <f>G3250</f>
        <v/>
      </c>
      <c r="C3250" s="13" t="e">
        <f>IF((MONTH(G3250)&amp;YEAR(G3250))=(MONTH(I3250)&amp;YEAR(I3250)),IF((MONTH(I3250))&amp;(MONTH(G3250))="22",IF(DAY(I3250)&gt;=28,IF(31-(DAY(B3250))=0,1,31-(DAY(B3250))),(DAY(I3250)-DAY(G3250))+1),IF(DAY(I3250)&gt;=30,IF(31-(DAY(B3250))=0,1,31-(DAY(B3250))),(DAY(I3250)-DAY(G3250))+1)),IF(31-(DAY(B3250))=0,1,31-(DAY(B3250))))</f>
        <v>#VALUE!</v>
      </c>
      <c r="D3250" s="15">
        <f t="shared" ref="D3250:D3281" si="407">ROUND((IF(ISERR(C3250),0,C3250)*H$3250)/6,0)</f>
        <v>0</v>
      </c>
      <c r="E3250" s="60">
        <f>E3138+1</f>
        <v>30</v>
      </c>
      <c r="G3250" s="14" t="str">
        <f>IF('QA GERAL'!AD34="","",'QA GERAL'!AD34)</f>
        <v/>
      </c>
      <c r="H3250" s="13">
        <f>'QA GERAL'!AE34</f>
        <v>0</v>
      </c>
      <c r="I3250" s="14" t="str">
        <f>IF('QA GERAL'!AD35="","",'QA GERAL'!AD35)</f>
        <v/>
      </c>
    </row>
    <row r="3251" spans="1:9">
      <c r="A3251" s="13" t="e">
        <f>IF(B3251="","",MONTH(B3251))&amp;"/"&amp;IF(B3251="","",YEAR(B3251))</f>
        <v>#VALUE!</v>
      </c>
      <c r="B3251" s="14" t="e">
        <f>DATE(IF(MONTH(B3250)=12,YEAR(B3250)+1,YEAR(B3250)),IF(MONTH(B3250)=12,1,MONTH(B3250)+1),1)</f>
        <v>#VALUE!</v>
      </c>
      <c r="C3251" s="13" t="e">
        <f>IF(B3251="",0,IF(B3251=I$3250-DAY(I$3250)+1,DAY(I$3250),DAYS360(B3251,B3252)))</f>
        <v>#VALUE!</v>
      </c>
      <c r="D3251" s="15">
        <f t="shared" si="407"/>
        <v>0</v>
      </c>
      <c r="E3251" s="60"/>
    </row>
    <row r="3252" spans="1:9">
      <c r="A3252" s="13" t="e">
        <f t="shared" ref="A3252:A3315" si="408">IF(B3252="","",MONTH(B3252))&amp;"/"&amp;IF(B3252="","",YEAR(B3252))</f>
        <v>#VALUE!</v>
      </c>
      <c r="B3252" s="14" t="e">
        <f t="shared" ref="B3252:B3283" si="409">IF(B3251&gt;=I$3250-DAY(I$3250)+1,"",DATE(IF(MONTH(B3251)=12,YEAR(B3251)+1,YEAR(B3251)),IF(MONTH(B3251)=12,1,MONTH(B3251)+1),1))</f>
        <v>#VALUE!</v>
      </c>
      <c r="C3252" s="13" t="e">
        <f t="shared" ref="C3252:C3264" si="410">IF(B3252=I$3250-DAY(I$3250)+1,DAY(I$3250),DAYS360(B3252,B3253))</f>
        <v>#VALUE!</v>
      </c>
      <c r="D3252" s="15">
        <f t="shared" si="407"/>
        <v>0</v>
      </c>
      <c r="E3252" s="60"/>
    </row>
    <row r="3253" spans="1:9">
      <c r="A3253" s="13" t="e">
        <f t="shared" si="408"/>
        <v>#VALUE!</v>
      </c>
      <c r="B3253" s="14" t="e">
        <f t="shared" si="409"/>
        <v>#VALUE!</v>
      </c>
      <c r="C3253" s="13" t="e">
        <f t="shared" si="410"/>
        <v>#VALUE!</v>
      </c>
      <c r="D3253" s="15">
        <f t="shared" si="407"/>
        <v>0</v>
      </c>
      <c r="E3253" s="60"/>
    </row>
    <row r="3254" spans="1:9">
      <c r="A3254" s="13" t="e">
        <f t="shared" si="408"/>
        <v>#VALUE!</v>
      </c>
      <c r="B3254" s="14" t="e">
        <f t="shared" si="409"/>
        <v>#VALUE!</v>
      </c>
      <c r="C3254" s="13" t="e">
        <f t="shared" si="410"/>
        <v>#VALUE!</v>
      </c>
      <c r="D3254" s="15">
        <f t="shared" si="407"/>
        <v>0</v>
      </c>
      <c r="E3254" s="60"/>
    </row>
    <row r="3255" spans="1:9">
      <c r="A3255" s="13" t="e">
        <f t="shared" si="408"/>
        <v>#VALUE!</v>
      </c>
      <c r="B3255" s="14" t="e">
        <f t="shared" si="409"/>
        <v>#VALUE!</v>
      </c>
      <c r="C3255" s="13" t="e">
        <f t="shared" si="410"/>
        <v>#VALUE!</v>
      </c>
      <c r="D3255" s="15">
        <f t="shared" si="407"/>
        <v>0</v>
      </c>
      <c r="E3255" s="60"/>
    </row>
    <row r="3256" spans="1:9">
      <c r="A3256" s="13" t="e">
        <f t="shared" si="408"/>
        <v>#VALUE!</v>
      </c>
      <c r="B3256" s="14" t="e">
        <f t="shared" si="409"/>
        <v>#VALUE!</v>
      </c>
      <c r="C3256" s="13" t="e">
        <f t="shared" si="410"/>
        <v>#VALUE!</v>
      </c>
      <c r="D3256" s="15">
        <f t="shared" si="407"/>
        <v>0</v>
      </c>
      <c r="E3256" s="60"/>
    </row>
    <row r="3257" spans="1:9">
      <c r="A3257" s="13" t="e">
        <f t="shared" si="408"/>
        <v>#VALUE!</v>
      </c>
      <c r="B3257" s="14" t="e">
        <f t="shared" si="409"/>
        <v>#VALUE!</v>
      </c>
      <c r="C3257" s="13" t="e">
        <f t="shared" si="410"/>
        <v>#VALUE!</v>
      </c>
      <c r="D3257" s="15">
        <f t="shared" si="407"/>
        <v>0</v>
      </c>
      <c r="E3257" s="60"/>
    </row>
    <row r="3258" spans="1:9">
      <c r="A3258" s="13" t="e">
        <f t="shared" si="408"/>
        <v>#VALUE!</v>
      </c>
      <c r="B3258" s="14" t="e">
        <f t="shared" si="409"/>
        <v>#VALUE!</v>
      </c>
      <c r="C3258" s="13" t="e">
        <f t="shared" si="410"/>
        <v>#VALUE!</v>
      </c>
      <c r="D3258" s="15">
        <f t="shared" si="407"/>
        <v>0</v>
      </c>
      <c r="E3258" s="60"/>
    </row>
    <row r="3259" spans="1:9">
      <c r="A3259" s="13" t="e">
        <f t="shared" si="408"/>
        <v>#VALUE!</v>
      </c>
      <c r="B3259" s="14" t="e">
        <f t="shared" si="409"/>
        <v>#VALUE!</v>
      </c>
      <c r="C3259" s="13" t="e">
        <f t="shared" si="410"/>
        <v>#VALUE!</v>
      </c>
      <c r="D3259" s="15">
        <f t="shared" si="407"/>
        <v>0</v>
      </c>
      <c r="E3259" s="60"/>
    </row>
    <row r="3260" spans="1:9">
      <c r="A3260" s="13" t="e">
        <f t="shared" si="408"/>
        <v>#VALUE!</v>
      </c>
      <c r="B3260" s="14" t="e">
        <f t="shared" si="409"/>
        <v>#VALUE!</v>
      </c>
      <c r="C3260" s="13" t="e">
        <f t="shared" si="410"/>
        <v>#VALUE!</v>
      </c>
      <c r="D3260" s="15">
        <f t="shared" si="407"/>
        <v>0</v>
      </c>
      <c r="E3260" s="60"/>
    </row>
    <row r="3261" spans="1:9">
      <c r="A3261" s="13" t="e">
        <f t="shared" si="408"/>
        <v>#VALUE!</v>
      </c>
      <c r="B3261" s="14" t="e">
        <f t="shared" si="409"/>
        <v>#VALUE!</v>
      </c>
      <c r="C3261" s="13" t="e">
        <f t="shared" si="410"/>
        <v>#VALUE!</v>
      </c>
      <c r="D3261" s="15">
        <f t="shared" si="407"/>
        <v>0</v>
      </c>
      <c r="E3261" s="60"/>
    </row>
    <row r="3262" spans="1:9">
      <c r="A3262" s="13" t="e">
        <f t="shared" si="408"/>
        <v>#VALUE!</v>
      </c>
      <c r="B3262" s="14" t="e">
        <f t="shared" si="409"/>
        <v>#VALUE!</v>
      </c>
      <c r="C3262" s="13" t="e">
        <f t="shared" si="410"/>
        <v>#VALUE!</v>
      </c>
      <c r="D3262" s="15">
        <f t="shared" si="407"/>
        <v>0</v>
      </c>
      <c r="E3262" s="60"/>
    </row>
    <row r="3263" spans="1:9">
      <c r="A3263" s="13" t="e">
        <f t="shared" si="408"/>
        <v>#VALUE!</v>
      </c>
      <c r="B3263" s="14" t="e">
        <f t="shared" si="409"/>
        <v>#VALUE!</v>
      </c>
      <c r="C3263" s="13" t="e">
        <f t="shared" si="410"/>
        <v>#VALUE!</v>
      </c>
      <c r="D3263" s="15">
        <f t="shared" si="407"/>
        <v>0</v>
      </c>
      <c r="E3263" s="60"/>
    </row>
    <row r="3264" spans="1:9">
      <c r="A3264" s="13" t="e">
        <f t="shared" si="408"/>
        <v>#VALUE!</v>
      </c>
      <c r="B3264" s="14" t="e">
        <f t="shared" si="409"/>
        <v>#VALUE!</v>
      </c>
      <c r="C3264" s="13" t="e">
        <f t="shared" si="410"/>
        <v>#VALUE!</v>
      </c>
      <c r="D3264" s="15">
        <f t="shared" si="407"/>
        <v>0</v>
      </c>
      <c r="E3264" s="60"/>
    </row>
    <row r="3265" spans="1:5">
      <c r="A3265" s="13" t="e">
        <f t="shared" si="408"/>
        <v>#VALUE!</v>
      </c>
      <c r="B3265" s="14" t="e">
        <f t="shared" si="409"/>
        <v>#VALUE!</v>
      </c>
      <c r="C3265" s="13" t="e">
        <f>IF(B3265=I$3250-DAY(I$3250)+1,DAY(I$3250),DAYS360(B3265,#REF!))</f>
        <v>#VALUE!</v>
      </c>
      <c r="D3265" s="15">
        <f t="shared" si="407"/>
        <v>0</v>
      </c>
      <c r="E3265" s="60"/>
    </row>
    <row r="3266" spans="1:5">
      <c r="A3266" s="13" t="e">
        <f t="shared" si="408"/>
        <v>#VALUE!</v>
      </c>
      <c r="B3266" s="14" t="e">
        <f t="shared" si="409"/>
        <v>#VALUE!</v>
      </c>
      <c r="C3266" s="13" t="e">
        <f>IF(B3266=I$3250-DAY(I$3250)+1,DAY(I$3250),DAYS360(B3266,#REF!))</f>
        <v>#VALUE!</v>
      </c>
      <c r="D3266" s="15">
        <f t="shared" si="407"/>
        <v>0</v>
      </c>
      <c r="E3266" s="60"/>
    </row>
    <row r="3267" spans="1:5">
      <c r="A3267" s="13" t="e">
        <f t="shared" si="408"/>
        <v>#VALUE!</v>
      </c>
      <c r="B3267" s="14" t="e">
        <f t="shared" si="409"/>
        <v>#VALUE!</v>
      </c>
      <c r="C3267" s="13" t="e">
        <f>IF(B3267=I$3250-DAY(I$3250)+1,DAY(I$3250),DAYS360(B3267,#REF!))</f>
        <v>#VALUE!</v>
      </c>
      <c r="D3267" s="15">
        <f t="shared" si="407"/>
        <v>0</v>
      </c>
      <c r="E3267" s="60"/>
    </row>
    <row r="3268" spans="1:5">
      <c r="A3268" s="13" t="e">
        <f t="shared" si="408"/>
        <v>#VALUE!</v>
      </c>
      <c r="B3268" s="14" t="e">
        <f t="shared" si="409"/>
        <v>#VALUE!</v>
      </c>
      <c r="C3268" s="13" t="e">
        <f>IF(B3268=I$3250-DAY(I$3250)+1,DAY(I$3250),DAYS360(B3268,#REF!))</f>
        <v>#VALUE!</v>
      </c>
      <c r="D3268" s="15">
        <f t="shared" si="407"/>
        <v>0</v>
      </c>
      <c r="E3268" s="60"/>
    </row>
    <row r="3269" spans="1:5">
      <c r="A3269" s="13" t="e">
        <f t="shared" si="408"/>
        <v>#VALUE!</v>
      </c>
      <c r="B3269" s="14" t="e">
        <f t="shared" si="409"/>
        <v>#VALUE!</v>
      </c>
      <c r="C3269" s="13" t="e">
        <f>IF(B3269=I$3250-DAY(I$3250)+1,DAY(I$3250),DAYS360(B3269,#REF!))</f>
        <v>#VALUE!</v>
      </c>
      <c r="D3269" s="15">
        <f t="shared" si="407"/>
        <v>0</v>
      </c>
      <c r="E3269" s="60"/>
    </row>
    <row r="3270" spans="1:5">
      <c r="A3270" s="13" t="e">
        <f t="shared" si="408"/>
        <v>#VALUE!</v>
      </c>
      <c r="B3270" s="14" t="e">
        <f t="shared" si="409"/>
        <v>#VALUE!</v>
      </c>
      <c r="C3270" s="13" t="e">
        <f>IF(B3270=I$3250-DAY(I$3250)+1,DAY(I$3250),DAYS360(B3270,#REF!))</f>
        <v>#VALUE!</v>
      </c>
      <c r="D3270" s="15">
        <f t="shared" si="407"/>
        <v>0</v>
      </c>
      <c r="E3270" s="60"/>
    </row>
    <row r="3271" spans="1:5">
      <c r="A3271" s="13" t="e">
        <f t="shared" si="408"/>
        <v>#VALUE!</v>
      </c>
      <c r="B3271" s="14" t="e">
        <f t="shared" si="409"/>
        <v>#VALUE!</v>
      </c>
      <c r="C3271" s="13" t="e">
        <f>IF(B3271=I$3250-DAY(I$3250)+1,DAY(I$3250),DAYS360(B3271,#REF!))</f>
        <v>#VALUE!</v>
      </c>
      <c r="D3271" s="15">
        <f t="shared" si="407"/>
        <v>0</v>
      </c>
      <c r="E3271" s="60"/>
    </row>
    <row r="3272" spans="1:5">
      <c r="A3272" s="13" t="e">
        <f t="shared" si="408"/>
        <v>#VALUE!</v>
      </c>
      <c r="B3272" s="14" t="e">
        <f t="shared" si="409"/>
        <v>#VALUE!</v>
      </c>
      <c r="C3272" s="13" t="e">
        <f>IF(B3272=I$3250-DAY(I$3250)+1,DAY(I$3250),DAYS360(B3272,#REF!))</f>
        <v>#VALUE!</v>
      </c>
      <c r="D3272" s="15">
        <f t="shared" si="407"/>
        <v>0</v>
      </c>
      <c r="E3272" s="60"/>
    </row>
    <row r="3273" spans="1:5">
      <c r="A3273" s="13" t="e">
        <f t="shared" si="408"/>
        <v>#VALUE!</v>
      </c>
      <c r="B3273" s="14" t="e">
        <f t="shared" si="409"/>
        <v>#VALUE!</v>
      </c>
      <c r="C3273" s="13" t="e">
        <f>IF(B3273=I$3250-DAY(I$3250)+1,DAY(I$3250),DAYS360(B3273,#REF!))</f>
        <v>#VALUE!</v>
      </c>
      <c r="D3273" s="15">
        <f t="shared" si="407"/>
        <v>0</v>
      </c>
      <c r="E3273" s="60"/>
    </row>
    <row r="3274" spans="1:5">
      <c r="A3274" s="13" t="e">
        <f t="shared" si="408"/>
        <v>#VALUE!</v>
      </c>
      <c r="B3274" s="14" t="e">
        <f t="shared" si="409"/>
        <v>#VALUE!</v>
      </c>
      <c r="C3274" s="13" t="e">
        <f>IF(B3274=I$3250-DAY(I$3250)+1,DAY(I$3250),DAYS360(B3274,#REF!))</f>
        <v>#VALUE!</v>
      </c>
      <c r="D3274" s="15">
        <f t="shared" si="407"/>
        <v>0</v>
      </c>
      <c r="E3274" s="60"/>
    </row>
    <row r="3275" spans="1:5">
      <c r="A3275" s="13" t="e">
        <f t="shared" si="408"/>
        <v>#VALUE!</v>
      </c>
      <c r="B3275" s="14" t="e">
        <f t="shared" si="409"/>
        <v>#VALUE!</v>
      </c>
      <c r="C3275" s="13" t="e">
        <f>IF(B3275=I$3250-DAY(I$3250)+1,DAY(I$3250),DAYS360(B3275,#REF!))</f>
        <v>#VALUE!</v>
      </c>
      <c r="D3275" s="15">
        <f t="shared" si="407"/>
        <v>0</v>
      </c>
      <c r="E3275" s="60"/>
    </row>
    <row r="3276" spans="1:5">
      <c r="A3276" s="13" t="e">
        <f t="shared" si="408"/>
        <v>#VALUE!</v>
      </c>
      <c r="B3276" s="14" t="e">
        <f t="shared" si="409"/>
        <v>#VALUE!</v>
      </c>
      <c r="C3276" s="13" t="e">
        <f>IF(B3276=I$3250-DAY(I$3250)+1,DAY(I$3250),DAYS360(B3276,#REF!))</f>
        <v>#VALUE!</v>
      </c>
      <c r="D3276" s="15">
        <f t="shared" si="407"/>
        <v>0</v>
      </c>
      <c r="E3276" s="60"/>
    </row>
    <row r="3277" spans="1:5">
      <c r="A3277" s="13" t="e">
        <f t="shared" si="408"/>
        <v>#VALUE!</v>
      </c>
      <c r="B3277" s="14" t="e">
        <f t="shared" si="409"/>
        <v>#VALUE!</v>
      </c>
      <c r="C3277" s="13" t="e">
        <f>IF(B3277=I$3250-DAY(I$3250)+1,DAY(I$3250),DAYS360(B3277,#REF!))</f>
        <v>#VALUE!</v>
      </c>
      <c r="D3277" s="15">
        <f t="shared" si="407"/>
        <v>0</v>
      </c>
      <c r="E3277" s="60"/>
    </row>
    <row r="3278" spans="1:5">
      <c r="A3278" s="13" t="e">
        <f t="shared" si="408"/>
        <v>#VALUE!</v>
      </c>
      <c r="B3278" s="14" t="e">
        <f t="shared" si="409"/>
        <v>#VALUE!</v>
      </c>
      <c r="C3278" s="13" t="e">
        <f>IF(B3278=I$3250-DAY(I$3250)+1,DAY(I$3250),DAYS360(B3278,#REF!))</f>
        <v>#VALUE!</v>
      </c>
      <c r="D3278" s="15">
        <f t="shared" si="407"/>
        <v>0</v>
      </c>
      <c r="E3278" s="60"/>
    </row>
    <row r="3279" spans="1:5">
      <c r="A3279" s="13" t="e">
        <f t="shared" si="408"/>
        <v>#VALUE!</v>
      </c>
      <c r="B3279" s="14" t="e">
        <f t="shared" si="409"/>
        <v>#VALUE!</v>
      </c>
      <c r="C3279" s="13" t="e">
        <f>IF(B3279=I$3250-DAY(I$3250)+1,DAY(I$3250),DAYS360(B3279,#REF!))</f>
        <v>#VALUE!</v>
      </c>
      <c r="D3279" s="15">
        <f t="shared" si="407"/>
        <v>0</v>
      </c>
      <c r="E3279" s="60"/>
    </row>
    <row r="3280" spans="1:5">
      <c r="A3280" s="13" t="e">
        <f t="shared" si="408"/>
        <v>#VALUE!</v>
      </c>
      <c r="B3280" s="14" t="e">
        <f t="shared" si="409"/>
        <v>#VALUE!</v>
      </c>
      <c r="C3280" s="13" t="e">
        <f>IF(B3280=I$3250-DAY(I$3250)+1,DAY(I$3250),DAYS360(B3280,#REF!))</f>
        <v>#VALUE!</v>
      </c>
      <c r="D3280" s="15">
        <f t="shared" si="407"/>
        <v>0</v>
      </c>
      <c r="E3280" s="60"/>
    </row>
    <row r="3281" spans="1:5">
      <c r="A3281" s="13" t="e">
        <f t="shared" si="408"/>
        <v>#VALUE!</v>
      </c>
      <c r="B3281" s="14" t="e">
        <f t="shared" si="409"/>
        <v>#VALUE!</v>
      </c>
      <c r="C3281" s="13" t="e">
        <f>IF(B3281=I$3250-DAY(I$3250)+1,DAY(I$3250),DAYS360(B3281,#REF!))</f>
        <v>#VALUE!</v>
      </c>
      <c r="D3281" s="15">
        <f t="shared" si="407"/>
        <v>0</v>
      </c>
      <c r="E3281" s="60"/>
    </row>
    <row r="3282" spans="1:5">
      <c r="A3282" s="13" t="e">
        <f t="shared" si="408"/>
        <v>#VALUE!</v>
      </c>
      <c r="B3282" s="14" t="e">
        <f t="shared" si="409"/>
        <v>#VALUE!</v>
      </c>
      <c r="C3282" s="13" t="e">
        <f>IF(B3282=I$3250-DAY(I$3250)+1,DAY(I$3250),DAYS360(B3282,#REF!))</f>
        <v>#VALUE!</v>
      </c>
      <c r="D3282" s="15">
        <f t="shared" ref="D3282:D3313" si="411">ROUND((IF(ISERR(C3282),0,C3282)*H$3250)/6,0)</f>
        <v>0</v>
      </c>
      <c r="E3282" s="60"/>
    </row>
    <row r="3283" spans="1:5">
      <c r="A3283" s="13" t="e">
        <f t="shared" si="408"/>
        <v>#VALUE!</v>
      </c>
      <c r="B3283" s="14" t="e">
        <f t="shared" si="409"/>
        <v>#VALUE!</v>
      </c>
      <c r="C3283" s="13" t="e">
        <f>IF(B3283=I$3250-DAY(I$3250)+1,DAY(I$3250),DAYS360(B3283,#REF!))</f>
        <v>#VALUE!</v>
      </c>
      <c r="D3283" s="15">
        <f t="shared" si="411"/>
        <v>0</v>
      </c>
      <c r="E3283" s="60"/>
    </row>
    <row r="3284" spans="1:5">
      <c r="A3284" s="13" t="e">
        <f t="shared" si="408"/>
        <v>#VALUE!</v>
      </c>
      <c r="B3284" s="14" t="e">
        <f t="shared" ref="B3284:B3315" si="412">IF(B3283&gt;=I$3250-DAY(I$3250)+1,"",DATE(IF(MONTH(B3283)=12,YEAR(B3283)+1,YEAR(B3283)),IF(MONTH(B3283)=12,1,MONTH(B3283)+1),1))</f>
        <v>#VALUE!</v>
      </c>
      <c r="C3284" s="13" t="e">
        <f>IF(B3284=I$3250-DAY(I$3250)+1,DAY(I$3250),DAYS360(B3284,#REF!))</f>
        <v>#VALUE!</v>
      </c>
      <c r="D3284" s="15">
        <f t="shared" si="411"/>
        <v>0</v>
      </c>
      <c r="E3284" s="60"/>
    </row>
    <row r="3285" spans="1:5">
      <c r="A3285" s="13" t="e">
        <f t="shared" si="408"/>
        <v>#VALUE!</v>
      </c>
      <c r="B3285" s="14" t="e">
        <f t="shared" si="412"/>
        <v>#VALUE!</v>
      </c>
      <c r="C3285" s="13" t="e">
        <f>IF(B3285=I$3250-DAY(I$3250)+1,DAY(I$3250),DAYS360(B3285,#REF!))</f>
        <v>#VALUE!</v>
      </c>
      <c r="D3285" s="15">
        <f t="shared" si="411"/>
        <v>0</v>
      </c>
      <c r="E3285" s="60"/>
    </row>
    <row r="3286" spans="1:5">
      <c r="A3286" s="13" t="e">
        <f t="shared" si="408"/>
        <v>#VALUE!</v>
      </c>
      <c r="B3286" s="14" t="e">
        <f t="shared" si="412"/>
        <v>#VALUE!</v>
      </c>
      <c r="C3286" s="13" t="e">
        <f>IF(B3286=I$3250-DAY(I$3250)+1,DAY(I$3250),DAYS360(B3286,#REF!))</f>
        <v>#VALUE!</v>
      </c>
      <c r="D3286" s="15">
        <f t="shared" si="411"/>
        <v>0</v>
      </c>
      <c r="E3286" s="60"/>
    </row>
    <row r="3287" spans="1:5">
      <c r="A3287" s="13" t="e">
        <f t="shared" si="408"/>
        <v>#VALUE!</v>
      </c>
      <c r="B3287" s="14" t="e">
        <f t="shared" si="412"/>
        <v>#VALUE!</v>
      </c>
      <c r="C3287" s="13" t="e">
        <f>IF(B3287=I$3250-DAY(I$3250)+1,DAY(I$3250),DAYS360(B3287,#REF!))</f>
        <v>#VALUE!</v>
      </c>
      <c r="D3287" s="15">
        <f t="shared" si="411"/>
        <v>0</v>
      </c>
      <c r="E3287" s="60"/>
    </row>
    <row r="3288" spans="1:5">
      <c r="A3288" s="13" t="e">
        <f t="shared" si="408"/>
        <v>#VALUE!</v>
      </c>
      <c r="B3288" s="14" t="e">
        <f t="shared" si="412"/>
        <v>#VALUE!</v>
      </c>
      <c r="C3288" s="13" t="e">
        <f>IF(B3288=I$3250-DAY(I$3250)+1,DAY(I$3250),DAYS360(B3288,#REF!))</f>
        <v>#VALUE!</v>
      </c>
      <c r="D3288" s="15">
        <f t="shared" si="411"/>
        <v>0</v>
      </c>
      <c r="E3288" s="60"/>
    </row>
    <row r="3289" spans="1:5">
      <c r="A3289" s="13" t="e">
        <f t="shared" si="408"/>
        <v>#VALUE!</v>
      </c>
      <c r="B3289" s="14" t="e">
        <f t="shared" si="412"/>
        <v>#VALUE!</v>
      </c>
      <c r="C3289" s="13" t="e">
        <f>IF(B3289=I$3250-DAY(I$3250)+1,DAY(I$3250),DAYS360(B3289,#REF!))</f>
        <v>#VALUE!</v>
      </c>
      <c r="D3289" s="15">
        <f t="shared" si="411"/>
        <v>0</v>
      </c>
      <c r="E3289" s="60"/>
    </row>
    <row r="3290" spans="1:5">
      <c r="A3290" s="13" t="e">
        <f t="shared" si="408"/>
        <v>#VALUE!</v>
      </c>
      <c r="B3290" s="14" t="e">
        <f t="shared" si="412"/>
        <v>#VALUE!</v>
      </c>
      <c r="C3290" s="13" t="e">
        <f>IF(B3290=I$3250-DAY(I$3250)+1,DAY(I$3250),DAYS360(B3290,#REF!))</f>
        <v>#VALUE!</v>
      </c>
      <c r="D3290" s="15">
        <f t="shared" si="411"/>
        <v>0</v>
      </c>
      <c r="E3290" s="60"/>
    </row>
    <row r="3291" spans="1:5">
      <c r="A3291" s="13" t="e">
        <f t="shared" si="408"/>
        <v>#VALUE!</v>
      </c>
      <c r="B3291" s="14" t="e">
        <f t="shared" si="412"/>
        <v>#VALUE!</v>
      </c>
      <c r="C3291" s="13" t="e">
        <f>IF(B3291=I$3250-DAY(I$3250)+1,DAY(I$3250),DAYS360(B3291,#REF!))</f>
        <v>#VALUE!</v>
      </c>
      <c r="D3291" s="15">
        <f t="shared" si="411"/>
        <v>0</v>
      </c>
      <c r="E3291" s="60"/>
    </row>
    <row r="3292" spans="1:5">
      <c r="A3292" s="13" t="e">
        <f t="shared" si="408"/>
        <v>#VALUE!</v>
      </c>
      <c r="B3292" s="14" t="e">
        <f t="shared" si="412"/>
        <v>#VALUE!</v>
      </c>
      <c r="C3292" s="13" t="e">
        <f>IF(B3292=I$3250-DAY(I$3250)+1,DAY(I$3250),DAYS360(B3292,#REF!))</f>
        <v>#VALUE!</v>
      </c>
      <c r="D3292" s="15">
        <f t="shared" si="411"/>
        <v>0</v>
      </c>
      <c r="E3292" s="60"/>
    </row>
    <row r="3293" spans="1:5">
      <c r="A3293" s="13" t="e">
        <f t="shared" si="408"/>
        <v>#VALUE!</v>
      </c>
      <c r="B3293" s="14" t="e">
        <f t="shared" si="412"/>
        <v>#VALUE!</v>
      </c>
      <c r="C3293" s="13" t="e">
        <f>IF(B3293=I$3250-DAY(I$3250)+1,DAY(I$3250),DAYS360(B3293,#REF!))</f>
        <v>#VALUE!</v>
      </c>
      <c r="D3293" s="15">
        <f t="shared" si="411"/>
        <v>0</v>
      </c>
      <c r="E3293" s="60"/>
    </row>
    <row r="3294" spans="1:5">
      <c r="A3294" s="13" t="e">
        <f t="shared" si="408"/>
        <v>#VALUE!</v>
      </c>
      <c r="B3294" s="14" t="e">
        <f t="shared" si="412"/>
        <v>#VALUE!</v>
      </c>
      <c r="C3294" s="13" t="e">
        <f>IF(B3294=I$3250-DAY(I$3250)+1,DAY(I$3250),DAYS360(B3294,#REF!))</f>
        <v>#VALUE!</v>
      </c>
      <c r="D3294" s="15">
        <f t="shared" si="411"/>
        <v>0</v>
      </c>
      <c r="E3294" s="60"/>
    </row>
    <row r="3295" spans="1:5">
      <c r="A3295" s="13" t="e">
        <f t="shared" si="408"/>
        <v>#VALUE!</v>
      </c>
      <c r="B3295" s="14" t="e">
        <f t="shared" si="412"/>
        <v>#VALUE!</v>
      </c>
      <c r="C3295" s="13" t="e">
        <f>IF(B3295=I$3250-DAY(I$3250)+1,DAY(I$3250),DAYS360(B3295,#REF!))</f>
        <v>#VALUE!</v>
      </c>
      <c r="D3295" s="15">
        <f t="shared" si="411"/>
        <v>0</v>
      </c>
      <c r="E3295" s="60"/>
    </row>
    <row r="3296" spans="1:5">
      <c r="A3296" s="13" t="e">
        <f t="shared" si="408"/>
        <v>#VALUE!</v>
      </c>
      <c r="B3296" s="14" t="e">
        <f t="shared" si="412"/>
        <v>#VALUE!</v>
      </c>
      <c r="C3296" s="13" t="e">
        <f>IF(B3296=I$3250-DAY(I$3250)+1,DAY(I$3250),DAYS360(B3296,#REF!))</f>
        <v>#VALUE!</v>
      </c>
      <c r="D3296" s="15">
        <f t="shared" si="411"/>
        <v>0</v>
      </c>
      <c r="E3296" s="60"/>
    </row>
    <row r="3297" spans="1:5">
      <c r="A3297" s="13" t="e">
        <f t="shared" si="408"/>
        <v>#VALUE!</v>
      </c>
      <c r="B3297" s="14" t="e">
        <f t="shared" si="412"/>
        <v>#VALUE!</v>
      </c>
      <c r="C3297" s="13" t="e">
        <f>IF(B3297=I$3250-DAY(I$3250)+1,DAY(I$3250),DAYS360(B3297,#REF!))</f>
        <v>#VALUE!</v>
      </c>
      <c r="D3297" s="15">
        <f t="shared" si="411"/>
        <v>0</v>
      </c>
      <c r="E3297" s="60"/>
    </row>
    <row r="3298" spans="1:5">
      <c r="A3298" s="13" t="e">
        <f t="shared" si="408"/>
        <v>#VALUE!</v>
      </c>
      <c r="B3298" s="14" t="e">
        <f t="shared" si="412"/>
        <v>#VALUE!</v>
      </c>
      <c r="C3298" s="13" t="e">
        <f>IF(B3298=I$3250-DAY(I$3250)+1,DAY(I$3250),DAYS360(B3298,#REF!))</f>
        <v>#VALUE!</v>
      </c>
      <c r="D3298" s="15">
        <f t="shared" si="411"/>
        <v>0</v>
      </c>
      <c r="E3298" s="60"/>
    </row>
    <row r="3299" spans="1:5">
      <c r="A3299" s="13" t="e">
        <f t="shared" si="408"/>
        <v>#VALUE!</v>
      </c>
      <c r="B3299" s="14" t="e">
        <f t="shared" si="412"/>
        <v>#VALUE!</v>
      </c>
      <c r="C3299" s="13" t="e">
        <f>IF(B3299=I$3250-DAY(I$3250)+1,DAY(I$3250),DAYS360(B3299,#REF!))</f>
        <v>#VALUE!</v>
      </c>
      <c r="D3299" s="15">
        <f t="shared" si="411"/>
        <v>0</v>
      </c>
      <c r="E3299" s="60"/>
    </row>
    <row r="3300" spans="1:5">
      <c r="A3300" s="13" t="e">
        <f t="shared" si="408"/>
        <v>#VALUE!</v>
      </c>
      <c r="B3300" s="14" t="e">
        <f t="shared" si="412"/>
        <v>#VALUE!</v>
      </c>
      <c r="C3300" s="13" t="e">
        <f>IF(B3300=I$3250-DAY(I$3250)+1,DAY(I$3250),DAYS360(B3300,#REF!))</f>
        <v>#VALUE!</v>
      </c>
      <c r="D3300" s="15">
        <f t="shared" si="411"/>
        <v>0</v>
      </c>
      <c r="E3300" s="60"/>
    </row>
    <row r="3301" spans="1:5">
      <c r="A3301" s="13" t="e">
        <f t="shared" si="408"/>
        <v>#VALUE!</v>
      </c>
      <c r="B3301" s="14" t="e">
        <f t="shared" si="412"/>
        <v>#VALUE!</v>
      </c>
      <c r="C3301" s="13" t="e">
        <f>IF(B3301=I$3250-DAY(I$3250)+1,DAY(I$3250),DAYS360(B3301,#REF!))</f>
        <v>#VALUE!</v>
      </c>
      <c r="D3301" s="15">
        <f t="shared" si="411"/>
        <v>0</v>
      </c>
      <c r="E3301" s="60"/>
    </row>
    <row r="3302" spans="1:5">
      <c r="A3302" s="13" t="e">
        <f t="shared" si="408"/>
        <v>#VALUE!</v>
      </c>
      <c r="B3302" s="14" t="e">
        <f t="shared" si="412"/>
        <v>#VALUE!</v>
      </c>
      <c r="C3302" s="13" t="e">
        <f>IF(B3302=I$3250-DAY(I$3250)+1,DAY(I$3250),DAYS360(B3302,#REF!))</f>
        <v>#VALUE!</v>
      </c>
      <c r="D3302" s="15">
        <f t="shared" si="411"/>
        <v>0</v>
      </c>
      <c r="E3302" s="60"/>
    </row>
    <row r="3303" spans="1:5">
      <c r="A3303" s="13" t="e">
        <f t="shared" si="408"/>
        <v>#VALUE!</v>
      </c>
      <c r="B3303" s="14" t="e">
        <f t="shared" si="412"/>
        <v>#VALUE!</v>
      </c>
      <c r="C3303" s="13" t="e">
        <f>IF(B3303=I$3250-DAY(I$3250)+1,DAY(I$3250),DAYS360(B3303,#REF!))</f>
        <v>#VALUE!</v>
      </c>
      <c r="D3303" s="15">
        <f t="shared" si="411"/>
        <v>0</v>
      </c>
      <c r="E3303" s="60"/>
    </row>
    <row r="3304" spans="1:5">
      <c r="A3304" s="13" t="e">
        <f t="shared" si="408"/>
        <v>#VALUE!</v>
      </c>
      <c r="B3304" s="14" t="e">
        <f t="shared" si="412"/>
        <v>#VALUE!</v>
      </c>
      <c r="C3304" s="13" t="e">
        <f>IF(B3304=I$3250-DAY(I$3250)+1,DAY(I$3250),DAYS360(B3304,#REF!))</f>
        <v>#VALUE!</v>
      </c>
      <c r="D3304" s="15">
        <f t="shared" si="411"/>
        <v>0</v>
      </c>
      <c r="E3304" s="60"/>
    </row>
    <row r="3305" spans="1:5">
      <c r="A3305" s="13" t="e">
        <f t="shared" si="408"/>
        <v>#VALUE!</v>
      </c>
      <c r="B3305" s="14" t="e">
        <f t="shared" si="412"/>
        <v>#VALUE!</v>
      </c>
      <c r="C3305" s="13" t="e">
        <f>IF(B3305=I$3250-DAY(I$3250)+1,DAY(I$3250),DAYS360(B3305,#REF!))</f>
        <v>#VALUE!</v>
      </c>
      <c r="D3305" s="15">
        <f t="shared" si="411"/>
        <v>0</v>
      </c>
      <c r="E3305" s="60"/>
    </row>
    <row r="3306" spans="1:5">
      <c r="A3306" s="13" t="e">
        <f t="shared" si="408"/>
        <v>#VALUE!</v>
      </c>
      <c r="B3306" s="14" t="e">
        <f t="shared" si="412"/>
        <v>#VALUE!</v>
      </c>
      <c r="C3306" s="13" t="e">
        <f>IF(B3306=I$3250-DAY(I$3250)+1,DAY(I$3250),DAYS360(B3306,#REF!))</f>
        <v>#VALUE!</v>
      </c>
      <c r="D3306" s="15">
        <f t="shared" si="411"/>
        <v>0</v>
      </c>
      <c r="E3306" s="60"/>
    </row>
    <row r="3307" spans="1:5">
      <c r="A3307" s="13" t="e">
        <f t="shared" si="408"/>
        <v>#VALUE!</v>
      </c>
      <c r="B3307" s="14" t="e">
        <f t="shared" si="412"/>
        <v>#VALUE!</v>
      </c>
      <c r="C3307" s="13" t="e">
        <f>IF(B3307=I$3250-DAY(I$3250)+1,DAY(I$3250),DAYS360(B3307,#REF!))</f>
        <v>#VALUE!</v>
      </c>
      <c r="D3307" s="15">
        <f t="shared" si="411"/>
        <v>0</v>
      </c>
      <c r="E3307" s="60"/>
    </row>
    <row r="3308" spans="1:5">
      <c r="A3308" s="13" t="e">
        <f t="shared" si="408"/>
        <v>#VALUE!</v>
      </c>
      <c r="B3308" s="14" t="e">
        <f t="shared" si="412"/>
        <v>#VALUE!</v>
      </c>
      <c r="C3308" s="13" t="e">
        <f>IF(B3308=I$3250-DAY(I$3250)+1,DAY(I$3250),DAYS360(B3308,#REF!))</f>
        <v>#VALUE!</v>
      </c>
      <c r="D3308" s="15">
        <f t="shared" si="411"/>
        <v>0</v>
      </c>
      <c r="E3308" s="60"/>
    </row>
    <row r="3309" spans="1:5">
      <c r="A3309" s="13" t="e">
        <f t="shared" si="408"/>
        <v>#VALUE!</v>
      </c>
      <c r="B3309" s="14" t="e">
        <f t="shared" si="412"/>
        <v>#VALUE!</v>
      </c>
      <c r="C3309" s="13" t="e">
        <f>IF(B3309=I$3250-DAY(I$3250)+1,DAY(I$3250),DAYS360(B3309,#REF!))</f>
        <v>#VALUE!</v>
      </c>
      <c r="D3309" s="15">
        <f t="shared" si="411"/>
        <v>0</v>
      </c>
      <c r="E3309" s="60"/>
    </row>
    <row r="3310" spans="1:5">
      <c r="A3310" s="13" t="e">
        <f t="shared" si="408"/>
        <v>#VALUE!</v>
      </c>
      <c r="B3310" s="14" t="e">
        <f t="shared" si="412"/>
        <v>#VALUE!</v>
      </c>
      <c r="C3310" s="13" t="e">
        <f>IF(B3310=I$3250-DAY(I$3250)+1,DAY(I$3250),DAYS360(B3310,#REF!))</f>
        <v>#VALUE!</v>
      </c>
      <c r="D3310" s="15">
        <f t="shared" si="411"/>
        <v>0</v>
      </c>
      <c r="E3310" s="60"/>
    </row>
    <row r="3311" spans="1:5">
      <c r="A3311" s="13" t="e">
        <f t="shared" si="408"/>
        <v>#VALUE!</v>
      </c>
      <c r="B3311" s="14" t="e">
        <f t="shared" si="412"/>
        <v>#VALUE!</v>
      </c>
      <c r="C3311" s="13" t="e">
        <f>IF(B3311=I$3250-DAY(I$3250)+1,DAY(I$3250),DAYS360(B3311,#REF!))</f>
        <v>#VALUE!</v>
      </c>
      <c r="D3311" s="15">
        <f t="shared" si="411"/>
        <v>0</v>
      </c>
      <c r="E3311" s="60"/>
    </row>
    <row r="3312" spans="1:5">
      <c r="A3312" s="13" t="e">
        <f t="shared" si="408"/>
        <v>#VALUE!</v>
      </c>
      <c r="B3312" s="14" t="e">
        <f t="shared" si="412"/>
        <v>#VALUE!</v>
      </c>
      <c r="C3312" s="13" t="e">
        <f>IF(B3312=I$3250-DAY(I$3250)+1,DAY(I$3250),DAYS360(B3312,#REF!))</f>
        <v>#VALUE!</v>
      </c>
      <c r="D3312" s="15">
        <f t="shared" si="411"/>
        <v>0</v>
      </c>
      <c r="E3312" s="60"/>
    </row>
    <row r="3313" spans="1:5">
      <c r="A3313" s="13" t="e">
        <f t="shared" si="408"/>
        <v>#VALUE!</v>
      </c>
      <c r="B3313" s="14" t="e">
        <f t="shared" si="412"/>
        <v>#VALUE!</v>
      </c>
      <c r="C3313" s="13" t="e">
        <f>IF(B3313=I$3250-DAY(I$3250)+1,DAY(I$3250),DAYS360(B3313,#REF!))</f>
        <v>#VALUE!</v>
      </c>
      <c r="D3313" s="15">
        <f t="shared" si="411"/>
        <v>0</v>
      </c>
      <c r="E3313" s="60"/>
    </row>
    <row r="3314" spans="1:5">
      <c r="A3314" s="13" t="e">
        <f t="shared" si="408"/>
        <v>#VALUE!</v>
      </c>
      <c r="B3314" s="14" t="e">
        <f t="shared" si="412"/>
        <v>#VALUE!</v>
      </c>
      <c r="C3314" s="13" t="e">
        <f>IF(B3314=I$3250-DAY(I$3250)+1,DAY(I$3250),DAYS360(B3314,#REF!))</f>
        <v>#VALUE!</v>
      </c>
      <c r="D3314" s="15">
        <f t="shared" ref="D3314:D3345" si="413">ROUND((IF(ISERR(C3314),0,C3314)*H$3250)/6,0)</f>
        <v>0</v>
      </c>
      <c r="E3314" s="60"/>
    </row>
    <row r="3315" spans="1:5">
      <c r="A3315" s="13" t="e">
        <f t="shared" si="408"/>
        <v>#VALUE!</v>
      </c>
      <c r="B3315" s="14" t="e">
        <f t="shared" si="412"/>
        <v>#VALUE!</v>
      </c>
      <c r="C3315" s="13" t="e">
        <f>IF(B3315=I$3250-DAY(I$3250)+1,DAY(I$3250),DAYS360(B3315,#REF!))</f>
        <v>#VALUE!</v>
      </c>
      <c r="D3315" s="15">
        <f t="shared" si="413"/>
        <v>0</v>
      </c>
      <c r="E3315" s="60"/>
    </row>
    <row r="3316" spans="1:5">
      <c r="A3316" s="13" t="e">
        <f t="shared" ref="A3316:A3361" si="414">IF(B3316="","",MONTH(B3316))&amp;"/"&amp;IF(B3316="","",YEAR(B3316))</f>
        <v>#VALUE!</v>
      </c>
      <c r="B3316" s="14" t="e">
        <f t="shared" ref="B3316:B3347" si="415">IF(B3315&gt;=I$3250-DAY(I$3250)+1,"",DATE(IF(MONTH(B3315)=12,YEAR(B3315)+1,YEAR(B3315)),IF(MONTH(B3315)=12,1,MONTH(B3315)+1),1))</f>
        <v>#VALUE!</v>
      </c>
      <c r="C3316" s="13" t="e">
        <f>IF(B3316=I$3250-DAY(I$3250)+1,DAY(I$3250),DAYS360(B3316,#REF!))</f>
        <v>#VALUE!</v>
      </c>
      <c r="D3316" s="15">
        <f t="shared" si="413"/>
        <v>0</v>
      </c>
      <c r="E3316" s="60"/>
    </row>
    <row r="3317" spans="1:5">
      <c r="A3317" s="13" t="e">
        <f t="shared" si="414"/>
        <v>#VALUE!</v>
      </c>
      <c r="B3317" s="14" t="e">
        <f t="shared" si="415"/>
        <v>#VALUE!</v>
      </c>
      <c r="C3317" s="13" t="e">
        <f>IF(B3317=I$3250-DAY(I$3250)+1,DAY(I$3250),DAYS360(B3317,#REF!))</f>
        <v>#VALUE!</v>
      </c>
      <c r="D3317" s="15">
        <f t="shared" si="413"/>
        <v>0</v>
      </c>
      <c r="E3317" s="60"/>
    </row>
    <row r="3318" spans="1:5">
      <c r="A3318" s="13" t="e">
        <f t="shared" si="414"/>
        <v>#VALUE!</v>
      </c>
      <c r="B3318" s="14" t="e">
        <f t="shared" si="415"/>
        <v>#VALUE!</v>
      </c>
      <c r="C3318" s="13" t="e">
        <f>IF(B3318=I$3250-DAY(I$3250)+1,DAY(I$3250),DAYS360(B3318,#REF!))</f>
        <v>#VALUE!</v>
      </c>
      <c r="D3318" s="15">
        <f t="shared" si="413"/>
        <v>0</v>
      </c>
      <c r="E3318" s="60"/>
    </row>
    <row r="3319" spans="1:5">
      <c r="A3319" s="13" t="e">
        <f t="shared" si="414"/>
        <v>#VALUE!</v>
      </c>
      <c r="B3319" s="14" t="e">
        <f t="shared" si="415"/>
        <v>#VALUE!</v>
      </c>
      <c r="C3319" s="13" t="e">
        <f>IF(B3319=I$3250-DAY(I$3250)+1,DAY(I$3250),DAYS360(B3319,#REF!))</f>
        <v>#VALUE!</v>
      </c>
      <c r="D3319" s="15">
        <f t="shared" si="413"/>
        <v>0</v>
      </c>
      <c r="E3319" s="60"/>
    </row>
    <row r="3320" spans="1:5">
      <c r="A3320" s="13" t="e">
        <f t="shared" si="414"/>
        <v>#VALUE!</v>
      </c>
      <c r="B3320" s="14" t="e">
        <f t="shared" si="415"/>
        <v>#VALUE!</v>
      </c>
      <c r="C3320" s="13" t="e">
        <f>IF(B3320=I$3250-DAY(I$3250)+1,DAY(I$3250),DAYS360(B3320,#REF!))</f>
        <v>#VALUE!</v>
      </c>
      <c r="D3320" s="15">
        <f t="shared" si="413"/>
        <v>0</v>
      </c>
      <c r="E3320" s="60"/>
    </row>
    <row r="3321" spans="1:5">
      <c r="A3321" s="13" t="e">
        <f t="shared" si="414"/>
        <v>#VALUE!</v>
      </c>
      <c r="B3321" s="14" t="e">
        <f t="shared" si="415"/>
        <v>#VALUE!</v>
      </c>
      <c r="C3321" s="13" t="e">
        <f>IF(B3321=I$3250-DAY(I$3250)+1,DAY(I$3250),DAYS360(B3321,#REF!))</f>
        <v>#VALUE!</v>
      </c>
      <c r="D3321" s="15">
        <f t="shared" si="413"/>
        <v>0</v>
      </c>
      <c r="E3321" s="60"/>
    </row>
    <row r="3322" spans="1:5">
      <c r="A3322" s="13" t="e">
        <f t="shared" si="414"/>
        <v>#VALUE!</v>
      </c>
      <c r="B3322" s="14" t="e">
        <f t="shared" si="415"/>
        <v>#VALUE!</v>
      </c>
      <c r="C3322" s="13" t="e">
        <f>IF(B3322=I$3250-DAY(I$3250)+1,DAY(I$3250),DAYS360(B3322,#REF!))</f>
        <v>#VALUE!</v>
      </c>
      <c r="D3322" s="15">
        <f t="shared" si="413"/>
        <v>0</v>
      </c>
      <c r="E3322" s="60"/>
    </row>
    <row r="3323" spans="1:5">
      <c r="A3323" s="13" t="e">
        <f t="shared" si="414"/>
        <v>#VALUE!</v>
      </c>
      <c r="B3323" s="14" t="e">
        <f t="shared" si="415"/>
        <v>#VALUE!</v>
      </c>
      <c r="C3323" s="13" t="e">
        <f>IF(B3323=I$3250-DAY(I$3250)+1,DAY(I$3250),DAYS360(B3323,#REF!))</f>
        <v>#VALUE!</v>
      </c>
      <c r="D3323" s="15">
        <f t="shared" si="413"/>
        <v>0</v>
      </c>
      <c r="E3323" s="60"/>
    </row>
    <row r="3324" spans="1:5">
      <c r="A3324" s="13" t="e">
        <f t="shared" si="414"/>
        <v>#VALUE!</v>
      </c>
      <c r="B3324" s="14" t="e">
        <f t="shared" si="415"/>
        <v>#VALUE!</v>
      </c>
      <c r="C3324" s="13" t="e">
        <f>IF(B3324=I$3250-DAY(I$3250)+1,DAY(I$3250),DAYS360(B3324,#REF!))</f>
        <v>#VALUE!</v>
      </c>
      <c r="D3324" s="15">
        <f t="shared" si="413"/>
        <v>0</v>
      </c>
      <c r="E3324" s="60"/>
    </row>
    <row r="3325" spans="1:5">
      <c r="A3325" s="13" t="e">
        <f t="shared" si="414"/>
        <v>#VALUE!</v>
      </c>
      <c r="B3325" s="14" t="e">
        <f t="shared" si="415"/>
        <v>#VALUE!</v>
      </c>
      <c r="C3325" s="13" t="e">
        <f>IF(B3325=I$3250-DAY(I$3250)+1,DAY(I$3250),DAYS360(B3325,#REF!))</f>
        <v>#VALUE!</v>
      </c>
      <c r="D3325" s="15">
        <f t="shared" si="413"/>
        <v>0</v>
      </c>
      <c r="E3325" s="60"/>
    </row>
    <row r="3326" spans="1:5">
      <c r="A3326" s="13" t="e">
        <f t="shared" si="414"/>
        <v>#VALUE!</v>
      </c>
      <c r="B3326" s="14" t="e">
        <f t="shared" si="415"/>
        <v>#VALUE!</v>
      </c>
      <c r="C3326" s="13" t="e">
        <f>IF(B3326=I$3250-DAY(I$3250)+1,DAY(I$3250),DAYS360(B3326,#REF!))</f>
        <v>#VALUE!</v>
      </c>
      <c r="D3326" s="15">
        <f t="shared" si="413"/>
        <v>0</v>
      </c>
      <c r="E3326" s="60"/>
    </row>
    <row r="3327" spans="1:5">
      <c r="A3327" s="13" t="e">
        <f t="shared" si="414"/>
        <v>#VALUE!</v>
      </c>
      <c r="B3327" s="14" t="e">
        <f t="shared" si="415"/>
        <v>#VALUE!</v>
      </c>
      <c r="C3327" s="13" t="e">
        <f>IF(B3327=I$3250-DAY(I$3250)+1,DAY(I$3250),DAYS360(B3327,#REF!))</f>
        <v>#VALUE!</v>
      </c>
      <c r="D3327" s="15">
        <f t="shared" si="413"/>
        <v>0</v>
      </c>
      <c r="E3327" s="60"/>
    </row>
    <row r="3328" spans="1:5">
      <c r="A3328" s="13" t="e">
        <f t="shared" si="414"/>
        <v>#VALUE!</v>
      </c>
      <c r="B3328" s="14" t="e">
        <f t="shared" si="415"/>
        <v>#VALUE!</v>
      </c>
      <c r="C3328" s="13" t="e">
        <f>IF(B3328=I$3250-DAY(I$3250)+1,DAY(I$3250),DAYS360(B3328,#REF!))</f>
        <v>#VALUE!</v>
      </c>
      <c r="D3328" s="15">
        <f t="shared" si="413"/>
        <v>0</v>
      </c>
      <c r="E3328" s="60"/>
    </row>
    <row r="3329" spans="1:5">
      <c r="A3329" s="13" t="e">
        <f t="shared" si="414"/>
        <v>#VALUE!</v>
      </c>
      <c r="B3329" s="14" t="e">
        <f t="shared" si="415"/>
        <v>#VALUE!</v>
      </c>
      <c r="C3329" s="13" t="e">
        <f>IF(B3329=I$3250-DAY(I$3250)+1,DAY(I$3250),DAYS360(B3329,#REF!))</f>
        <v>#VALUE!</v>
      </c>
      <c r="D3329" s="15">
        <f t="shared" si="413"/>
        <v>0</v>
      </c>
      <c r="E3329" s="60"/>
    </row>
    <row r="3330" spans="1:5">
      <c r="A3330" s="13" t="e">
        <f t="shared" si="414"/>
        <v>#VALUE!</v>
      </c>
      <c r="B3330" s="14" t="e">
        <f t="shared" si="415"/>
        <v>#VALUE!</v>
      </c>
      <c r="C3330" s="13" t="e">
        <f>IF(B3330=I$3250-DAY(I$3250)+1,DAY(I$3250),DAYS360(B3330,#REF!))</f>
        <v>#VALUE!</v>
      </c>
      <c r="D3330" s="15">
        <f t="shared" si="413"/>
        <v>0</v>
      </c>
      <c r="E3330" s="60"/>
    </row>
    <row r="3331" spans="1:5">
      <c r="A3331" s="13" t="e">
        <f t="shared" si="414"/>
        <v>#VALUE!</v>
      </c>
      <c r="B3331" s="14" t="e">
        <f t="shared" si="415"/>
        <v>#VALUE!</v>
      </c>
      <c r="C3331" s="13" t="e">
        <f>IF(B3331=I$3250-DAY(I$3250)+1,DAY(I$3250),DAYS360(B3331,#REF!))</f>
        <v>#VALUE!</v>
      </c>
      <c r="D3331" s="15">
        <f t="shared" si="413"/>
        <v>0</v>
      </c>
      <c r="E3331" s="60"/>
    </row>
    <row r="3332" spans="1:5">
      <c r="A3332" s="13" t="e">
        <f t="shared" si="414"/>
        <v>#VALUE!</v>
      </c>
      <c r="B3332" s="14" t="e">
        <f t="shared" si="415"/>
        <v>#VALUE!</v>
      </c>
      <c r="C3332" s="13" t="e">
        <f>IF(B3332=I$3250-DAY(I$3250)+1,DAY(I$3250),DAYS360(B3332,#REF!))</f>
        <v>#VALUE!</v>
      </c>
      <c r="D3332" s="15">
        <f t="shared" si="413"/>
        <v>0</v>
      </c>
      <c r="E3332" s="60"/>
    </row>
    <row r="3333" spans="1:5">
      <c r="A3333" s="13" t="e">
        <f t="shared" si="414"/>
        <v>#VALUE!</v>
      </c>
      <c r="B3333" s="14" t="e">
        <f t="shared" si="415"/>
        <v>#VALUE!</v>
      </c>
      <c r="C3333" s="13" t="e">
        <f>IF(B3333=I$3250-DAY(I$3250)+1,DAY(I$3250),DAYS360(B3333,#REF!))</f>
        <v>#VALUE!</v>
      </c>
      <c r="D3333" s="15">
        <f t="shared" si="413"/>
        <v>0</v>
      </c>
      <c r="E3333" s="60"/>
    </row>
    <row r="3334" spans="1:5">
      <c r="A3334" s="13" t="e">
        <f t="shared" si="414"/>
        <v>#VALUE!</v>
      </c>
      <c r="B3334" s="14" t="e">
        <f t="shared" si="415"/>
        <v>#VALUE!</v>
      </c>
      <c r="C3334" s="13" t="e">
        <f>IF(B3334=I$3250-DAY(I$3250)+1,DAY(I$3250),DAYS360(B3334,#REF!))</f>
        <v>#VALUE!</v>
      </c>
      <c r="D3334" s="15">
        <f t="shared" si="413"/>
        <v>0</v>
      </c>
      <c r="E3334" s="60"/>
    </row>
    <row r="3335" spans="1:5">
      <c r="A3335" s="13" t="e">
        <f t="shared" si="414"/>
        <v>#VALUE!</v>
      </c>
      <c r="B3335" s="14" t="e">
        <f t="shared" si="415"/>
        <v>#VALUE!</v>
      </c>
      <c r="C3335" s="13" t="e">
        <f>IF(B3335=I$3250-DAY(I$3250)+1,DAY(I$3250),DAYS360(B3335,#REF!))</f>
        <v>#VALUE!</v>
      </c>
      <c r="D3335" s="15">
        <f t="shared" si="413"/>
        <v>0</v>
      </c>
      <c r="E3335" s="60"/>
    </row>
    <row r="3336" spans="1:5">
      <c r="A3336" s="13" t="e">
        <f t="shared" si="414"/>
        <v>#VALUE!</v>
      </c>
      <c r="B3336" s="14" t="e">
        <f t="shared" si="415"/>
        <v>#VALUE!</v>
      </c>
      <c r="C3336" s="13" t="e">
        <f>IF(B3336=I$3250-DAY(I$3250)+1,DAY(I$3250),DAYS360(B3336,#REF!))</f>
        <v>#VALUE!</v>
      </c>
      <c r="D3336" s="15">
        <f t="shared" si="413"/>
        <v>0</v>
      </c>
      <c r="E3336" s="60"/>
    </row>
    <row r="3337" spans="1:5">
      <c r="A3337" s="13" t="e">
        <f t="shared" si="414"/>
        <v>#VALUE!</v>
      </c>
      <c r="B3337" s="14" t="e">
        <f t="shared" si="415"/>
        <v>#VALUE!</v>
      </c>
      <c r="C3337" s="13" t="e">
        <f>IF(B3337=I$3250-DAY(I$3250)+1,DAY(I$3250),DAYS360(B3337,#REF!))</f>
        <v>#VALUE!</v>
      </c>
      <c r="D3337" s="15">
        <f t="shared" si="413"/>
        <v>0</v>
      </c>
      <c r="E3337" s="60"/>
    </row>
    <row r="3338" spans="1:5">
      <c r="A3338" s="13" t="e">
        <f t="shared" si="414"/>
        <v>#VALUE!</v>
      </c>
      <c r="B3338" s="14" t="e">
        <f t="shared" si="415"/>
        <v>#VALUE!</v>
      </c>
      <c r="C3338" s="13" t="e">
        <f>IF(B3338=I$3250-DAY(I$3250)+1,DAY(I$3250),DAYS360(B3338,#REF!))</f>
        <v>#VALUE!</v>
      </c>
      <c r="D3338" s="15">
        <f t="shared" si="413"/>
        <v>0</v>
      </c>
      <c r="E3338" s="60"/>
    </row>
    <row r="3339" spans="1:5">
      <c r="A3339" s="13" t="e">
        <f t="shared" si="414"/>
        <v>#VALUE!</v>
      </c>
      <c r="B3339" s="14" t="e">
        <f t="shared" si="415"/>
        <v>#VALUE!</v>
      </c>
      <c r="C3339" s="13" t="e">
        <f>IF(B3339=I$3250-DAY(I$3250)+1,DAY(I$3250),DAYS360(B3339,#REF!))</f>
        <v>#VALUE!</v>
      </c>
      <c r="D3339" s="15">
        <f t="shared" si="413"/>
        <v>0</v>
      </c>
      <c r="E3339" s="60"/>
    </row>
    <row r="3340" spans="1:5">
      <c r="A3340" s="13" t="e">
        <f t="shared" si="414"/>
        <v>#VALUE!</v>
      </c>
      <c r="B3340" s="14" t="e">
        <f t="shared" si="415"/>
        <v>#VALUE!</v>
      </c>
      <c r="C3340" s="13" t="e">
        <f>IF(B3340=I$3250-DAY(I$3250)+1,DAY(I$3250),DAYS360(B3340,#REF!))</f>
        <v>#VALUE!</v>
      </c>
      <c r="D3340" s="15">
        <f t="shared" si="413"/>
        <v>0</v>
      </c>
      <c r="E3340" s="60"/>
    </row>
    <row r="3341" spans="1:5">
      <c r="A3341" s="13" t="e">
        <f t="shared" si="414"/>
        <v>#VALUE!</v>
      </c>
      <c r="B3341" s="14" t="e">
        <f t="shared" si="415"/>
        <v>#VALUE!</v>
      </c>
      <c r="C3341" s="13" t="e">
        <f>IF(B3341=I$3250-DAY(I$3250)+1,DAY(I$3250),DAYS360(B3341,#REF!))</f>
        <v>#VALUE!</v>
      </c>
      <c r="D3341" s="15">
        <f t="shared" si="413"/>
        <v>0</v>
      </c>
      <c r="E3341" s="60"/>
    </row>
    <row r="3342" spans="1:5">
      <c r="A3342" s="13" t="e">
        <f t="shared" si="414"/>
        <v>#VALUE!</v>
      </c>
      <c r="B3342" s="14" t="e">
        <f t="shared" si="415"/>
        <v>#VALUE!</v>
      </c>
      <c r="C3342" s="13" t="e">
        <f>IF(B3342=I$3250-DAY(I$3250)+1,DAY(I$3250),DAYS360(B3342,#REF!))</f>
        <v>#VALUE!</v>
      </c>
      <c r="D3342" s="15">
        <f t="shared" si="413"/>
        <v>0</v>
      </c>
      <c r="E3342" s="60"/>
    </row>
    <row r="3343" spans="1:5">
      <c r="A3343" s="13" t="e">
        <f t="shared" si="414"/>
        <v>#VALUE!</v>
      </c>
      <c r="B3343" s="14" t="e">
        <f t="shared" si="415"/>
        <v>#VALUE!</v>
      </c>
      <c r="C3343" s="13" t="e">
        <f>IF(B3343=I$3250-DAY(I$3250)+1,DAY(I$3250),DAYS360(B3343,#REF!))</f>
        <v>#VALUE!</v>
      </c>
      <c r="D3343" s="15">
        <f t="shared" si="413"/>
        <v>0</v>
      </c>
      <c r="E3343" s="60"/>
    </row>
    <row r="3344" spans="1:5">
      <c r="A3344" s="13" t="e">
        <f t="shared" si="414"/>
        <v>#VALUE!</v>
      </c>
      <c r="B3344" s="14" t="e">
        <f t="shared" si="415"/>
        <v>#VALUE!</v>
      </c>
      <c r="C3344" s="13" t="e">
        <f>IF(B3344=I$3250-DAY(I$3250)+1,DAY(I$3250),DAYS360(B3344,#REF!))</f>
        <v>#VALUE!</v>
      </c>
      <c r="D3344" s="15">
        <f t="shared" si="413"/>
        <v>0</v>
      </c>
      <c r="E3344" s="60"/>
    </row>
    <row r="3345" spans="1:5">
      <c r="A3345" s="13" t="e">
        <f t="shared" si="414"/>
        <v>#VALUE!</v>
      </c>
      <c r="B3345" s="14" t="e">
        <f t="shared" si="415"/>
        <v>#VALUE!</v>
      </c>
      <c r="C3345" s="13" t="e">
        <f>IF(B3345=I$3250-DAY(I$3250)+1,DAY(I$3250),DAYS360(B3345,#REF!))</f>
        <v>#VALUE!</v>
      </c>
      <c r="D3345" s="15">
        <f t="shared" si="413"/>
        <v>0</v>
      </c>
      <c r="E3345" s="60"/>
    </row>
    <row r="3346" spans="1:5">
      <c r="A3346" s="13" t="e">
        <f t="shared" si="414"/>
        <v>#VALUE!</v>
      </c>
      <c r="B3346" s="14" t="e">
        <f t="shared" si="415"/>
        <v>#VALUE!</v>
      </c>
      <c r="C3346" s="13" t="e">
        <f>IF(B3346=I$3250-DAY(I$3250)+1,DAY(I$3250),DAYS360(B3346,#REF!))</f>
        <v>#VALUE!</v>
      </c>
      <c r="D3346" s="15">
        <f t="shared" ref="D3346:D3361" si="416">ROUND((IF(ISERR(C3346),0,C3346)*H$3250)/6,0)</f>
        <v>0</v>
      </c>
      <c r="E3346" s="60"/>
    </row>
    <row r="3347" spans="1:5">
      <c r="A3347" s="13" t="e">
        <f t="shared" si="414"/>
        <v>#VALUE!</v>
      </c>
      <c r="B3347" s="14" t="e">
        <f t="shared" si="415"/>
        <v>#VALUE!</v>
      </c>
      <c r="C3347" s="13" t="e">
        <f>IF(B3347=I$3250-DAY(I$3250)+1,DAY(I$3250),DAYS360(B3347,#REF!))</f>
        <v>#VALUE!</v>
      </c>
      <c r="D3347" s="15">
        <f t="shared" si="416"/>
        <v>0</v>
      </c>
      <c r="E3347" s="60"/>
    </row>
    <row r="3348" spans="1:5">
      <c r="A3348" s="13" t="e">
        <f t="shared" si="414"/>
        <v>#VALUE!</v>
      </c>
      <c r="B3348" s="14" t="e">
        <f t="shared" ref="B3348:B3361" si="417">IF(B3347&gt;=I$3250-DAY(I$3250)+1,"",DATE(IF(MONTH(B3347)=12,YEAR(B3347)+1,YEAR(B3347)),IF(MONTH(B3347)=12,1,MONTH(B3347)+1),1))</f>
        <v>#VALUE!</v>
      </c>
      <c r="C3348" s="13" t="e">
        <f>IF(B3348=I$3250-DAY(I$3250)+1,DAY(I$3250),DAYS360(B3348,#REF!))</f>
        <v>#VALUE!</v>
      </c>
      <c r="D3348" s="15">
        <f t="shared" si="416"/>
        <v>0</v>
      </c>
      <c r="E3348" s="60"/>
    </row>
    <row r="3349" spans="1:5">
      <c r="A3349" s="13" t="e">
        <f t="shared" si="414"/>
        <v>#VALUE!</v>
      </c>
      <c r="B3349" s="14" t="e">
        <f t="shared" si="417"/>
        <v>#VALUE!</v>
      </c>
      <c r="C3349" s="13" t="e">
        <f>IF(B3349=I$3250-DAY(I$3250)+1,DAY(I$3250),DAYS360(B3349,#REF!))</f>
        <v>#VALUE!</v>
      </c>
      <c r="D3349" s="15">
        <f t="shared" si="416"/>
        <v>0</v>
      </c>
      <c r="E3349" s="60"/>
    </row>
    <row r="3350" spans="1:5">
      <c r="A3350" s="13" t="e">
        <f t="shared" si="414"/>
        <v>#VALUE!</v>
      </c>
      <c r="B3350" s="14" t="e">
        <f t="shared" si="417"/>
        <v>#VALUE!</v>
      </c>
      <c r="C3350" s="13" t="e">
        <f>IF(B3350=I$3250-DAY(I$3250)+1,DAY(I$3250),DAYS360(B3350,#REF!))</f>
        <v>#VALUE!</v>
      </c>
      <c r="D3350" s="15">
        <f t="shared" si="416"/>
        <v>0</v>
      </c>
      <c r="E3350" s="60"/>
    </row>
    <row r="3351" spans="1:5">
      <c r="A3351" s="13" t="e">
        <f t="shared" si="414"/>
        <v>#VALUE!</v>
      </c>
      <c r="B3351" s="14" t="e">
        <f t="shared" si="417"/>
        <v>#VALUE!</v>
      </c>
      <c r="C3351" s="13" t="e">
        <f>IF(B3351=I$3250-DAY(I$3250)+1,DAY(I$3250),DAYS360(B3351,#REF!))</f>
        <v>#VALUE!</v>
      </c>
      <c r="D3351" s="15">
        <f t="shared" si="416"/>
        <v>0</v>
      </c>
      <c r="E3351" s="60"/>
    </row>
    <row r="3352" spans="1:5">
      <c r="A3352" s="13" t="e">
        <f t="shared" si="414"/>
        <v>#VALUE!</v>
      </c>
      <c r="B3352" s="14" t="e">
        <f t="shared" si="417"/>
        <v>#VALUE!</v>
      </c>
      <c r="C3352" s="13" t="e">
        <f>IF(B3352=I$3250-DAY(I$3250)+1,DAY(I$3250),DAYS360(B3352,#REF!))</f>
        <v>#VALUE!</v>
      </c>
      <c r="D3352" s="15">
        <f t="shared" si="416"/>
        <v>0</v>
      </c>
      <c r="E3352" s="60"/>
    </row>
    <row r="3353" spans="1:5">
      <c r="A3353" s="13" t="e">
        <f t="shared" si="414"/>
        <v>#VALUE!</v>
      </c>
      <c r="B3353" s="14" t="e">
        <f t="shared" si="417"/>
        <v>#VALUE!</v>
      </c>
      <c r="C3353" s="13" t="e">
        <f>IF(B3353=I$3250-DAY(I$3250)+1,DAY(I$3250),DAYS360(B3353,#REF!))</f>
        <v>#VALUE!</v>
      </c>
      <c r="D3353" s="15">
        <f t="shared" si="416"/>
        <v>0</v>
      </c>
      <c r="E3353" s="60"/>
    </row>
    <row r="3354" spans="1:5">
      <c r="A3354" s="13" t="e">
        <f t="shared" si="414"/>
        <v>#VALUE!</v>
      </c>
      <c r="B3354" s="14" t="e">
        <f t="shared" si="417"/>
        <v>#VALUE!</v>
      </c>
      <c r="C3354" s="13" t="e">
        <f>IF(B3354=I$3250-DAY(I$3250)+1,DAY(I$3250),DAYS360(B3354,#REF!))</f>
        <v>#VALUE!</v>
      </c>
      <c r="D3354" s="15">
        <f t="shared" si="416"/>
        <v>0</v>
      </c>
      <c r="E3354" s="60"/>
    </row>
    <row r="3355" spans="1:5">
      <c r="A3355" s="13" t="e">
        <f t="shared" si="414"/>
        <v>#VALUE!</v>
      </c>
      <c r="B3355" s="14" t="e">
        <f t="shared" si="417"/>
        <v>#VALUE!</v>
      </c>
      <c r="C3355" s="13" t="e">
        <f>IF(B3355=I$3250-DAY(I$3250)+1,DAY(I$3250),DAYS360(B3355,#REF!))</f>
        <v>#VALUE!</v>
      </c>
      <c r="D3355" s="15">
        <f t="shared" si="416"/>
        <v>0</v>
      </c>
      <c r="E3355" s="60"/>
    </row>
    <row r="3356" spans="1:5">
      <c r="A3356" s="13" t="e">
        <f t="shared" si="414"/>
        <v>#VALUE!</v>
      </c>
      <c r="B3356" s="14" t="e">
        <f t="shared" si="417"/>
        <v>#VALUE!</v>
      </c>
      <c r="C3356" s="13" t="e">
        <f>IF(B3356=I$3250-DAY(I$3250)+1,DAY(I$3250),DAYS360(B3356,#REF!))</f>
        <v>#VALUE!</v>
      </c>
      <c r="D3356" s="15">
        <f t="shared" si="416"/>
        <v>0</v>
      </c>
      <c r="E3356" s="60"/>
    </row>
    <row r="3357" spans="1:5">
      <c r="A3357" s="13" t="e">
        <f t="shared" si="414"/>
        <v>#VALUE!</v>
      </c>
      <c r="B3357" s="14" t="e">
        <f t="shared" si="417"/>
        <v>#VALUE!</v>
      </c>
      <c r="C3357" s="13" t="e">
        <f>IF(B3357=I$3250-DAY(I$3250)+1,DAY(I$3250),DAYS360(B3357,#REF!))</f>
        <v>#VALUE!</v>
      </c>
      <c r="D3357" s="15">
        <f t="shared" si="416"/>
        <v>0</v>
      </c>
      <c r="E3357" s="60"/>
    </row>
    <row r="3358" spans="1:5">
      <c r="A3358" s="13" t="e">
        <f t="shared" si="414"/>
        <v>#VALUE!</v>
      </c>
      <c r="B3358" s="14" t="e">
        <f t="shared" si="417"/>
        <v>#VALUE!</v>
      </c>
      <c r="C3358" s="13" t="e">
        <f>IF(B3358=I$3250-DAY(I$3250)+1,DAY(I$3250),DAYS360(B3358,#REF!))</f>
        <v>#VALUE!</v>
      </c>
      <c r="D3358" s="15">
        <f t="shared" si="416"/>
        <v>0</v>
      </c>
      <c r="E3358" s="60"/>
    </row>
    <row r="3359" spans="1:5">
      <c r="A3359" s="13" t="e">
        <f t="shared" si="414"/>
        <v>#VALUE!</v>
      </c>
      <c r="B3359" s="14" t="e">
        <f t="shared" si="417"/>
        <v>#VALUE!</v>
      </c>
      <c r="C3359" s="13" t="e">
        <f>IF(B3359=I$3250-DAY(I$3250)+1,DAY(I$3250),DAYS360(B3359,#REF!))</f>
        <v>#VALUE!</v>
      </c>
      <c r="D3359" s="15">
        <f t="shared" si="416"/>
        <v>0</v>
      </c>
      <c r="E3359" s="60"/>
    </row>
    <row r="3360" spans="1:5">
      <c r="A3360" s="13" t="e">
        <f t="shared" si="414"/>
        <v>#VALUE!</v>
      </c>
      <c r="B3360" s="14" t="e">
        <f t="shared" si="417"/>
        <v>#VALUE!</v>
      </c>
      <c r="C3360" s="13" t="e">
        <f>IF(B3360=I$3250-DAY(I$3250)+1,DAY(I$3250),DAYS360(B3360,#REF!))</f>
        <v>#VALUE!</v>
      </c>
      <c r="D3360" s="15">
        <f t="shared" si="416"/>
        <v>0</v>
      </c>
      <c r="E3360" s="60"/>
    </row>
    <row r="3361" spans="1:5">
      <c r="A3361" s="13" t="e">
        <f t="shared" si="414"/>
        <v>#VALUE!</v>
      </c>
      <c r="B3361" s="14" t="e">
        <f t="shared" si="417"/>
        <v>#VALUE!</v>
      </c>
      <c r="C3361" s="13" t="e">
        <f>IF(B3361=I$3250-DAY(I$3250)+1,DAY(I$3250),DAYS360(B3361,#REF!))</f>
        <v>#VALUE!</v>
      </c>
      <c r="D3361" s="15">
        <f t="shared" si="416"/>
        <v>0</v>
      </c>
      <c r="E3361" s="60"/>
    </row>
  </sheetData>
  <sheetProtection password="C054" sheet="1" objects="1" scenarios="1"/>
  <mergeCells count="31">
    <mergeCell ref="E2:E113"/>
    <mergeCell ref="E114:E225"/>
    <mergeCell ref="E226:E337"/>
    <mergeCell ref="E338:E449"/>
    <mergeCell ref="E1906:E2017"/>
    <mergeCell ref="E898:E1009"/>
    <mergeCell ref="E450:E561"/>
    <mergeCell ref="E562:E673"/>
    <mergeCell ref="E674:E785"/>
    <mergeCell ref="E786:E897"/>
    <mergeCell ref="E2018:E2129"/>
    <mergeCell ref="E2130:E2241"/>
    <mergeCell ref="E1010:E1121"/>
    <mergeCell ref="E1122:E1233"/>
    <mergeCell ref="E1234:E1345"/>
    <mergeCell ref="E3250:E3361"/>
    <mergeCell ref="K1:N1"/>
    <mergeCell ref="E2690:E2801"/>
    <mergeCell ref="E2802:E2913"/>
    <mergeCell ref="E2914:E3025"/>
    <mergeCell ref="E3026:E3137"/>
    <mergeCell ref="E2242:E2353"/>
    <mergeCell ref="E2354:E2465"/>
    <mergeCell ref="E2466:E2577"/>
    <mergeCell ref="E1346:E1457"/>
    <mergeCell ref="E1458:E1569"/>
    <mergeCell ref="E1570:E1681"/>
    <mergeCell ref="E1682:E1793"/>
    <mergeCell ref="E3138:E3249"/>
    <mergeCell ref="E2578:E2689"/>
    <mergeCell ref="E1794:E1905"/>
  </mergeCells>
  <phoneticPr fontId="0" type="noConversion"/>
  <conditionalFormatting sqref="H3720:H65536 E1:E1048576 H1586:H1591 H587:H673 H698:H785 H809:H897 H920:H1009 H1032:H1121 H1142:H1233 H1253:H1345 H1364:H1457 H1475:H1569 H1704:H1793 H1809:H1905 H1920:H1927">
    <cfRule type="cellIs" dxfId="4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AF65536"/>
  <sheetViews>
    <sheetView showGridLines="0" showRowColHeaders="0" tabSelected="1" topLeftCell="A31" zoomScaleSheetLayoutView="100" workbookViewId="0">
      <selection activeCell="AA12" sqref="AA12"/>
    </sheetView>
  </sheetViews>
  <sheetFormatPr defaultColWidth="0" defaultRowHeight="12.75" zeroHeight="1"/>
  <cols>
    <col min="1" max="29" width="3.7109375" style="54" customWidth="1"/>
    <col min="30" max="30" width="12.140625" style="56" customWidth="1"/>
    <col min="31" max="31" width="4.42578125" style="56" customWidth="1"/>
    <col min="32" max="32" width="3.7109375" style="54" customWidth="1"/>
    <col min="33" max="16384" width="0" style="54" hidden="1"/>
  </cols>
  <sheetData>
    <row r="1" spans="1:32">
      <c r="A1" s="86" t="s">
        <v>20</v>
      </c>
      <c r="B1" s="86"/>
      <c r="C1" s="86"/>
      <c r="D1" s="8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E1" s="31"/>
      <c r="AF1" s="30"/>
    </row>
    <row r="2" spans="1:32">
      <c r="A2" s="86"/>
      <c r="B2" s="86"/>
      <c r="C2" s="86"/>
      <c r="D2" s="86"/>
      <c r="E2" s="80" t="s">
        <v>1</v>
      </c>
      <c r="F2" s="81"/>
      <c r="G2" s="81"/>
      <c r="H2" s="82"/>
      <c r="I2" s="30"/>
      <c r="J2" s="80" t="s">
        <v>21</v>
      </c>
      <c r="K2" s="81"/>
      <c r="L2" s="81"/>
      <c r="M2" s="81"/>
      <c r="N2" s="81"/>
      <c r="O2" s="82"/>
      <c r="P2" s="30"/>
      <c r="Q2" s="80" t="s">
        <v>22</v>
      </c>
      <c r="R2" s="81"/>
      <c r="S2" s="82"/>
      <c r="T2" s="30"/>
      <c r="U2" s="80" t="s">
        <v>23</v>
      </c>
      <c r="V2" s="81"/>
      <c r="W2" s="81"/>
      <c r="X2" s="81"/>
      <c r="Y2" s="81"/>
      <c r="Z2" s="81"/>
      <c r="AA2" s="81"/>
      <c r="AB2" s="82"/>
      <c r="AC2" s="30"/>
      <c r="AD2" s="31"/>
      <c r="AE2" s="31"/>
      <c r="AF2" s="30"/>
    </row>
    <row r="3" spans="1:32">
      <c r="A3" s="86"/>
      <c r="B3" s="86"/>
      <c r="C3" s="86"/>
      <c r="D3" s="86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  <c r="AE3" s="31"/>
      <c r="AF3" s="30"/>
    </row>
    <row r="4" spans="1:32" ht="15.95" customHeight="1">
      <c r="A4" s="30"/>
      <c r="B4" s="19"/>
      <c r="C4" s="19"/>
      <c r="D4" s="19"/>
      <c r="E4" s="19"/>
      <c r="F4" s="93" t="s">
        <v>24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19"/>
      <c r="Y4" s="19"/>
      <c r="Z4" s="19"/>
      <c r="AA4" s="19"/>
      <c r="AB4" s="19"/>
      <c r="AC4" s="30"/>
      <c r="AD4" s="18" t="s">
        <v>25</v>
      </c>
      <c r="AE4" s="18" t="s">
        <v>22</v>
      </c>
      <c r="AF4" s="30"/>
    </row>
    <row r="5" spans="1:32" ht="15">
      <c r="A5" s="30"/>
      <c r="B5" s="19"/>
      <c r="C5" s="19"/>
      <c r="D5" s="19"/>
      <c r="E5" s="19"/>
      <c r="F5" s="93" t="s">
        <v>26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19"/>
      <c r="Y5" s="19"/>
      <c r="Z5" s="19"/>
      <c r="AA5" s="19"/>
      <c r="AB5" s="19"/>
      <c r="AC5" s="30"/>
      <c r="AD5" s="16">
        <v>42520</v>
      </c>
      <c r="AE5" s="17">
        <v>8</v>
      </c>
      <c r="AF5" s="30"/>
    </row>
    <row r="6" spans="1:32" ht="15.75">
      <c r="A6" s="30"/>
      <c r="B6" s="19"/>
      <c r="C6" s="19"/>
      <c r="D6" s="19"/>
      <c r="E6" s="19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7"/>
      <c r="Y6" s="64" t="s">
        <v>27</v>
      </c>
      <c r="Z6" s="65"/>
      <c r="AA6" s="121" t="s">
        <v>28</v>
      </c>
      <c r="AB6" s="65"/>
      <c r="AC6" s="30"/>
      <c r="AD6" s="16">
        <v>42583</v>
      </c>
      <c r="AE6" s="17">
        <v>14</v>
      </c>
      <c r="AF6" s="30"/>
    </row>
    <row r="7" spans="1:32" ht="15">
      <c r="A7" s="30"/>
      <c r="B7" s="19"/>
      <c r="C7" s="19"/>
      <c r="D7" s="19"/>
      <c r="E7" s="19"/>
      <c r="F7" s="94" t="s">
        <v>29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19"/>
      <c r="Y7" s="122">
        <v>5</v>
      </c>
      <c r="Z7" s="123"/>
      <c r="AA7" s="124">
        <v>733</v>
      </c>
      <c r="AB7" s="125"/>
      <c r="AC7" s="30"/>
      <c r="AD7" s="16">
        <v>42767</v>
      </c>
      <c r="AE7" s="17">
        <v>13</v>
      </c>
      <c r="AF7" s="30"/>
    </row>
    <row r="8" spans="1:32">
      <c r="A8" s="3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20"/>
      <c r="AA8" s="19"/>
      <c r="AB8" s="19"/>
      <c r="AC8" s="30"/>
      <c r="AD8" s="16">
        <v>43132</v>
      </c>
      <c r="AE8" s="17">
        <v>9</v>
      </c>
      <c r="AF8" s="30"/>
    </row>
    <row r="9" spans="1:32">
      <c r="A9" s="3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30"/>
      <c r="AD9" s="16">
        <v>43160</v>
      </c>
      <c r="AE9" s="17">
        <v>0</v>
      </c>
      <c r="AF9" s="30"/>
    </row>
    <row r="10" spans="1:32" ht="16.5">
      <c r="A10" s="30"/>
      <c r="B10" s="132" t="s">
        <v>30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30"/>
      <c r="AD10" s="16"/>
      <c r="AE10" s="17"/>
      <c r="AF10" s="30"/>
    </row>
    <row r="11" spans="1:32" ht="16.5">
      <c r="A11" s="30"/>
      <c r="B11" s="132" t="s">
        <v>31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30"/>
      <c r="AD11" s="16"/>
      <c r="AE11" s="17"/>
      <c r="AF11" s="30"/>
    </row>
    <row r="12" spans="1:32">
      <c r="A12" s="3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30"/>
      <c r="AD12" s="16"/>
      <c r="AE12" s="17"/>
      <c r="AF12" s="30"/>
    </row>
    <row r="13" spans="1:32" ht="15.75">
      <c r="A13" s="30"/>
      <c r="B13" s="66" t="s">
        <v>32</v>
      </c>
      <c r="C13" s="67"/>
      <c r="D13" s="67"/>
      <c r="E13" s="5"/>
      <c r="F13" s="5"/>
      <c r="G13" s="5"/>
      <c r="H13" s="5"/>
      <c r="I13" s="5"/>
      <c r="J13" s="5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19"/>
      <c r="X13" s="21" t="s">
        <v>33</v>
      </c>
      <c r="Y13" s="133"/>
      <c r="Z13" s="133"/>
      <c r="AA13" s="133"/>
      <c r="AB13" s="6"/>
      <c r="AC13" s="30"/>
      <c r="AD13" s="16"/>
      <c r="AE13" s="17"/>
      <c r="AF13" s="30"/>
    </row>
    <row r="14" spans="1:32" ht="15.75">
      <c r="A14" s="30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2"/>
      <c r="W14" s="19"/>
      <c r="X14" s="146"/>
      <c r="Y14" s="147"/>
      <c r="Z14" s="147"/>
      <c r="AA14" s="147"/>
      <c r="AB14" s="148"/>
      <c r="AC14" s="30"/>
      <c r="AD14" s="16"/>
      <c r="AE14" s="17"/>
      <c r="AF14" s="30"/>
    </row>
    <row r="15" spans="1:32">
      <c r="A15" s="30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30"/>
      <c r="AD15" s="16"/>
      <c r="AE15" s="17"/>
      <c r="AF15" s="30"/>
    </row>
    <row r="16" spans="1:32" ht="15">
      <c r="A16" s="30"/>
      <c r="B16" s="66" t="s">
        <v>34</v>
      </c>
      <c r="C16" s="67"/>
      <c r="D16" s="67"/>
      <c r="E16" s="67"/>
      <c r="F16" s="67"/>
      <c r="G16" s="67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19"/>
      <c r="X16" s="134" t="s">
        <v>35</v>
      </c>
      <c r="Y16" s="135"/>
      <c r="Z16" s="135"/>
      <c r="AA16" s="135"/>
      <c r="AB16" s="136"/>
      <c r="AC16" s="30"/>
      <c r="AD16" s="16"/>
      <c r="AE16" s="17"/>
      <c r="AF16" s="30"/>
    </row>
    <row r="17" spans="1:32" ht="15.75">
      <c r="A17" s="30"/>
      <c r="B17" s="90" t="s">
        <v>36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19"/>
      <c r="X17" s="90" t="s">
        <v>51</v>
      </c>
      <c r="Y17" s="91"/>
      <c r="Z17" s="91"/>
      <c r="AA17" s="91"/>
      <c r="AB17" s="92"/>
      <c r="AC17" s="30"/>
      <c r="AD17" s="16"/>
      <c r="AE17" s="17"/>
      <c r="AF17" s="30"/>
    </row>
    <row r="18" spans="1:32">
      <c r="A18" s="3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30"/>
      <c r="AD18" s="16"/>
      <c r="AE18" s="17"/>
      <c r="AF18" s="30"/>
    </row>
    <row r="19" spans="1:32">
      <c r="A19" s="30"/>
      <c r="B19" s="66" t="s">
        <v>38</v>
      </c>
      <c r="C19" s="67"/>
      <c r="D19" s="67" t="s">
        <v>39</v>
      </c>
      <c r="E19" s="67"/>
      <c r="F19" s="67"/>
      <c r="G19" s="67"/>
      <c r="H19" s="67"/>
      <c r="I19" s="67"/>
      <c r="J19" s="67"/>
      <c r="K19" s="6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  <c r="AC19" s="30"/>
      <c r="AD19" s="16"/>
      <c r="AE19" s="17"/>
      <c r="AF19" s="30"/>
    </row>
    <row r="20" spans="1:32" ht="15.75">
      <c r="A20" s="30"/>
      <c r="B20" s="68"/>
      <c r="C20" s="69"/>
      <c r="D20" s="11"/>
      <c r="E20" s="11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  <c r="AC20" s="30"/>
      <c r="AD20" s="16"/>
      <c r="AE20" s="17"/>
      <c r="AF20" s="30"/>
    </row>
    <row r="21" spans="1:32">
      <c r="A21" s="3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30"/>
      <c r="AD21" s="16"/>
      <c r="AE21" s="17"/>
      <c r="AF21" s="30"/>
    </row>
    <row r="22" spans="1:32" ht="14.25">
      <c r="A22" s="30"/>
      <c r="B22" s="118" t="s">
        <v>40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/>
      <c r="T22" s="28"/>
      <c r="U22" s="112" t="s">
        <v>41</v>
      </c>
      <c r="V22" s="113"/>
      <c r="W22" s="113"/>
      <c r="X22" s="113"/>
      <c r="Y22" s="113"/>
      <c r="Z22" s="113"/>
      <c r="AA22" s="113"/>
      <c r="AB22" s="114"/>
      <c r="AC22" s="30"/>
      <c r="AD22" s="16"/>
      <c r="AE22" s="17"/>
      <c r="AF22" s="30"/>
    </row>
    <row r="23" spans="1:32" ht="15">
      <c r="A23" s="30"/>
      <c r="B23" s="111" t="s">
        <v>42</v>
      </c>
      <c r="C23" s="109"/>
      <c r="D23" s="109"/>
      <c r="E23" s="109"/>
      <c r="F23" s="109"/>
      <c r="G23" s="110"/>
      <c r="H23" s="109" t="s">
        <v>1</v>
      </c>
      <c r="I23" s="109"/>
      <c r="J23" s="109"/>
      <c r="K23" s="110"/>
      <c r="L23" s="111" t="s">
        <v>43</v>
      </c>
      <c r="M23" s="109"/>
      <c r="N23" s="109"/>
      <c r="O23" s="110"/>
      <c r="P23" s="109" t="s">
        <v>44</v>
      </c>
      <c r="Q23" s="109"/>
      <c r="R23" s="109"/>
      <c r="S23" s="110"/>
      <c r="T23" s="24"/>
      <c r="U23" s="111" t="s">
        <v>45</v>
      </c>
      <c r="V23" s="109"/>
      <c r="W23" s="109"/>
      <c r="X23" s="110"/>
      <c r="Y23" s="111" t="s">
        <v>1</v>
      </c>
      <c r="Z23" s="109"/>
      <c r="AA23" s="109"/>
      <c r="AB23" s="110"/>
      <c r="AC23" s="30"/>
      <c r="AD23" s="16"/>
      <c r="AE23" s="17"/>
      <c r="AF23" s="30"/>
    </row>
    <row r="24" spans="1:32" ht="15">
      <c r="A24" s="30"/>
      <c r="B24" s="83" t="s">
        <v>46</v>
      </c>
      <c r="C24" s="84"/>
      <c r="D24" s="84"/>
      <c r="E24" s="84"/>
      <c r="F24" s="84"/>
      <c r="G24" s="85"/>
      <c r="H24" s="115">
        <v>40508</v>
      </c>
      <c r="I24" s="116"/>
      <c r="J24" s="116"/>
      <c r="K24" s="117"/>
      <c r="L24" s="83" t="s">
        <v>75</v>
      </c>
      <c r="M24" s="84"/>
      <c r="N24" s="84"/>
      <c r="O24" s="85"/>
      <c r="P24" s="84" t="s">
        <v>74</v>
      </c>
      <c r="Q24" s="84"/>
      <c r="R24" s="84"/>
      <c r="S24" s="85"/>
      <c r="T24" s="57"/>
      <c r="U24" s="115"/>
      <c r="V24" s="84"/>
      <c r="W24" s="84"/>
      <c r="X24" s="85"/>
      <c r="Y24" s="115"/>
      <c r="Z24" s="116"/>
      <c r="AA24" s="116"/>
      <c r="AB24" s="117"/>
      <c r="AC24" s="30"/>
      <c r="AD24" s="16"/>
      <c r="AE24" s="17"/>
      <c r="AF24" s="30"/>
    </row>
    <row r="25" spans="1:32" ht="15">
      <c r="A25" s="30"/>
      <c r="B25" s="70"/>
      <c r="C25" s="71"/>
      <c r="D25" s="71"/>
      <c r="E25" s="71"/>
      <c r="F25" s="71"/>
      <c r="G25" s="72"/>
      <c r="H25" s="115"/>
      <c r="I25" s="116"/>
      <c r="J25" s="116"/>
      <c r="K25" s="117"/>
      <c r="L25" s="70"/>
      <c r="M25" s="71"/>
      <c r="N25" s="71"/>
      <c r="O25" s="72"/>
      <c r="P25" s="84"/>
      <c r="Q25" s="84"/>
      <c r="R25" s="84"/>
      <c r="S25" s="85"/>
      <c r="T25" s="57"/>
      <c r="U25" s="70"/>
      <c r="V25" s="71"/>
      <c r="W25" s="71"/>
      <c r="X25" s="72"/>
      <c r="Y25" s="87"/>
      <c r="Z25" s="88"/>
      <c r="AA25" s="88"/>
      <c r="AB25" s="89"/>
      <c r="AC25" s="30"/>
      <c r="AD25" s="16"/>
      <c r="AE25" s="17"/>
      <c r="AF25" s="30"/>
    </row>
    <row r="26" spans="1:32" ht="15">
      <c r="A26" s="30"/>
      <c r="B26" s="70"/>
      <c r="C26" s="71"/>
      <c r="D26" s="71"/>
      <c r="E26" s="71"/>
      <c r="F26" s="71"/>
      <c r="G26" s="72"/>
      <c r="H26" s="87"/>
      <c r="I26" s="88"/>
      <c r="J26" s="88"/>
      <c r="K26" s="89"/>
      <c r="L26" s="70"/>
      <c r="M26" s="71"/>
      <c r="N26" s="71"/>
      <c r="O26" s="72"/>
      <c r="P26" s="71"/>
      <c r="Q26" s="71"/>
      <c r="R26" s="71"/>
      <c r="S26" s="72"/>
      <c r="T26" s="57"/>
      <c r="U26" s="70"/>
      <c r="V26" s="71"/>
      <c r="W26" s="71"/>
      <c r="X26" s="72"/>
      <c r="Y26" s="87"/>
      <c r="Z26" s="88"/>
      <c r="AA26" s="88"/>
      <c r="AB26" s="89"/>
      <c r="AC26" s="30"/>
      <c r="AD26" s="16"/>
      <c r="AE26" s="17"/>
      <c r="AF26" s="30"/>
    </row>
    <row r="27" spans="1:32" ht="15">
      <c r="A27" s="30"/>
      <c r="B27" s="70"/>
      <c r="C27" s="71"/>
      <c r="D27" s="71"/>
      <c r="E27" s="71"/>
      <c r="F27" s="71"/>
      <c r="G27" s="72"/>
      <c r="H27" s="87"/>
      <c r="I27" s="88"/>
      <c r="J27" s="88"/>
      <c r="K27" s="89"/>
      <c r="L27" s="70"/>
      <c r="M27" s="71"/>
      <c r="N27" s="71"/>
      <c r="O27" s="72"/>
      <c r="P27" s="84"/>
      <c r="Q27" s="84"/>
      <c r="R27" s="84"/>
      <c r="S27" s="85"/>
      <c r="T27" s="57"/>
      <c r="U27" s="70"/>
      <c r="V27" s="71"/>
      <c r="W27" s="71"/>
      <c r="X27" s="72"/>
      <c r="Y27" s="87"/>
      <c r="Z27" s="88"/>
      <c r="AA27" s="88"/>
      <c r="AB27" s="89"/>
      <c r="AC27" s="30"/>
      <c r="AD27" s="16"/>
      <c r="AE27" s="17"/>
      <c r="AF27" s="30"/>
    </row>
    <row r="28" spans="1:32" ht="15">
      <c r="A28" s="30"/>
      <c r="B28" s="70"/>
      <c r="C28" s="71"/>
      <c r="D28" s="71"/>
      <c r="E28" s="71"/>
      <c r="F28" s="71"/>
      <c r="G28" s="72"/>
      <c r="H28" s="87"/>
      <c r="I28" s="88"/>
      <c r="J28" s="88"/>
      <c r="K28" s="89"/>
      <c r="L28" s="70"/>
      <c r="M28" s="71"/>
      <c r="N28" s="71"/>
      <c r="O28" s="72"/>
      <c r="P28" s="71"/>
      <c r="Q28" s="71"/>
      <c r="R28" s="71"/>
      <c r="S28" s="72"/>
      <c r="T28" s="57"/>
      <c r="U28" s="70"/>
      <c r="V28" s="71"/>
      <c r="W28" s="71"/>
      <c r="X28" s="72"/>
      <c r="Y28" s="87"/>
      <c r="Z28" s="88"/>
      <c r="AA28" s="88"/>
      <c r="AB28" s="89"/>
      <c r="AC28" s="30"/>
      <c r="AD28" s="16"/>
      <c r="AE28" s="17"/>
      <c r="AF28" s="30"/>
    </row>
    <row r="29" spans="1:32" ht="15">
      <c r="A29" s="30"/>
      <c r="B29" s="70"/>
      <c r="C29" s="71"/>
      <c r="D29" s="71"/>
      <c r="E29" s="71"/>
      <c r="F29" s="71"/>
      <c r="G29" s="72"/>
      <c r="H29" s="87"/>
      <c r="I29" s="88"/>
      <c r="J29" s="88"/>
      <c r="K29" s="89"/>
      <c r="L29" s="70"/>
      <c r="M29" s="71"/>
      <c r="N29" s="71"/>
      <c r="O29" s="72"/>
      <c r="P29" s="84"/>
      <c r="Q29" s="84"/>
      <c r="R29" s="84"/>
      <c r="S29" s="85"/>
      <c r="T29" s="57"/>
      <c r="U29" s="70"/>
      <c r="V29" s="71"/>
      <c r="W29" s="71"/>
      <c r="X29" s="72"/>
      <c r="Y29" s="87"/>
      <c r="Z29" s="88"/>
      <c r="AA29" s="88"/>
      <c r="AB29" s="89"/>
      <c r="AC29" s="30"/>
      <c r="AD29" s="16"/>
      <c r="AE29" s="17"/>
      <c r="AF29" s="30"/>
    </row>
    <row r="30" spans="1:32" ht="15">
      <c r="A30" s="30"/>
      <c r="B30" s="70"/>
      <c r="C30" s="71"/>
      <c r="D30" s="71"/>
      <c r="E30" s="71"/>
      <c r="F30" s="71"/>
      <c r="G30" s="72"/>
      <c r="H30" s="87"/>
      <c r="I30" s="88"/>
      <c r="J30" s="88"/>
      <c r="K30" s="89"/>
      <c r="L30" s="70"/>
      <c r="M30" s="71"/>
      <c r="N30" s="71"/>
      <c r="O30" s="72"/>
      <c r="P30" s="71"/>
      <c r="Q30" s="71"/>
      <c r="R30" s="71"/>
      <c r="S30" s="72"/>
      <c r="T30" s="57"/>
      <c r="U30" s="70"/>
      <c r="V30" s="71"/>
      <c r="W30" s="71"/>
      <c r="X30" s="72"/>
      <c r="Y30" s="87"/>
      <c r="Z30" s="88"/>
      <c r="AA30" s="88"/>
      <c r="AB30" s="89"/>
      <c r="AC30" s="30"/>
      <c r="AD30" s="16"/>
      <c r="AE30" s="17"/>
      <c r="AF30" s="30"/>
    </row>
    <row r="31" spans="1:32" ht="15">
      <c r="A31" s="30"/>
      <c r="B31" s="70"/>
      <c r="C31" s="71"/>
      <c r="D31" s="71"/>
      <c r="E31" s="71"/>
      <c r="F31" s="71"/>
      <c r="G31" s="72"/>
      <c r="H31" s="87"/>
      <c r="I31" s="88"/>
      <c r="J31" s="88"/>
      <c r="K31" s="89"/>
      <c r="L31" s="70"/>
      <c r="M31" s="71"/>
      <c r="N31" s="71"/>
      <c r="O31" s="72"/>
      <c r="P31" s="84"/>
      <c r="Q31" s="84"/>
      <c r="R31" s="84"/>
      <c r="S31" s="85"/>
      <c r="T31" s="57"/>
      <c r="U31" s="70"/>
      <c r="V31" s="71"/>
      <c r="W31" s="71"/>
      <c r="X31" s="72"/>
      <c r="Y31" s="87"/>
      <c r="Z31" s="88"/>
      <c r="AA31" s="88"/>
      <c r="AB31" s="89"/>
      <c r="AC31" s="30"/>
      <c r="AD31" s="16"/>
      <c r="AE31" s="17"/>
      <c r="AF31" s="30"/>
    </row>
    <row r="32" spans="1:32" ht="15">
      <c r="A32" s="30"/>
      <c r="B32" s="70"/>
      <c r="C32" s="71"/>
      <c r="D32" s="71"/>
      <c r="E32" s="71"/>
      <c r="F32" s="71"/>
      <c r="G32" s="72"/>
      <c r="H32" s="87"/>
      <c r="I32" s="88"/>
      <c r="J32" s="88"/>
      <c r="K32" s="89"/>
      <c r="L32" s="70"/>
      <c r="M32" s="71"/>
      <c r="N32" s="71"/>
      <c r="O32" s="72"/>
      <c r="P32" s="71"/>
      <c r="Q32" s="71"/>
      <c r="R32" s="71"/>
      <c r="S32" s="72"/>
      <c r="T32" s="57"/>
      <c r="U32" s="70"/>
      <c r="V32" s="71"/>
      <c r="W32" s="71"/>
      <c r="X32" s="72"/>
      <c r="Y32" s="87"/>
      <c r="Z32" s="88"/>
      <c r="AA32" s="88"/>
      <c r="AB32" s="89"/>
      <c r="AC32" s="30"/>
      <c r="AD32" s="16"/>
      <c r="AE32" s="17"/>
      <c r="AF32" s="30"/>
    </row>
    <row r="33" spans="1:32" ht="15">
      <c r="A33" s="30"/>
      <c r="B33" s="70"/>
      <c r="C33" s="71"/>
      <c r="D33" s="71"/>
      <c r="E33" s="71"/>
      <c r="F33" s="71"/>
      <c r="G33" s="72"/>
      <c r="H33" s="87"/>
      <c r="I33" s="88"/>
      <c r="J33" s="88"/>
      <c r="K33" s="89"/>
      <c r="L33" s="70"/>
      <c r="M33" s="71"/>
      <c r="N33" s="71"/>
      <c r="O33" s="72"/>
      <c r="P33" s="84"/>
      <c r="Q33" s="84"/>
      <c r="R33" s="84"/>
      <c r="S33" s="85"/>
      <c r="T33" s="57"/>
      <c r="U33" s="70"/>
      <c r="V33" s="71"/>
      <c r="W33" s="71"/>
      <c r="X33" s="72"/>
      <c r="Y33" s="87"/>
      <c r="Z33" s="88"/>
      <c r="AA33" s="88"/>
      <c r="AB33" s="89"/>
      <c r="AC33" s="30"/>
      <c r="AD33" s="16"/>
      <c r="AE33" s="17"/>
      <c r="AF33" s="30"/>
    </row>
    <row r="34" spans="1:32" ht="15">
      <c r="A34" s="30"/>
      <c r="B34" s="70"/>
      <c r="C34" s="71"/>
      <c r="D34" s="71"/>
      <c r="E34" s="71"/>
      <c r="F34" s="71"/>
      <c r="G34" s="72"/>
      <c r="H34" s="87"/>
      <c r="I34" s="88"/>
      <c r="J34" s="88"/>
      <c r="K34" s="89"/>
      <c r="L34" s="70"/>
      <c r="M34" s="71"/>
      <c r="N34" s="71"/>
      <c r="O34" s="72"/>
      <c r="P34" s="71"/>
      <c r="Q34" s="71"/>
      <c r="R34" s="71"/>
      <c r="S34" s="72"/>
      <c r="T34" s="57"/>
      <c r="U34" s="70"/>
      <c r="V34" s="71"/>
      <c r="W34" s="71"/>
      <c r="X34" s="72"/>
      <c r="Y34" s="87"/>
      <c r="Z34" s="88"/>
      <c r="AA34" s="88"/>
      <c r="AB34" s="89"/>
      <c r="AC34" s="30"/>
      <c r="AD34" s="16"/>
      <c r="AE34" s="17"/>
      <c r="AF34" s="30"/>
    </row>
    <row r="35" spans="1:32" ht="15">
      <c r="A35" s="30"/>
      <c r="B35" s="100"/>
      <c r="C35" s="101"/>
      <c r="D35" s="101"/>
      <c r="E35" s="101"/>
      <c r="F35" s="101"/>
      <c r="G35" s="102"/>
      <c r="H35" s="103"/>
      <c r="I35" s="104"/>
      <c r="J35" s="104"/>
      <c r="K35" s="105"/>
      <c r="L35" s="100"/>
      <c r="M35" s="101"/>
      <c r="N35" s="101"/>
      <c r="O35" s="102"/>
      <c r="P35" s="101"/>
      <c r="Q35" s="101"/>
      <c r="R35" s="101"/>
      <c r="S35" s="102"/>
      <c r="T35" s="57"/>
      <c r="U35" s="100"/>
      <c r="V35" s="101"/>
      <c r="W35" s="101"/>
      <c r="X35" s="102"/>
      <c r="Y35" s="103"/>
      <c r="Z35" s="104"/>
      <c r="AA35" s="104"/>
      <c r="AB35" s="105"/>
      <c r="AC35" s="30"/>
      <c r="AD35" s="16"/>
      <c r="AE35" s="30"/>
      <c r="AF35" s="30"/>
    </row>
    <row r="36" spans="1:32">
      <c r="A36" s="3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30"/>
      <c r="AD36" s="55" t="s">
        <v>37</v>
      </c>
      <c r="AE36" s="30"/>
      <c r="AF36" s="30"/>
    </row>
    <row r="37" spans="1:32" ht="15.75">
      <c r="A37" s="30"/>
      <c r="B37" s="75" t="s">
        <v>47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 t="s">
        <v>48</v>
      </c>
      <c r="O37" s="75"/>
      <c r="P37" s="75"/>
      <c r="Q37" s="75"/>
      <c r="R37" s="75"/>
      <c r="S37" s="75"/>
      <c r="T37" s="75"/>
      <c r="U37" s="75"/>
      <c r="V37" s="25" t="s">
        <v>49</v>
      </c>
      <c r="W37" s="149" t="s">
        <v>50</v>
      </c>
      <c r="X37" s="149"/>
      <c r="Y37" s="149"/>
      <c r="Z37" s="149"/>
      <c r="AA37" s="149"/>
      <c r="AB37" s="149"/>
      <c r="AC37" s="30"/>
      <c r="AD37" s="55" t="s">
        <v>51</v>
      </c>
      <c r="AE37" s="30"/>
      <c r="AF37" s="30"/>
    </row>
    <row r="38" spans="1:32" ht="15">
      <c r="A38" s="30"/>
      <c r="B38" s="59"/>
      <c r="C38" s="26"/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9"/>
      <c r="W38" s="19"/>
      <c r="X38" s="19"/>
      <c r="Y38" s="19"/>
      <c r="Z38" s="19"/>
      <c r="AA38" s="26"/>
      <c r="AB38" s="26"/>
      <c r="AC38" s="30"/>
      <c r="AD38" s="30"/>
      <c r="AE38" s="30"/>
      <c r="AF38" s="30"/>
    </row>
    <row r="39" spans="1:32">
      <c r="A39" s="30"/>
      <c r="B39" s="137" t="s">
        <v>52</v>
      </c>
      <c r="C39" s="138"/>
      <c r="D39" s="139"/>
      <c r="E39" s="126" t="s">
        <v>53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30"/>
      <c r="AD39" s="30"/>
      <c r="AE39" s="30"/>
      <c r="AF39" s="30"/>
    </row>
    <row r="40" spans="1:32">
      <c r="A40" s="30"/>
      <c r="B40" s="140"/>
      <c r="C40" s="141"/>
      <c r="D40" s="142"/>
      <c r="E40" s="127" t="s">
        <v>54</v>
      </c>
      <c r="F40" s="128"/>
      <c r="G40" s="127" t="s">
        <v>55</v>
      </c>
      <c r="H40" s="128"/>
      <c r="I40" s="127" t="s">
        <v>56</v>
      </c>
      <c r="J40" s="128"/>
      <c r="K40" s="127" t="s">
        <v>57</v>
      </c>
      <c r="L40" s="128"/>
      <c r="M40" s="127" t="s">
        <v>58</v>
      </c>
      <c r="N40" s="128"/>
      <c r="O40" s="127" t="s">
        <v>59</v>
      </c>
      <c r="P40" s="128"/>
      <c r="Q40" s="127" t="s">
        <v>60</v>
      </c>
      <c r="R40" s="128"/>
      <c r="S40" s="127" t="s">
        <v>61</v>
      </c>
      <c r="T40" s="128"/>
      <c r="U40" s="127" t="s">
        <v>62</v>
      </c>
      <c r="V40" s="128"/>
      <c r="W40" s="127" t="s">
        <v>63</v>
      </c>
      <c r="X40" s="128"/>
      <c r="Y40" s="127" t="s">
        <v>64</v>
      </c>
      <c r="Z40" s="128"/>
      <c r="AA40" s="127" t="s">
        <v>65</v>
      </c>
      <c r="AB40" s="128"/>
      <c r="AC40" s="30"/>
      <c r="AD40" s="30"/>
      <c r="AE40" s="30"/>
      <c r="AF40" s="30"/>
    </row>
    <row r="41" spans="1:32" hidden="1">
      <c r="A41" s="30"/>
      <c r="B41" s="143"/>
      <c r="C41" s="144"/>
      <c r="D41" s="145"/>
      <c r="E41" s="76">
        <v>1</v>
      </c>
      <c r="F41" s="77"/>
      <c r="G41" s="76">
        <v>2</v>
      </c>
      <c r="H41" s="77"/>
      <c r="I41" s="76">
        <v>3</v>
      </c>
      <c r="J41" s="77"/>
      <c r="K41" s="76">
        <v>4</v>
      </c>
      <c r="L41" s="77"/>
      <c r="M41" s="76">
        <v>5</v>
      </c>
      <c r="N41" s="77"/>
      <c r="O41" s="76">
        <v>6</v>
      </c>
      <c r="P41" s="77"/>
      <c r="Q41" s="76">
        <v>7</v>
      </c>
      <c r="R41" s="77"/>
      <c r="S41" s="76">
        <v>8</v>
      </c>
      <c r="T41" s="77"/>
      <c r="U41" s="76">
        <v>9</v>
      </c>
      <c r="V41" s="77"/>
      <c r="W41" s="76">
        <v>10</v>
      </c>
      <c r="X41" s="77"/>
      <c r="Y41" s="76">
        <v>11</v>
      </c>
      <c r="Z41" s="77"/>
      <c r="AA41" s="76">
        <v>12</v>
      </c>
      <c r="AB41" s="77"/>
      <c r="AC41" s="30"/>
      <c r="AD41" s="30"/>
      <c r="AE41" s="30"/>
      <c r="AF41" s="30"/>
    </row>
    <row r="42" spans="1:32" ht="15">
      <c r="A42" s="30"/>
      <c r="B42" s="106">
        <v>2016</v>
      </c>
      <c r="C42" s="107"/>
      <c r="D42" s="108"/>
      <c r="E42" s="76">
        <f>SUMIF(CALCULO!$A$2:$A$3361,E$41&amp;"/"&amp;$B42,CALCULO!$D$2:$D$3361)</f>
        <v>0</v>
      </c>
      <c r="F42" s="77"/>
      <c r="G42" s="76">
        <f>SUMIF(CALCULO!$A$2:$A$3361,G$41&amp;"/"&amp;$B42,CALCULO!$D$2:$D$3361)</f>
        <v>0</v>
      </c>
      <c r="H42" s="77"/>
      <c r="I42" s="76">
        <f>SUMIF(CALCULO!$A$2:$A$3361,I$41&amp;"/"&amp;$B42,CALCULO!$D$2:$D$3361)</f>
        <v>0</v>
      </c>
      <c r="J42" s="77"/>
      <c r="K42" s="76">
        <f>SUMIF(CALCULO!$A$2:$A$3361,K$41&amp;"/"&amp;$B42,CALCULO!$D$2:$D$3361)</f>
        <v>0</v>
      </c>
      <c r="L42" s="77"/>
      <c r="M42" s="76">
        <f>SUMIF(CALCULO!$A$2:$A$3361,M$41&amp;"/"&amp;$B42,CALCULO!$D$2:$D$3361)</f>
        <v>1</v>
      </c>
      <c r="N42" s="77"/>
      <c r="O42" s="76">
        <f>SUMIF(CALCULO!$A$2:$A$3361,O$41&amp;"/"&amp;$B42,CALCULO!$D$2:$D$3361)</f>
        <v>40</v>
      </c>
      <c r="P42" s="77"/>
      <c r="Q42" s="76">
        <f>SUMIF(CALCULO!$A$2:$A$3361,Q$41&amp;"/"&amp;$B42,CALCULO!$D$2:$D$3361)</f>
        <v>40</v>
      </c>
      <c r="R42" s="77"/>
      <c r="S42" s="76">
        <f>SUMIF(CALCULO!$A$2:$A$3361,S$41&amp;"/"&amp;$B42,CALCULO!$D$2:$D$3361)</f>
        <v>70</v>
      </c>
      <c r="T42" s="77"/>
      <c r="U42" s="76">
        <f>SUMIF(CALCULO!$A$2:$A$3361,U$41&amp;"/"&amp;$B42,CALCULO!$D$2:$D$3361)</f>
        <v>70</v>
      </c>
      <c r="V42" s="77"/>
      <c r="W42" s="76">
        <f>SUMIF(CALCULO!$A$2:$A$3361,W$41&amp;"/"&amp;$B42,CALCULO!$D$2:$D$3361)</f>
        <v>70</v>
      </c>
      <c r="X42" s="77"/>
      <c r="Y42" s="76">
        <f>SUMIF(CALCULO!$A$2:$A$3361,Y$41&amp;"/"&amp;$B42,CALCULO!$D$2:$D$3361)</f>
        <v>70</v>
      </c>
      <c r="Z42" s="77"/>
      <c r="AA42" s="76">
        <f>SUMIF(CALCULO!$A$2:$A$3361,AA$41&amp;"/"&amp;$B42,CALCULO!$D$2:$D$3361)</f>
        <v>70</v>
      </c>
      <c r="AB42" s="77"/>
      <c r="AC42" s="30"/>
      <c r="AD42" s="30"/>
      <c r="AE42" s="30"/>
      <c r="AF42" s="30"/>
    </row>
    <row r="43" spans="1:32" ht="15">
      <c r="A43" s="30"/>
      <c r="B43" s="106">
        <v>2017</v>
      </c>
      <c r="C43" s="107"/>
      <c r="D43" s="108"/>
      <c r="E43" s="76">
        <f>SUMIF(CALCULO!$A$2:$A$3361,E$41&amp;"/"&amp;$B43,CALCULO!$D$2:$D$3361)</f>
        <v>70</v>
      </c>
      <c r="F43" s="77"/>
      <c r="G43" s="76">
        <f>SUMIF(CALCULO!$A$2:$A$3361,G$41&amp;"/"&amp;$B43,CALCULO!$D$2:$D$3361)</f>
        <v>65</v>
      </c>
      <c r="H43" s="77"/>
      <c r="I43" s="76">
        <f>SUMIF(CALCULO!$A$2:$A$3361,I$41&amp;"/"&amp;$B43,CALCULO!$D$2:$D$3361)</f>
        <v>65</v>
      </c>
      <c r="J43" s="77"/>
      <c r="K43" s="76">
        <f>SUMIF(CALCULO!$A$2:$A$3361,K$41&amp;"/"&amp;$B43,CALCULO!$D$2:$D$3361)</f>
        <v>65</v>
      </c>
      <c r="L43" s="77"/>
      <c r="M43" s="76">
        <f>SUMIF(CALCULO!$A$2:$A$3361,M$41&amp;"/"&amp;$B43,CALCULO!$D$2:$D$3361)</f>
        <v>65</v>
      </c>
      <c r="N43" s="77"/>
      <c r="O43" s="76">
        <f>SUMIF(CALCULO!$A$2:$A$3361,O$41&amp;"/"&amp;$B43,CALCULO!$D$2:$D$3361)</f>
        <v>65</v>
      </c>
      <c r="P43" s="77"/>
      <c r="Q43" s="76">
        <f>SUMIF(CALCULO!$A$2:$A$3361,Q$41&amp;"/"&amp;$B43,CALCULO!$D$2:$D$3361)</f>
        <v>65</v>
      </c>
      <c r="R43" s="77"/>
      <c r="S43" s="76">
        <f>SUMIF(CALCULO!$A$2:$A$3361,S$41&amp;"/"&amp;$B43,CALCULO!$D$2:$D$3361)</f>
        <v>65</v>
      </c>
      <c r="T43" s="77"/>
      <c r="U43" s="76">
        <f>SUMIF(CALCULO!$A$2:$A$3361,U$41&amp;"/"&amp;$B43,CALCULO!$D$2:$D$3361)</f>
        <v>65</v>
      </c>
      <c r="V43" s="77"/>
      <c r="W43" s="76">
        <f>SUMIF(CALCULO!$A$2:$A$3361,W$41&amp;"/"&amp;$B43,CALCULO!$D$2:$D$3361)</f>
        <v>65</v>
      </c>
      <c r="X43" s="77"/>
      <c r="Y43" s="76">
        <f>SUMIF(CALCULO!$A$2:$A$3361,Y$41&amp;"/"&amp;$B43,CALCULO!$D$2:$D$3361)</f>
        <v>65</v>
      </c>
      <c r="Z43" s="77"/>
      <c r="AA43" s="76">
        <f>SUMIF(CALCULO!$A$2:$A$3361,AA$41&amp;"/"&amp;$B43,CALCULO!$D$2:$D$3361)</f>
        <v>65</v>
      </c>
      <c r="AB43" s="77"/>
      <c r="AC43" s="30"/>
      <c r="AD43" s="30"/>
      <c r="AE43" s="30"/>
      <c r="AF43" s="30"/>
    </row>
    <row r="44" spans="1:32" ht="15">
      <c r="A44" s="30"/>
      <c r="B44" s="106">
        <v>2018</v>
      </c>
      <c r="C44" s="107"/>
      <c r="D44" s="108"/>
      <c r="E44" s="76">
        <f>SUMIF(CALCULO!$A$2:$A$3361,E$41&amp;"/"&amp;$B44,CALCULO!$D$2:$D$3361)</f>
        <v>65</v>
      </c>
      <c r="F44" s="77"/>
      <c r="G44" s="76">
        <f>SUMIF(CALCULO!$A$2:$A$3361,G$41&amp;"/"&amp;$B44,CALCULO!$D$2:$D$3361)</f>
        <v>45</v>
      </c>
      <c r="H44" s="77"/>
      <c r="I44" s="76">
        <f>SUMIF(CALCULO!$A$2:$A$3361,I$41&amp;"/"&amp;$B44,CALCULO!$D$2:$D$3361)</f>
        <v>0</v>
      </c>
      <c r="J44" s="77"/>
      <c r="K44" s="76">
        <f>SUMIF(CALCULO!$A$2:$A$3361,K$41&amp;"/"&amp;$B44,CALCULO!$D$2:$D$3361)</f>
        <v>0</v>
      </c>
      <c r="L44" s="77"/>
      <c r="M44" s="76">
        <f>SUMIF(CALCULO!$A$2:$A$3361,M$41&amp;"/"&amp;$B44,CALCULO!$D$2:$D$3361)</f>
        <v>0</v>
      </c>
      <c r="N44" s="77"/>
      <c r="O44" s="76">
        <f>SUMIF(CALCULO!$A$2:$A$3361,O$41&amp;"/"&amp;$B44,CALCULO!$D$2:$D$3361)</f>
        <v>0</v>
      </c>
      <c r="P44" s="77"/>
      <c r="Q44" s="76">
        <f>SUMIF(CALCULO!$A$2:$A$3361,Q$41&amp;"/"&amp;$B44,CALCULO!$D$2:$D$3361)</f>
        <v>0</v>
      </c>
      <c r="R44" s="77"/>
      <c r="S44" s="76">
        <f>SUMIF(CALCULO!$A$2:$A$3361,S$41&amp;"/"&amp;$B44,CALCULO!$D$2:$D$3361)</f>
        <v>0</v>
      </c>
      <c r="T44" s="77"/>
      <c r="U44" s="76">
        <f>SUMIF(CALCULO!$A$2:$A$3361,U$41&amp;"/"&amp;$B44,CALCULO!$D$2:$D$3361)</f>
        <v>0</v>
      </c>
      <c r="V44" s="77"/>
      <c r="W44" s="76">
        <f>SUMIF(CALCULO!$A$2:$A$3361,W$41&amp;"/"&amp;$B44,CALCULO!$D$2:$D$3361)</f>
        <v>0</v>
      </c>
      <c r="X44" s="77"/>
      <c r="Y44" s="76">
        <f>SUMIF(CALCULO!$A$2:$A$3361,Y$41&amp;"/"&amp;$B44,CALCULO!$D$2:$D$3361)</f>
        <v>0</v>
      </c>
      <c r="Z44" s="77"/>
      <c r="AA44" s="76">
        <f>SUMIF(CALCULO!$A$2:$A$3361,AA$41&amp;"/"&amp;$B44,CALCULO!$D$2:$D$3361)</f>
        <v>0</v>
      </c>
      <c r="AB44" s="77"/>
      <c r="AC44" s="30"/>
      <c r="AD44" s="30"/>
      <c r="AE44" s="30"/>
      <c r="AF44" s="30"/>
    </row>
    <row r="45" spans="1:32" ht="15">
      <c r="A45" s="30"/>
      <c r="B45" s="106">
        <v>2019</v>
      </c>
      <c r="C45" s="107"/>
      <c r="D45" s="108"/>
      <c r="E45" s="76">
        <f>SUMIF(CALCULO!$A$2:$A$3361,E$41&amp;"/"&amp;$B45,CALCULO!$D$2:$D$3361)</f>
        <v>0</v>
      </c>
      <c r="F45" s="77"/>
      <c r="G45" s="76">
        <f>SUMIF(CALCULO!$A$2:$A$3361,G$41&amp;"/"&amp;$B45,CALCULO!$D$2:$D$3361)</f>
        <v>0</v>
      </c>
      <c r="H45" s="77"/>
      <c r="I45" s="76">
        <f>SUMIF(CALCULO!$A$2:$A$3361,I$41&amp;"/"&amp;$B45,CALCULO!$D$2:$D$3361)</f>
        <v>0</v>
      </c>
      <c r="J45" s="77"/>
      <c r="K45" s="76">
        <f>SUMIF(CALCULO!$A$2:$A$3361,K$41&amp;"/"&amp;$B45,CALCULO!$D$2:$D$3361)</f>
        <v>0</v>
      </c>
      <c r="L45" s="77"/>
      <c r="M45" s="76">
        <f>SUMIF(CALCULO!$A$2:$A$3361,M$41&amp;"/"&amp;$B45,CALCULO!$D$2:$D$3361)</f>
        <v>0</v>
      </c>
      <c r="N45" s="77"/>
      <c r="O45" s="76">
        <f>SUMIF(CALCULO!$A$2:$A$3361,O$41&amp;"/"&amp;$B45,CALCULO!$D$2:$D$3361)</f>
        <v>0</v>
      </c>
      <c r="P45" s="77"/>
      <c r="Q45" s="76">
        <f>SUMIF(CALCULO!$A$2:$A$3361,Q$41&amp;"/"&amp;$B45,CALCULO!$D$2:$D$3361)</f>
        <v>0</v>
      </c>
      <c r="R45" s="77"/>
      <c r="S45" s="76">
        <f>SUMIF(CALCULO!$A$2:$A$3361,S$41&amp;"/"&amp;$B45,CALCULO!$D$2:$D$3361)</f>
        <v>0</v>
      </c>
      <c r="T45" s="77"/>
      <c r="U45" s="76">
        <f>SUMIF(CALCULO!$A$2:$A$3361,U$41&amp;"/"&amp;$B45,CALCULO!$D$2:$D$3361)</f>
        <v>0</v>
      </c>
      <c r="V45" s="77"/>
      <c r="W45" s="76">
        <f>SUMIF(CALCULO!$A$2:$A$3361,W$41&amp;"/"&amp;$B45,CALCULO!$D$2:$D$3361)</f>
        <v>0</v>
      </c>
      <c r="X45" s="77"/>
      <c r="Y45" s="76">
        <f>SUMIF(CALCULO!$A$2:$A$3361,Y$41&amp;"/"&amp;$B45,CALCULO!$D$2:$D$3361)</f>
        <v>0</v>
      </c>
      <c r="Z45" s="77"/>
      <c r="AA45" s="76">
        <f>SUMIF(CALCULO!$A$2:$A$3361,AA$41&amp;"/"&amp;$B45,CALCULO!$D$2:$D$3361)</f>
        <v>0</v>
      </c>
      <c r="AB45" s="77"/>
      <c r="AC45" s="30"/>
      <c r="AD45" s="30"/>
      <c r="AE45" s="30"/>
      <c r="AF45" s="30"/>
    </row>
    <row r="46" spans="1:32" ht="15">
      <c r="A46" s="30"/>
      <c r="B46" s="106"/>
      <c r="C46" s="107"/>
      <c r="D46" s="108"/>
      <c r="E46" s="76">
        <f>SUMIF(CALCULO!$A$2:$A$3361,E$41&amp;"/"&amp;$B46,CALCULO!$D$2:$D$3361)</f>
        <v>0</v>
      </c>
      <c r="F46" s="77"/>
      <c r="G46" s="76">
        <f>SUMIF(CALCULO!$A$2:$A$3361,G$41&amp;"/"&amp;$B46,CALCULO!$D$2:$D$3361)</f>
        <v>0</v>
      </c>
      <c r="H46" s="77"/>
      <c r="I46" s="76">
        <f>SUMIF(CALCULO!$A$2:$A$3361,I$41&amp;"/"&amp;$B46,CALCULO!$D$2:$D$3361)</f>
        <v>0</v>
      </c>
      <c r="J46" s="77"/>
      <c r="K46" s="76">
        <f>SUMIF(CALCULO!$A$2:$A$3361,K$41&amp;"/"&amp;$B46,CALCULO!$D$2:$D$3361)</f>
        <v>0</v>
      </c>
      <c r="L46" s="77"/>
      <c r="M46" s="76">
        <f>SUMIF(CALCULO!$A$2:$A$3361,M$41&amp;"/"&amp;$B46,CALCULO!$D$2:$D$3361)</f>
        <v>0</v>
      </c>
      <c r="N46" s="77"/>
      <c r="O46" s="76">
        <f>SUMIF(CALCULO!$A$2:$A$3361,O$41&amp;"/"&amp;$B46,CALCULO!$D$2:$D$3361)</f>
        <v>0</v>
      </c>
      <c r="P46" s="77"/>
      <c r="Q46" s="76">
        <f>SUMIF(CALCULO!$A$2:$A$3361,Q$41&amp;"/"&amp;$B46,CALCULO!$D$2:$D$3361)</f>
        <v>0</v>
      </c>
      <c r="R46" s="77"/>
      <c r="S46" s="76">
        <f>SUMIF(CALCULO!$A$2:$A$3361,S$41&amp;"/"&amp;$B46,CALCULO!$D$2:$D$3361)</f>
        <v>0</v>
      </c>
      <c r="T46" s="77"/>
      <c r="U46" s="76">
        <f>SUMIF(CALCULO!$A$2:$A$3361,U$41&amp;"/"&amp;$B46,CALCULO!$D$2:$D$3361)</f>
        <v>0</v>
      </c>
      <c r="V46" s="77"/>
      <c r="W46" s="76">
        <f>SUMIF(CALCULO!$A$2:$A$3361,W$41&amp;"/"&amp;$B46,CALCULO!$D$2:$D$3361)</f>
        <v>0</v>
      </c>
      <c r="X46" s="77"/>
      <c r="Y46" s="76">
        <f>SUMIF(CALCULO!$A$2:$A$3361,Y$41&amp;"/"&amp;$B46,CALCULO!$D$2:$D$3361)</f>
        <v>0</v>
      </c>
      <c r="Z46" s="77"/>
      <c r="AA46" s="76">
        <f>SUMIF(CALCULO!$A$2:$A$3361,AA$41&amp;"/"&amp;$B46,CALCULO!$D$2:$D$3361)</f>
        <v>0</v>
      </c>
      <c r="AB46" s="77"/>
      <c r="AC46" s="30"/>
      <c r="AD46" s="30"/>
      <c r="AE46" s="30"/>
      <c r="AF46" s="30"/>
    </row>
    <row r="47" spans="1:32" ht="15">
      <c r="A47" s="30"/>
      <c r="B47" s="106"/>
      <c r="C47" s="107"/>
      <c r="D47" s="108"/>
      <c r="E47" s="76">
        <f>SUMIF(CALCULO!$A$2:$A$3361,E$41&amp;"/"&amp;$B47,CALCULO!$D$2:$D$3361)</f>
        <v>0</v>
      </c>
      <c r="F47" s="77"/>
      <c r="G47" s="76">
        <f>SUMIF(CALCULO!$A$2:$A$3361,G$41&amp;"/"&amp;$B47,CALCULO!$D$2:$D$3361)</f>
        <v>0</v>
      </c>
      <c r="H47" s="77"/>
      <c r="I47" s="76">
        <f>SUMIF(CALCULO!$A$2:$A$3361,I$41&amp;"/"&amp;$B47,CALCULO!$D$2:$D$3361)</f>
        <v>0</v>
      </c>
      <c r="J47" s="77"/>
      <c r="K47" s="76">
        <f>SUMIF(CALCULO!$A$2:$A$3361,K$41&amp;"/"&amp;$B47,CALCULO!$D$2:$D$3361)</f>
        <v>0</v>
      </c>
      <c r="L47" s="77"/>
      <c r="M47" s="76">
        <f>SUMIF(CALCULO!$A$2:$A$3361,M$41&amp;"/"&amp;$B47,CALCULO!$D$2:$D$3361)</f>
        <v>0</v>
      </c>
      <c r="N47" s="77"/>
      <c r="O47" s="76">
        <f>SUMIF(CALCULO!$A$2:$A$3361,O$41&amp;"/"&amp;$B47,CALCULO!$D$2:$D$3361)</f>
        <v>0</v>
      </c>
      <c r="P47" s="77"/>
      <c r="Q47" s="76">
        <f>SUMIF(CALCULO!$A$2:$A$3361,Q$41&amp;"/"&amp;$B47,CALCULO!$D$2:$D$3361)</f>
        <v>0</v>
      </c>
      <c r="R47" s="77"/>
      <c r="S47" s="76">
        <f>SUMIF(CALCULO!$A$2:$A$3361,S$41&amp;"/"&amp;$B47,CALCULO!$D$2:$D$3361)</f>
        <v>0</v>
      </c>
      <c r="T47" s="77"/>
      <c r="U47" s="76">
        <f>SUMIF(CALCULO!$A$2:$A$3361,U$41&amp;"/"&amp;$B47,CALCULO!$D$2:$D$3361)</f>
        <v>0</v>
      </c>
      <c r="V47" s="77"/>
      <c r="W47" s="76">
        <f>SUMIF(CALCULO!$A$2:$A$3361,W$41&amp;"/"&amp;$B47,CALCULO!$D$2:$D$3361)</f>
        <v>0</v>
      </c>
      <c r="X47" s="77"/>
      <c r="Y47" s="76">
        <f>SUMIF(CALCULO!$A$2:$A$3361,Y$41&amp;"/"&amp;$B47,CALCULO!$D$2:$D$3361)</f>
        <v>0</v>
      </c>
      <c r="Z47" s="77"/>
      <c r="AA47" s="76">
        <f>SUMIF(CALCULO!$A$2:$A$3361,AA$41&amp;"/"&amp;$B47,CALCULO!$D$2:$D$3361)</f>
        <v>0</v>
      </c>
      <c r="AB47" s="77"/>
      <c r="AC47" s="30"/>
      <c r="AD47" s="30"/>
      <c r="AE47" s="30"/>
      <c r="AF47" s="30"/>
    </row>
    <row r="48" spans="1:32" ht="15">
      <c r="A48" s="30"/>
      <c r="B48" s="106"/>
      <c r="C48" s="107"/>
      <c r="D48" s="108"/>
      <c r="E48" s="76">
        <f>SUMIF(CALCULO!$A$2:$A$3361,E$41&amp;"/"&amp;$B48,CALCULO!$D$2:$D$3361)</f>
        <v>0</v>
      </c>
      <c r="F48" s="77"/>
      <c r="G48" s="76">
        <f>SUMIF(CALCULO!$A$2:$A$3361,G$41&amp;"/"&amp;$B48,CALCULO!$D$2:$D$3361)</f>
        <v>0</v>
      </c>
      <c r="H48" s="77"/>
      <c r="I48" s="76">
        <f>SUMIF(CALCULO!$A$2:$A$3361,I$41&amp;"/"&amp;$B48,CALCULO!$D$2:$D$3361)</f>
        <v>0</v>
      </c>
      <c r="J48" s="77"/>
      <c r="K48" s="76">
        <f>SUMIF(CALCULO!$A$2:$A$3361,K$41&amp;"/"&amp;$B48,CALCULO!$D$2:$D$3361)</f>
        <v>0</v>
      </c>
      <c r="L48" s="77"/>
      <c r="M48" s="76">
        <f>SUMIF(CALCULO!$A$2:$A$3361,M$41&amp;"/"&amp;$B48,CALCULO!$D$2:$D$3361)</f>
        <v>0</v>
      </c>
      <c r="N48" s="77"/>
      <c r="O48" s="76">
        <f>SUMIF(CALCULO!$A$2:$A$3361,O$41&amp;"/"&amp;$B48,CALCULO!$D$2:$D$3361)</f>
        <v>0</v>
      </c>
      <c r="P48" s="77"/>
      <c r="Q48" s="76">
        <f>SUMIF(CALCULO!$A$2:$A$3361,Q$41&amp;"/"&amp;$B48,CALCULO!$D$2:$D$3361)</f>
        <v>0</v>
      </c>
      <c r="R48" s="77"/>
      <c r="S48" s="76">
        <f>SUMIF(CALCULO!$A$2:$A$3361,S$41&amp;"/"&amp;$B48,CALCULO!$D$2:$D$3361)</f>
        <v>0</v>
      </c>
      <c r="T48" s="77"/>
      <c r="U48" s="76">
        <f>SUMIF(CALCULO!$A$2:$A$3361,U$41&amp;"/"&amp;$B48,CALCULO!$D$2:$D$3361)</f>
        <v>0</v>
      </c>
      <c r="V48" s="77"/>
      <c r="W48" s="76">
        <f>SUMIF(CALCULO!$A$2:$A$3361,W$41&amp;"/"&amp;$B48,CALCULO!$D$2:$D$3361)</f>
        <v>0</v>
      </c>
      <c r="X48" s="77"/>
      <c r="Y48" s="76">
        <f>SUMIF(CALCULO!$A$2:$A$3361,Y$41&amp;"/"&amp;$B48,CALCULO!$D$2:$D$3361)</f>
        <v>0</v>
      </c>
      <c r="Z48" s="77"/>
      <c r="AA48" s="76">
        <f>SUMIF(CALCULO!$A$2:$A$3361,AA$41&amp;"/"&amp;$B48,CALCULO!$D$2:$D$3361)</f>
        <v>0</v>
      </c>
      <c r="AB48" s="77"/>
      <c r="AC48" s="30"/>
      <c r="AD48" s="30"/>
      <c r="AE48" s="30"/>
      <c r="AF48" s="30"/>
    </row>
    <row r="49" spans="1:32" ht="15">
      <c r="A49" s="30"/>
      <c r="B49" s="106"/>
      <c r="C49" s="107"/>
      <c r="D49" s="108"/>
      <c r="E49" s="76">
        <f>SUMIF(CALCULO!$A$2:$A$3361,E$41&amp;"/"&amp;$B49,CALCULO!$D$2:$D$3361)</f>
        <v>0</v>
      </c>
      <c r="F49" s="77"/>
      <c r="G49" s="76">
        <f>SUMIF(CALCULO!$A$2:$A$3361,G$41&amp;"/"&amp;$B49,CALCULO!$D$2:$D$3361)</f>
        <v>0</v>
      </c>
      <c r="H49" s="77"/>
      <c r="I49" s="76">
        <f>SUMIF(CALCULO!$A$2:$A$3361,I$41&amp;"/"&amp;$B49,CALCULO!$D$2:$D$3361)</f>
        <v>0</v>
      </c>
      <c r="J49" s="77"/>
      <c r="K49" s="76">
        <f>SUMIF(CALCULO!$A$2:$A$3361,K$41&amp;"/"&amp;$B49,CALCULO!$D$2:$D$3361)</f>
        <v>0</v>
      </c>
      <c r="L49" s="77"/>
      <c r="M49" s="76">
        <f>SUMIF(CALCULO!$A$2:$A$3361,M$41&amp;"/"&amp;$B49,CALCULO!$D$2:$D$3361)</f>
        <v>0</v>
      </c>
      <c r="N49" s="77"/>
      <c r="O49" s="76">
        <f>SUMIF(CALCULO!$A$2:$A$3361,O$41&amp;"/"&amp;$B49,CALCULO!$D$2:$D$3361)</f>
        <v>0</v>
      </c>
      <c r="P49" s="77"/>
      <c r="Q49" s="76">
        <f>SUMIF(CALCULO!$A$2:$A$3361,Q$41&amp;"/"&amp;$B49,CALCULO!$D$2:$D$3361)</f>
        <v>0</v>
      </c>
      <c r="R49" s="77"/>
      <c r="S49" s="76">
        <f>SUMIF(CALCULO!$A$2:$A$3361,S$41&amp;"/"&amp;$B49,CALCULO!$D$2:$D$3361)</f>
        <v>0</v>
      </c>
      <c r="T49" s="77"/>
      <c r="U49" s="76">
        <f>SUMIF(CALCULO!$A$2:$A$3361,U$41&amp;"/"&amp;$B49,CALCULO!$D$2:$D$3361)</f>
        <v>0</v>
      </c>
      <c r="V49" s="77"/>
      <c r="W49" s="76">
        <f>SUMIF(CALCULO!$A$2:$A$3361,W$41&amp;"/"&amp;$B49,CALCULO!$D$2:$D$3361)</f>
        <v>0</v>
      </c>
      <c r="X49" s="77"/>
      <c r="Y49" s="76">
        <f>SUMIF(CALCULO!$A$2:$A$3361,Y$41&amp;"/"&amp;$B49,CALCULO!$D$2:$D$3361)</f>
        <v>0</v>
      </c>
      <c r="Z49" s="77"/>
      <c r="AA49" s="76">
        <f>SUMIF(CALCULO!$A$2:$A$3361,AA$41&amp;"/"&amp;$B49,CALCULO!$D$2:$D$3361)</f>
        <v>0</v>
      </c>
      <c r="AB49" s="77"/>
      <c r="AC49" s="30"/>
      <c r="AD49" s="30"/>
      <c r="AE49" s="30"/>
      <c r="AF49" s="30"/>
    </row>
    <row r="50" spans="1:32" ht="15">
      <c r="A50" s="30"/>
      <c r="B50" s="106"/>
      <c r="C50" s="107"/>
      <c r="D50" s="108"/>
      <c r="E50" s="76">
        <f>SUMIF(CALCULO!$A$2:$A$3361,E$41&amp;"/"&amp;$B50,CALCULO!$D$2:$D$3361)</f>
        <v>0</v>
      </c>
      <c r="F50" s="77"/>
      <c r="G50" s="76">
        <f>SUMIF(CALCULO!$A$2:$A$3361,G$41&amp;"/"&amp;$B50,CALCULO!$D$2:$D$3361)</f>
        <v>0</v>
      </c>
      <c r="H50" s="77"/>
      <c r="I50" s="76">
        <f>SUMIF(CALCULO!$A$2:$A$3361,I$41&amp;"/"&amp;$B50,CALCULO!$D$2:$D$3361)</f>
        <v>0</v>
      </c>
      <c r="J50" s="77"/>
      <c r="K50" s="76">
        <f>SUMIF(CALCULO!$A$2:$A$3361,K$41&amp;"/"&amp;$B50,CALCULO!$D$2:$D$3361)</f>
        <v>0</v>
      </c>
      <c r="L50" s="77"/>
      <c r="M50" s="76">
        <f>SUMIF(CALCULO!$A$2:$A$3361,M$41&amp;"/"&amp;$B50,CALCULO!$D$2:$D$3361)</f>
        <v>0</v>
      </c>
      <c r="N50" s="77"/>
      <c r="O50" s="76">
        <f>SUMIF(CALCULO!$A$2:$A$3361,O$41&amp;"/"&amp;$B50,CALCULO!$D$2:$D$3361)</f>
        <v>0</v>
      </c>
      <c r="P50" s="77"/>
      <c r="Q50" s="76">
        <f>SUMIF(CALCULO!$A$2:$A$3361,Q$41&amp;"/"&amp;$B50,CALCULO!$D$2:$D$3361)</f>
        <v>0</v>
      </c>
      <c r="R50" s="77"/>
      <c r="S50" s="76">
        <f>SUMIF(CALCULO!$A$2:$A$3361,S$41&amp;"/"&amp;$B50,CALCULO!$D$2:$D$3361)</f>
        <v>0</v>
      </c>
      <c r="T50" s="77"/>
      <c r="U50" s="76">
        <f>SUMIF(CALCULO!$A$2:$A$3361,U$41&amp;"/"&amp;$B50,CALCULO!$D$2:$D$3361)</f>
        <v>0</v>
      </c>
      <c r="V50" s="77"/>
      <c r="W50" s="76">
        <f>SUMIF(CALCULO!$A$2:$A$3361,W$41&amp;"/"&amp;$B50,CALCULO!$D$2:$D$3361)</f>
        <v>0</v>
      </c>
      <c r="X50" s="77"/>
      <c r="Y50" s="76">
        <f>SUMIF(CALCULO!$A$2:$A$3361,Y$41&amp;"/"&amp;$B50,CALCULO!$D$2:$D$3361)</f>
        <v>0</v>
      </c>
      <c r="Z50" s="77"/>
      <c r="AA50" s="76">
        <f>SUMIF(CALCULO!$A$2:$A$3361,AA$41&amp;"/"&amp;$B50,CALCULO!$D$2:$D$3361)</f>
        <v>0</v>
      </c>
      <c r="AB50" s="77"/>
      <c r="AC50" s="30"/>
      <c r="AD50" s="30"/>
      <c r="AE50" s="30"/>
      <c r="AF50" s="30"/>
    </row>
    <row r="51" spans="1:32">
      <c r="A51" s="3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0"/>
      <c r="AD51" s="30"/>
      <c r="AE51" s="30"/>
      <c r="AF51" s="30"/>
    </row>
    <row r="52" spans="1:32">
      <c r="A52" s="30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4"/>
      <c r="AC52" s="30"/>
      <c r="AD52" s="30"/>
      <c r="AE52" s="30"/>
      <c r="AF52" s="30"/>
    </row>
    <row r="53" spans="1:32">
      <c r="A53" s="30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9"/>
      <c r="T53" s="19"/>
      <c r="U53" s="19"/>
      <c r="V53" s="19"/>
      <c r="W53" s="19"/>
      <c r="X53" s="19"/>
      <c r="Y53" s="19"/>
      <c r="Z53" s="19"/>
      <c r="AA53" s="19"/>
      <c r="AB53" s="9"/>
      <c r="AC53" s="30"/>
      <c r="AD53" s="30"/>
      <c r="AE53" s="30"/>
      <c r="AF53" s="30"/>
    </row>
    <row r="54" spans="1:32">
      <c r="A54" s="30"/>
      <c r="B54" s="8"/>
      <c r="C54" s="19"/>
      <c r="D54" s="19"/>
      <c r="E54" s="78" t="s">
        <v>66</v>
      </c>
      <c r="F54" s="78"/>
      <c r="G54" s="78"/>
      <c r="H54" s="78"/>
      <c r="I54" s="78"/>
      <c r="J54" s="78"/>
      <c r="K54" s="78"/>
      <c r="L54" s="78"/>
      <c r="M54" s="74"/>
      <c r="N54" s="74"/>
      <c r="O54" s="74"/>
      <c r="P54" s="74"/>
      <c r="Q54" s="74"/>
      <c r="R54" s="74"/>
      <c r="S54" s="19"/>
      <c r="T54" s="19"/>
      <c r="U54" s="19"/>
      <c r="V54" s="19"/>
      <c r="W54" s="19"/>
      <c r="X54" s="19"/>
      <c r="Y54" s="19"/>
      <c r="Z54" s="19"/>
      <c r="AA54" s="19"/>
      <c r="AB54" s="9"/>
      <c r="AC54" s="30"/>
      <c r="AD54" s="30"/>
      <c r="AE54" s="30"/>
      <c r="AF54" s="30"/>
    </row>
    <row r="55" spans="1:32">
      <c r="A55" s="30"/>
      <c r="B55" s="8"/>
      <c r="C55" s="1"/>
      <c r="D55" s="1"/>
      <c r="E55" s="58"/>
      <c r="F55" s="58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"/>
      <c r="S55" s="99" t="s">
        <v>67</v>
      </c>
      <c r="T55" s="99"/>
      <c r="U55" s="99"/>
      <c r="V55" s="99"/>
      <c r="W55" s="99"/>
      <c r="X55" s="99"/>
      <c r="Y55" s="99"/>
      <c r="Z55" s="99"/>
      <c r="AA55" s="99"/>
      <c r="AB55" s="9"/>
      <c r="AC55" s="30"/>
      <c r="AD55" s="30"/>
      <c r="AE55" s="30"/>
      <c r="AF55" s="30"/>
    </row>
    <row r="56" spans="1:32">
      <c r="A56" s="30"/>
      <c r="B56" s="8"/>
      <c r="C56" s="1"/>
      <c r="D56" s="1"/>
      <c r="E56" s="1"/>
      <c r="F56" s="1"/>
      <c r="G56" s="1"/>
      <c r="H56" s="1"/>
      <c r="I56" s="19"/>
      <c r="J56" s="19"/>
      <c r="K56" s="19"/>
      <c r="L56" s="19"/>
      <c r="M56" s="1"/>
      <c r="N56" s="1"/>
      <c r="O56" s="1"/>
      <c r="P56" s="1"/>
      <c r="Q56" s="1"/>
      <c r="R56" s="1"/>
      <c r="S56" s="19"/>
      <c r="T56" s="98" t="s">
        <v>68</v>
      </c>
      <c r="U56" s="98"/>
      <c r="V56" s="98"/>
      <c r="W56" s="98"/>
      <c r="X56" s="98"/>
      <c r="Y56" s="98"/>
      <c r="Z56" s="98"/>
      <c r="AA56" s="19"/>
      <c r="AB56" s="9"/>
      <c r="AC56" s="30"/>
      <c r="AD56" s="30"/>
      <c r="AE56" s="30"/>
      <c r="AF56" s="30"/>
    </row>
    <row r="57" spans="1:32">
      <c r="A57" s="30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99"/>
      <c r="U57" s="99"/>
      <c r="V57" s="99"/>
      <c r="W57" s="99"/>
      <c r="X57" s="99"/>
      <c r="Y57" s="99"/>
      <c r="Z57" s="99"/>
      <c r="AA57" s="11"/>
      <c r="AB57" s="12"/>
      <c r="AC57" s="30"/>
      <c r="AD57" s="30"/>
      <c r="AE57" s="30"/>
      <c r="AF57" s="30"/>
    </row>
    <row r="58" spans="1:32">
      <c r="A58" s="3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9"/>
      <c r="U58" s="29"/>
      <c r="V58" s="29"/>
      <c r="W58" s="29"/>
      <c r="X58" s="29"/>
      <c r="Y58" s="29"/>
      <c r="Z58" s="29"/>
      <c r="AA58" s="1"/>
      <c r="AB58" s="1"/>
      <c r="AC58" s="30"/>
      <c r="AD58" s="30"/>
      <c r="AE58" s="30"/>
      <c r="AF58" s="30"/>
    </row>
    <row r="59" spans="1:32">
      <c r="A59" s="30"/>
      <c r="B59" s="129" t="s">
        <v>69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1"/>
      <c r="AC59" s="30"/>
      <c r="AD59" s="30"/>
      <c r="AE59" s="30"/>
      <c r="AF59" s="30"/>
    </row>
    <row r="60" spans="1:32">
      <c r="A60" s="30"/>
      <c r="B60" s="8"/>
      <c r="C60" s="1"/>
      <c r="D60" s="1"/>
      <c r="E60" s="1"/>
      <c r="F60" s="1"/>
      <c r="G60" s="19"/>
      <c r="H60" s="19"/>
      <c r="I60" s="19"/>
      <c r="J60" s="19"/>
      <c r="K60" s="19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9"/>
      <c r="AC60" s="30"/>
      <c r="AD60" s="30"/>
      <c r="AE60" s="30"/>
      <c r="AF60" s="30"/>
    </row>
    <row r="61" spans="1:32">
      <c r="A61" s="30"/>
      <c r="B61" s="8"/>
      <c r="C61" s="1"/>
      <c r="D61" s="1"/>
      <c r="E61" s="1"/>
      <c r="F61" s="1"/>
      <c r="G61" s="19"/>
      <c r="H61" s="19"/>
      <c r="I61" s="19"/>
      <c r="J61" s="19"/>
      <c r="K61" s="19"/>
      <c r="L61" s="1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9"/>
      <c r="AC61" s="30"/>
      <c r="AD61" s="30"/>
      <c r="AE61" s="30"/>
      <c r="AF61" s="30"/>
    </row>
    <row r="62" spans="1:32">
      <c r="A62" s="30"/>
      <c r="B62" s="8"/>
      <c r="C62" s="1"/>
      <c r="D62" s="1"/>
      <c r="E62" s="1"/>
      <c r="F62" s="19"/>
      <c r="G62" s="19"/>
      <c r="H62" s="19"/>
      <c r="I62" s="19"/>
      <c r="J62" s="79" t="s">
        <v>70</v>
      </c>
      <c r="K62" s="79"/>
      <c r="L62" s="79"/>
      <c r="M62" s="79"/>
      <c r="N62" s="79"/>
      <c r="O62" s="79"/>
      <c r="P62" s="19"/>
      <c r="Q62" s="19"/>
      <c r="R62" s="79" t="s">
        <v>71</v>
      </c>
      <c r="S62" s="79"/>
      <c r="T62" s="79"/>
      <c r="U62" s="79"/>
      <c r="V62" s="79"/>
      <c r="W62" s="79"/>
      <c r="X62" s="79"/>
      <c r="Y62" s="79"/>
      <c r="Z62" s="79"/>
      <c r="AA62" s="79"/>
      <c r="AB62" s="9"/>
      <c r="AC62" s="30"/>
      <c r="AD62" s="30"/>
      <c r="AE62" s="30"/>
      <c r="AF62" s="30"/>
    </row>
    <row r="63" spans="1:32">
      <c r="A63" s="30"/>
      <c r="B63" s="8"/>
      <c r="C63" s="1"/>
      <c r="D63" s="1"/>
      <c r="E63" s="1"/>
      <c r="F63" s="19"/>
      <c r="G63" s="19"/>
      <c r="H63" s="19"/>
      <c r="I63" s="19"/>
      <c r="J63" s="79" t="s">
        <v>72</v>
      </c>
      <c r="K63" s="79"/>
      <c r="L63" s="79"/>
      <c r="M63" s="79"/>
      <c r="N63" s="79"/>
      <c r="O63" s="79"/>
      <c r="P63" s="19"/>
      <c r="Q63" s="19"/>
      <c r="R63" s="79" t="s">
        <v>73</v>
      </c>
      <c r="S63" s="79"/>
      <c r="T63" s="79"/>
      <c r="U63" s="79"/>
      <c r="V63" s="79"/>
      <c r="W63" s="79"/>
      <c r="X63" s="79"/>
      <c r="Y63" s="79"/>
      <c r="Z63" s="79"/>
      <c r="AA63" s="79"/>
      <c r="AB63" s="9"/>
      <c r="AC63" s="30"/>
      <c r="AD63" s="30"/>
      <c r="AE63" s="30"/>
      <c r="AF63" s="30"/>
    </row>
    <row r="64" spans="1:32">
      <c r="A64" s="30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2"/>
      <c r="AC64" s="30"/>
      <c r="AD64" s="30"/>
      <c r="AE64" s="30"/>
      <c r="AF64" s="30"/>
    </row>
    <row r="65" spans="1:32">
      <c r="A65" s="30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30"/>
      <c r="AD65" s="30"/>
      <c r="AE65" s="30"/>
      <c r="AF65" s="30"/>
    </row>
    <row r="66" spans="1:3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1:32" hidden="1">
      <c r="AD67" s="54"/>
      <c r="AE67" s="54"/>
    </row>
    <row r="68" spans="1:32" hidden="1">
      <c r="AD68" s="54"/>
      <c r="AE68" s="54"/>
    </row>
    <row r="69" spans="1:32" hidden="1">
      <c r="AD69" s="54"/>
      <c r="AE69" s="54"/>
    </row>
    <row r="70" spans="1:32" hidden="1">
      <c r="AE70" s="54"/>
    </row>
    <row r="71" spans="1:32" hidden="1">
      <c r="AE71" s="54"/>
    </row>
    <row r="72" spans="1:32" hidden="1">
      <c r="AE72" s="54"/>
    </row>
    <row r="73" spans="1:32" hidden="1">
      <c r="AE73" s="54"/>
    </row>
    <row r="74" spans="1:32" hidden="1">
      <c r="AE74" s="54"/>
    </row>
    <row r="75" spans="1:32" hidden="1">
      <c r="AE75" s="54"/>
    </row>
    <row r="76" spans="1:32" hidden="1">
      <c r="AE76" s="54"/>
    </row>
    <row r="77" spans="1:32" hidden="1">
      <c r="AE77" s="54"/>
    </row>
    <row r="78" spans="1:32" hidden="1">
      <c r="AE78" s="54"/>
    </row>
    <row r="79" spans="1:32" hidden="1">
      <c r="AE79" s="54"/>
    </row>
    <row r="80" spans="1:32" hidden="1">
      <c r="AE80" s="54"/>
    </row>
    <row r="81" spans="31:31" hidden="1">
      <c r="AE81" s="54"/>
    </row>
    <row r="82" spans="31:31" hidden="1">
      <c r="AE82" s="54"/>
    </row>
    <row r="83" spans="31:31" hidden="1">
      <c r="AE83" s="54"/>
    </row>
    <row r="84" spans="31:31" hidden="1">
      <c r="AE84" s="54"/>
    </row>
    <row r="85" spans="31:31" hidden="1">
      <c r="AE85" s="54"/>
    </row>
    <row r="86" spans="31:31" hidden="1">
      <c r="AE86" s="54"/>
    </row>
    <row r="87" spans="31:31" hidden="1">
      <c r="AE87" s="54"/>
    </row>
    <row r="88" spans="31:31" hidden="1">
      <c r="AE88" s="54"/>
    </row>
    <row r="89" spans="31:31" hidden="1">
      <c r="AE89" s="54"/>
    </row>
    <row r="90" spans="31:31" hidden="1">
      <c r="AE90" s="54"/>
    </row>
    <row r="91" spans="31:31" hidden="1">
      <c r="AE91" s="54"/>
    </row>
    <row r="92" spans="31:31" hidden="1">
      <c r="AE92" s="54"/>
    </row>
    <row r="93" spans="31:31" hidden="1">
      <c r="AE93" s="54"/>
    </row>
    <row r="94" spans="31:31" hidden="1">
      <c r="AE94" s="54"/>
    </row>
    <row r="95" spans="31:31" hidden="1">
      <c r="AE95" s="54"/>
    </row>
    <row r="96" spans="31:31" hidden="1">
      <c r="AE96" s="54"/>
    </row>
    <row r="97" spans="31:31" hidden="1">
      <c r="AE97" s="54"/>
    </row>
    <row r="98" spans="31:31" hidden="1">
      <c r="AE98" s="54"/>
    </row>
    <row r="99" spans="31:31" hidden="1">
      <c r="AE99" s="54"/>
    </row>
    <row r="100" spans="31:31" hidden="1">
      <c r="AE100" s="54"/>
    </row>
    <row r="101" spans="31:31" hidden="1">
      <c r="AE101" s="54"/>
    </row>
    <row r="102" spans="31:31" hidden="1">
      <c r="AE102" s="54"/>
    </row>
    <row r="103" spans="31:31" hidden="1">
      <c r="AE103" s="54"/>
    </row>
    <row r="104" spans="31:31" hidden="1">
      <c r="AE104" s="54"/>
    </row>
    <row r="105" spans="31:31" hidden="1">
      <c r="AE105" s="54"/>
    </row>
    <row r="106" spans="31:31" hidden="1">
      <c r="AE106" s="54"/>
    </row>
    <row r="107" spans="31:31" hidden="1">
      <c r="AE107" s="54"/>
    </row>
    <row r="108" spans="31:31" hidden="1">
      <c r="AE108" s="54"/>
    </row>
    <row r="109" spans="31:31" hidden="1">
      <c r="AE109" s="54"/>
    </row>
    <row r="110" spans="31:31" hidden="1">
      <c r="AE110" s="54"/>
    </row>
    <row r="111" spans="31:31" hidden="1">
      <c r="AE111" s="54"/>
    </row>
    <row r="112" spans="31:31" hidden="1">
      <c r="AE112" s="54"/>
    </row>
    <row r="113" spans="31:31" hidden="1">
      <c r="AE113" s="54"/>
    </row>
    <row r="114" spans="31:31" hidden="1">
      <c r="AE114" s="54"/>
    </row>
    <row r="115" spans="31:31" hidden="1">
      <c r="AE115" s="54"/>
    </row>
    <row r="116" spans="31:31" hidden="1">
      <c r="AE116" s="54"/>
    </row>
    <row r="117" spans="31:31" hidden="1">
      <c r="AE117" s="54"/>
    </row>
    <row r="118" spans="31:31" hidden="1">
      <c r="AE118" s="54"/>
    </row>
    <row r="119" spans="31:31" hidden="1">
      <c r="AE119" s="54"/>
    </row>
    <row r="120" spans="31:31" hidden="1">
      <c r="AE120" s="54"/>
    </row>
    <row r="121" spans="31:31" hidden="1">
      <c r="AE121" s="54"/>
    </row>
    <row r="122" spans="31:31" hidden="1">
      <c r="AE122" s="54"/>
    </row>
    <row r="123" spans="31:31" hidden="1">
      <c r="AE123" s="54"/>
    </row>
    <row r="124" spans="31:31" hidden="1">
      <c r="AE124" s="54"/>
    </row>
    <row r="125" spans="31:31" hidden="1">
      <c r="AE125" s="54"/>
    </row>
    <row r="126" spans="31:31" hidden="1">
      <c r="AE126" s="54"/>
    </row>
    <row r="127" spans="31:31" hidden="1">
      <c r="AE127" s="54"/>
    </row>
    <row r="128" spans="31:31" hidden="1">
      <c r="AE128" s="54"/>
    </row>
    <row r="129" spans="31:31" hidden="1">
      <c r="AE129" s="54"/>
    </row>
    <row r="130" spans="31:31" hidden="1">
      <c r="AE130" s="54"/>
    </row>
    <row r="131" spans="31:31" hidden="1">
      <c r="AE131" s="54"/>
    </row>
    <row r="132" spans="31:31" hidden="1">
      <c r="AE132" s="54"/>
    </row>
    <row r="133" spans="31:31" hidden="1">
      <c r="AE133" s="54"/>
    </row>
    <row r="134" spans="31:31" hidden="1">
      <c r="AE134" s="54"/>
    </row>
    <row r="135" spans="31:31" hidden="1">
      <c r="AE135" s="54"/>
    </row>
    <row r="136" spans="31:31" hidden="1">
      <c r="AE136" s="54"/>
    </row>
    <row r="137" spans="31:31" hidden="1">
      <c r="AE137" s="54"/>
    </row>
    <row r="138" spans="31:31" hidden="1">
      <c r="AE138" s="54"/>
    </row>
    <row r="139" spans="31:31" hidden="1">
      <c r="AE139" s="54"/>
    </row>
    <row r="140" spans="31:31" hidden="1">
      <c r="AE140" s="54"/>
    </row>
    <row r="141" spans="31:31" hidden="1">
      <c r="AE141" s="54"/>
    </row>
    <row r="142" spans="31:31" hidden="1">
      <c r="AE142" s="54"/>
    </row>
    <row r="143" spans="31:31" hidden="1">
      <c r="AE143" s="54"/>
    </row>
    <row r="144" spans="31:31" hidden="1">
      <c r="AE144" s="54"/>
    </row>
    <row r="145" spans="31:31" hidden="1">
      <c r="AE145" s="54"/>
    </row>
    <row r="146" spans="31:31" hidden="1">
      <c r="AE146" s="54"/>
    </row>
    <row r="147" spans="31:31" hidden="1">
      <c r="AE147" s="54"/>
    </row>
    <row r="148" spans="31:31" hidden="1">
      <c r="AE148" s="54"/>
    </row>
    <row r="149" spans="31:31" hidden="1">
      <c r="AE149" s="54"/>
    </row>
    <row r="150" spans="31:31" hidden="1">
      <c r="AE150" s="54"/>
    </row>
    <row r="151" spans="31:31" hidden="1">
      <c r="AE151" s="54"/>
    </row>
    <row r="152" spans="31:31" hidden="1">
      <c r="AE152" s="54"/>
    </row>
    <row r="153" spans="31:31" hidden="1">
      <c r="AE153" s="54"/>
    </row>
    <row r="154" spans="31:31" hidden="1">
      <c r="AE154" s="54"/>
    </row>
    <row r="155" spans="31:31" hidden="1">
      <c r="AE155" s="54"/>
    </row>
    <row r="156" spans="31:31" hidden="1">
      <c r="AE156" s="54"/>
    </row>
    <row r="157" spans="31:31" hidden="1">
      <c r="AE157" s="54"/>
    </row>
    <row r="158" spans="31:31" hidden="1">
      <c r="AE158" s="54"/>
    </row>
    <row r="159" spans="31:31" hidden="1">
      <c r="AE159" s="54"/>
    </row>
    <row r="160" spans="31:31" hidden="1">
      <c r="AE160" s="54"/>
    </row>
    <row r="161" spans="31:31" hidden="1">
      <c r="AE161" s="54"/>
    </row>
    <row r="162" spans="31:31" hidden="1">
      <c r="AE162" s="54"/>
    </row>
    <row r="163" spans="31:31" hidden="1">
      <c r="AE163" s="54"/>
    </row>
    <row r="164" spans="31:31" hidden="1">
      <c r="AE164" s="54"/>
    </row>
    <row r="165" spans="31:31" hidden="1">
      <c r="AE165" s="54"/>
    </row>
    <row r="166" spans="31:31" hidden="1">
      <c r="AE166" s="54"/>
    </row>
    <row r="167" spans="31:31" hidden="1">
      <c r="AE167" s="54"/>
    </row>
    <row r="168" spans="31:31" hidden="1">
      <c r="AE168" s="54"/>
    </row>
    <row r="169" spans="31:31" hidden="1">
      <c r="AE169" s="54"/>
    </row>
    <row r="170" spans="31:31" hidden="1">
      <c r="AE170" s="54"/>
    </row>
    <row r="171" spans="31:31" hidden="1">
      <c r="AE171" s="54"/>
    </row>
    <row r="172" spans="31:31" hidden="1">
      <c r="AE172" s="54"/>
    </row>
    <row r="173" spans="31:31" hidden="1">
      <c r="AE173" s="54"/>
    </row>
    <row r="174" spans="31:31" hidden="1">
      <c r="AE174" s="54"/>
    </row>
    <row r="175" spans="31:31" hidden="1">
      <c r="AE175" s="54"/>
    </row>
    <row r="176" spans="31:31" hidden="1">
      <c r="AE176" s="54"/>
    </row>
    <row r="177" spans="31:31" hidden="1">
      <c r="AE177" s="54"/>
    </row>
    <row r="178" spans="31:31" hidden="1">
      <c r="AE178" s="54"/>
    </row>
    <row r="179" spans="31:31" hidden="1">
      <c r="AE179" s="54"/>
    </row>
    <row r="180" spans="31:31" hidden="1">
      <c r="AE180" s="54"/>
    </row>
    <row r="181" spans="31:31" hidden="1">
      <c r="AE181" s="54"/>
    </row>
    <row r="182" spans="31:31" hidden="1">
      <c r="AE182" s="54"/>
    </row>
    <row r="183" spans="31:31" hidden="1">
      <c r="AE183" s="54"/>
    </row>
    <row r="184" spans="31:31" hidden="1">
      <c r="AE184" s="54"/>
    </row>
    <row r="185" spans="31:31" hidden="1">
      <c r="AE185" s="54"/>
    </row>
    <row r="186" spans="31:31" hidden="1">
      <c r="AE186" s="54"/>
    </row>
    <row r="187" spans="31:31" hidden="1">
      <c r="AE187" s="54"/>
    </row>
    <row r="188" spans="31:31" hidden="1">
      <c r="AE188" s="54"/>
    </row>
    <row r="189" spans="31:31" hidden="1">
      <c r="AE189" s="54"/>
    </row>
    <row r="190" spans="31:31" hidden="1">
      <c r="AE190" s="54"/>
    </row>
    <row r="191" spans="31:31" hidden="1">
      <c r="AE191" s="54"/>
    </row>
    <row r="192" spans="31:31" hidden="1">
      <c r="AE192" s="54"/>
    </row>
    <row r="193" spans="31:31" hidden="1">
      <c r="AE193" s="54"/>
    </row>
    <row r="194" spans="31:31" hidden="1">
      <c r="AE194" s="54"/>
    </row>
    <row r="195" spans="31:31" hidden="1">
      <c r="AE195" s="54"/>
    </row>
    <row r="196" spans="31:31" hidden="1">
      <c r="AE196" s="54"/>
    </row>
    <row r="197" spans="31:31" hidden="1">
      <c r="AE197" s="54"/>
    </row>
    <row r="198" spans="31:31" hidden="1">
      <c r="AE198" s="54"/>
    </row>
    <row r="199" spans="31:31" hidden="1">
      <c r="AE199" s="54"/>
    </row>
    <row r="200" spans="31:31" hidden="1">
      <c r="AE200" s="54"/>
    </row>
    <row r="201" spans="31:31" hidden="1">
      <c r="AE201" s="54"/>
    </row>
    <row r="202" spans="31:31" hidden="1">
      <c r="AE202" s="54"/>
    </row>
    <row r="203" spans="31:31" hidden="1">
      <c r="AE203" s="54"/>
    </row>
    <row r="204" spans="31:31" hidden="1">
      <c r="AE204" s="54"/>
    </row>
    <row r="205" spans="31:31" hidden="1">
      <c r="AE205" s="54"/>
    </row>
    <row r="206" spans="31:31" hidden="1">
      <c r="AE206" s="54"/>
    </row>
    <row r="207" spans="31:31" hidden="1">
      <c r="AE207" s="54"/>
    </row>
    <row r="208" spans="31:31" hidden="1">
      <c r="AE208" s="54"/>
    </row>
    <row r="209" spans="31:31" hidden="1">
      <c r="AE209" s="54"/>
    </row>
    <row r="210" spans="31:31" hidden="1">
      <c r="AE210" s="54"/>
    </row>
    <row r="211" spans="31:31" hidden="1">
      <c r="AE211" s="54"/>
    </row>
    <row r="212" spans="31:31" hidden="1">
      <c r="AE212" s="54"/>
    </row>
    <row r="213" spans="31:31" hidden="1">
      <c r="AE213" s="54"/>
    </row>
    <row r="214" spans="31:31" hidden="1">
      <c r="AE214" s="54"/>
    </row>
    <row r="215" spans="31:31" hidden="1">
      <c r="AE215" s="54"/>
    </row>
    <row r="216" spans="31:31" hidden="1">
      <c r="AE216" s="54"/>
    </row>
    <row r="217" spans="31:31" hidden="1">
      <c r="AE217" s="54"/>
    </row>
    <row r="218" spans="31:31" hidden="1">
      <c r="AE218" s="54"/>
    </row>
    <row r="219" spans="31:31" hidden="1">
      <c r="AE219" s="54"/>
    </row>
    <row r="220" spans="31:31" hidden="1">
      <c r="AE220" s="54"/>
    </row>
    <row r="221" spans="31:31" hidden="1">
      <c r="AE221" s="54"/>
    </row>
    <row r="222" spans="31:31" hidden="1">
      <c r="AE222" s="54"/>
    </row>
    <row r="223" spans="31:31" hidden="1">
      <c r="AE223" s="54"/>
    </row>
    <row r="224" spans="31:31" hidden="1">
      <c r="AE224" s="54"/>
    </row>
    <row r="225" spans="31:31" hidden="1">
      <c r="AE225" s="54"/>
    </row>
    <row r="226" spans="31:31" hidden="1">
      <c r="AE226" s="54"/>
    </row>
    <row r="227" spans="31:31" hidden="1">
      <c r="AE227" s="54"/>
    </row>
    <row r="228" spans="31:31" hidden="1">
      <c r="AE228" s="54"/>
    </row>
    <row r="229" spans="31:31" hidden="1">
      <c r="AE229" s="54"/>
    </row>
    <row r="230" spans="31:31" hidden="1">
      <c r="AE230" s="54"/>
    </row>
    <row r="231" spans="31:31" hidden="1">
      <c r="AE231" s="54"/>
    </row>
    <row r="232" spans="31:31" hidden="1">
      <c r="AE232" s="54"/>
    </row>
    <row r="233" spans="31:31" hidden="1">
      <c r="AE233" s="54"/>
    </row>
    <row r="234" spans="31:31" hidden="1">
      <c r="AE234" s="54"/>
    </row>
    <row r="235" spans="31:31" hidden="1">
      <c r="AE235" s="54"/>
    </row>
    <row r="236" spans="31:31" hidden="1">
      <c r="AE236" s="54"/>
    </row>
    <row r="237" spans="31:31" hidden="1">
      <c r="AE237" s="54"/>
    </row>
    <row r="238" spans="31:31" hidden="1">
      <c r="AE238" s="54"/>
    </row>
    <row r="239" spans="31:31" hidden="1">
      <c r="AE239" s="54"/>
    </row>
    <row r="240" spans="31:31" hidden="1">
      <c r="AE240" s="54"/>
    </row>
    <row r="241" spans="31:31" hidden="1">
      <c r="AE241" s="54"/>
    </row>
    <row r="242" spans="31:31" hidden="1">
      <c r="AE242" s="54"/>
    </row>
    <row r="243" spans="31:31" hidden="1">
      <c r="AE243" s="54"/>
    </row>
    <row r="244" spans="31:31" hidden="1">
      <c r="AE244" s="54"/>
    </row>
    <row r="245" spans="31:31" hidden="1">
      <c r="AE245" s="54"/>
    </row>
    <row r="246" spans="31:31" hidden="1">
      <c r="AE246" s="54"/>
    </row>
    <row r="247" spans="31:31" hidden="1">
      <c r="AE247" s="54"/>
    </row>
    <row r="248" spans="31:31" hidden="1">
      <c r="AE248" s="54"/>
    </row>
    <row r="249" spans="31:31" hidden="1">
      <c r="AE249" s="54"/>
    </row>
    <row r="250" spans="31:31" hidden="1">
      <c r="AE250" s="54"/>
    </row>
    <row r="251" spans="31:31" hidden="1">
      <c r="AE251" s="54"/>
    </row>
    <row r="252" spans="31:31" hidden="1">
      <c r="AE252" s="54"/>
    </row>
    <row r="253" spans="31:31" hidden="1">
      <c r="AE253" s="54"/>
    </row>
    <row r="254" spans="31:31" hidden="1">
      <c r="AE254" s="54"/>
    </row>
    <row r="255" spans="31:31" hidden="1">
      <c r="AE255" s="54"/>
    </row>
    <row r="256" spans="31:31" hidden="1">
      <c r="AE256" s="54"/>
    </row>
    <row r="257" spans="31:31" hidden="1">
      <c r="AE257" s="54"/>
    </row>
    <row r="258" spans="31:31" hidden="1">
      <c r="AE258" s="54"/>
    </row>
    <row r="259" spans="31:31" hidden="1">
      <c r="AE259" s="54"/>
    </row>
    <row r="260" spans="31:31" hidden="1">
      <c r="AE260" s="54"/>
    </row>
    <row r="261" spans="31:31" hidden="1">
      <c r="AE261" s="54"/>
    </row>
    <row r="262" spans="31:31" hidden="1">
      <c r="AE262" s="54"/>
    </row>
    <row r="263" spans="31:31" hidden="1">
      <c r="AE263" s="54"/>
    </row>
    <row r="264" spans="31:31" hidden="1">
      <c r="AE264" s="54"/>
    </row>
    <row r="265" spans="31:31" hidden="1">
      <c r="AE265" s="54"/>
    </row>
    <row r="266" spans="31:31" hidden="1">
      <c r="AE266" s="54"/>
    </row>
    <row r="267" spans="31:31" hidden="1">
      <c r="AE267" s="54"/>
    </row>
    <row r="268" spans="31:31" hidden="1">
      <c r="AE268" s="54"/>
    </row>
    <row r="269" spans="31:31" hidden="1">
      <c r="AE269" s="54"/>
    </row>
    <row r="270" spans="31:31" hidden="1">
      <c r="AE270" s="54"/>
    </row>
    <row r="271" spans="31:31" hidden="1">
      <c r="AE271" s="54"/>
    </row>
    <row r="272" spans="31:31" hidden="1">
      <c r="AE272" s="54"/>
    </row>
    <row r="273" spans="31:31" hidden="1">
      <c r="AE273" s="54"/>
    </row>
    <row r="274" spans="31:31" hidden="1">
      <c r="AE274" s="54"/>
    </row>
    <row r="275" spans="31:31" hidden="1">
      <c r="AE275" s="54"/>
    </row>
    <row r="276" spans="31:31" hidden="1">
      <c r="AE276" s="54"/>
    </row>
    <row r="277" spans="31:31" hidden="1">
      <c r="AE277" s="54"/>
    </row>
    <row r="278" spans="31:31" hidden="1">
      <c r="AE278" s="54"/>
    </row>
    <row r="279" spans="31:31" hidden="1">
      <c r="AE279" s="54"/>
    </row>
    <row r="280" spans="31:31" hidden="1">
      <c r="AE280" s="54"/>
    </row>
    <row r="281" spans="31:31" hidden="1">
      <c r="AE281" s="54"/>
    </row>
    <row r="282" spans="31:31" hidden="1">
      <c r="AE282" s="54"/>
    </row>
    <row r="283" spans="31:31" hidden="1">
      <c r="AE283" s="54"/>
    </row>
    <row r="284" spans="31:31" hidden="1">
      <c r="AE284" s="54"/>
    </row>
    <row r="285" spans="31:31" hidden="1">
      <c r="AE285" s="54"/>
    </row>
    <row r="286" spans="31:31" hidden="1">
      <c r="AE286" s="54"/>
    </row>
    <row r="287" spans="31:31" hidden="1">
      <c r="AE287" s="54"/>
    </row>
    <row r="288" spans="31:31" hidden="1">
      <c r="AE288" s="54"/>
    </row>
    <row r="289" spans="31:31" hidden="1">
      <c r="AE289" s="54"/>
    </row>
    <row r="290" spans="31:31" hidden="1">
      <c r="AE290" s="54"/>
    </row>
    <row r="291" spans="31:31" hidden="1">
      <c r="AE291" s="54"/>
    </row>
    <row r="292" spans="31:31" hidden="1">
      <c r="AE292" s="54"/>
    </row>
    <row r="293" spans="31:31" hidden="1">
      <c r="AE293" s="54"/>
    </row>
    <row r="294" spans="31:31" hidden="1">
      <c r="AE294" s="54"/>
    </row>
    <row r="295" spans="31:31" hidden="1">
      <c r="AE295" s="54"/>
    </row>
    <row r="296" spans="31:31" hidden="1">
      <c r="AE296" s="54"/>
    </row>
    <row r="297" spans="31:31" hidden="1">
      <c r="AE297" s="54"/>
    </row>
    <row r="298" spans="31:31" hidden="1">
      <c r="AE298" s="54"/>
    </row>
    <row r="299" spans="31:31" hidden="1">
      <c r="AE299" s="54"/>
    </row>
    <row r="300" spans="31:31" hidden="1">
      <c r="AE300" s="54"/>
    </row>
    <row r="301" spans="31:31" hidden="1">
      <c r="AE301" s="54"/>
    </row>
    <row r="302" spans="31:31" hidden="1">
      <c r="AE302" s="54"/>
    </row>
    <row r="303" spans="31:31" hidden="1">
      <c r="AE303" s="54"/>
    </row>
    <row r="304" spans="31:31" hidden="1">
      <c r="AE304" s="54"/>
    </row>
    <row r="305" spans="31:31" hidden="1">
      <c r="AE305" s="54"/>
    </row>
    <row r="306" spans="31:31" hidden="1">
      <c r="AE306" s="54"/>
    </row>
    <row r="307" spans="31:31" hidden="1">
      <c r="AE307" s="54"/>
    </row>
    <row r="308" spans="31:31" hidden="1">
      <c r="AE308" s="54"/>
    </row>
    <row r="309" spans="31:31" hidden="1">
      <c r="AE309" s="54"/>
    </row>
    <row r="310" spans="31:31" hidden="1">
      <c r="AE310" s="54"/>
    </row>
    <row r="311" spans="31:31" hidden="1">
      <c r="AE311" s="54"/>
    </row>
    <row r="312" spans="31:31" hidden="1">
      <c r="AE312" s="54"/>
    </row>
    <row r="313" spans="31:31" hidden="1">
      <c r="AE313" s="54"/>
    </row>
    <row r="314" spans="31:31" hidden="1">
      <c r="AE314" s="54"/>
    </row>
    <row r="315" spans="31:31" hidden="1">
      <c r="AE315" s="54"/>
    </row>
    <row r="316" spans="31:31" hidden="1">
      <c r="AE316" s="54"/>
    </row>
    <row r="317" spans="31:31" hidden="1">
      <c r="AE317" s="54"/>
    </row>
    <row r="318" spans="31:31" hidden="1">
      <c r="AE318" s="54"/>
    </row>
    <row r="319" spans="31:31" hidden="1">
      <c r="AE319" s="54"/>
    </row>
    <row r="320" spans="31:31" hidden="1">
      <c r="AE320" s="54"/>
    </row>
    <row r="321" spans="31:31" hidden="1">
      <c r="AE321" s="54"/>
    </row>
    <row r="322" spans="31:31" hidden="1">
      <c r="AE322" s="54"/>
    </row>
    <row r="323" spans="31:31" hidden="1">
      <c r="AE323" s="54"/>
    </row>
    <row r="324" spans="31:31" hidden="1">
      <c r="AE324" s="54"/>
    </row>
    <row r="325" spans="31:31" hidden="1">
      <c r="AE325" s="54"/>
    </row>
    <row r="326" spans="31:31" hidden="1">
      <c r="AE326" s="54"/>
    </row>
    <row r="327" spans="31:31" hidden="1">
      <c r="AE327" s="54"/>
    </row>
    <row r="328" spans="31:31" hidden="1">
      <c r="AE328" s="54"/>
    </row>
    <row r="329" spans="31:31" hidden="1">
      <c r="AE329" s="54"/>
    </row>
    <row r="330" spans="31:31" hidden="1">
      <c r="AE330" s="54"/>
    </row>
    <row r="331" spans="31:31" hidden="1">
      <c r="AE331" s="54"/>
    </row>
    <row r="332" spans="31:31" hidden="1">
      <c r="AE332" s="54"/>
    </row>
    <row r="333" spans="31:31" hidden="1">
      <c r="AE333" s="54"/>
    </row>
    <row r="334" spans="31:31" hidden="1">
      <c r="AE334" s="54"/>
    </row>
    <row r="335" spans="31:31" hidden="1">
      <c r="AE335" s="54"/>
    </row>
    <row r="336" spans="31:31" hidden="1">
      <c r="AE336" s="54"/>
    </row>
    <row r="337" spans="31:31" hidden="1">
      <c r="AE337" s="54"/>
    </row>
    <row r="338" spans="31:31" hidden="1">
      <c r="AE338" s="54"/>
    </row>
    <row r="339" spans="31:31" hidden="1">
      <c r="AE339" s="54"/>
    </row>
    <row r="340" spans="31:31" hidden="1">
      <c r="AE340" s="54"/>
    </row>
    <row r="341" spans="31:31" hidden="1">
      <c r="AE341" s="54"/>
    </row>
    <row r="342" spans="31:31" hidden="1">
      <c r="AE342" s="54"/>
    </row>
    <row r="343" spans="31:31" hidden="1">
      <c r="AE343" s="54"/>
    </row>
    <row r="344" spans="31:31" hidden="1">
      <c r="AE344" s="54"/>
    </row>
    <row r="345" spans="31:31" hidden="1">
      <c r="AE345" s="54"/>
    </row>
    <row r="346" spans="31:31" hidden="1">
      <c r="AE346" s="54"/>
    </row>
    <row r="347" spans="31:31" hidden="1">
      <c r="AE347" s="54"/>
    </row>
    <row r="348" spans="31:31" hidden="1">
      <c r="AE348" s="54"/>
    </row>
    <row r="349" spans="31:31" hidden="1">
      <c r="AE349" s="54"/>
    </row>
    <row r="350" spans="31:31" hidden="1">
      <c r="AE350" s="54"/>
    </row>
    <row r="351" spans="31:31" hidden="1">
      <c r="AE351" s="54"/>
    </row>
    <row r="352" spans="31:31" hidden="1">
      <c r="AE352" s="54"/>
    </row>
    <row r="353" spans="31:31" hidden="1">
      <c r="AE353" s="54"/>
    </row>
    <row r="354" spans="31:31" hidden="1">
      <c r="AE354" s="54"/>
    </row>
    <row r="355" spans="31:31" hidden="1">
      <c r="AE355" s="54"/>
    </row>
    <row r="356" spans="31:31" hidden="1">
      <c r="AE356" s="54"/>
    </row>
    <row r="357" spans="31:31" hidden="1">
      <c r="AE357" s="54"/>
    </row>
    <row r="358" spans="31:31" hidden="1">
      <c r="AE358" s="54"/>
    </row>
    <row r="359" spans="31:31" hidden="1">
      <c r="AE359" s="54"/>
    </row>
    <row r="360" spans="31:31" hidden="1">
      <c r="AE360" s="54"/>
    </row>
    <row r="361" spans="31:31" hidden="1">
      <c r="AE361" s="54"/>
    </row>
    <row r="362" spans="31:31" hidden="1">
      <c r="AE362" s="54"/>
    </row>
    <row r="363" spans="31:31" hidden="1">
      <c r="AE363" s="54"/>
    </row>
    <row r="364" spans="31:31" hidden="1">
      <c r="AE364" s="54"/>
    </row>
    <row r="365" spans="31:31" hidden="1">
      <c r="AE365" s="54"/>
    </row>
    <row r="366" spans="31:31" hidden="1">
      <c r="AE366" s="54"/>
    </row>
    <row r="367" spans="31:31" hidden="1">
      <c r="AE367" s="54"/>
    </row>
    <row r="368" spans="31:31" hidden="1">
      <c r="AE368" s="54"/>
    </row>
    <row r="369" spans="31:31" hidden="1">
      <c r="AE369" s="54"/>
    </row>
    <row r="370" spans="31:31" hidden="1">
      <c r="AE370" s="54"/>
    </row>
    <row r="371" spans="31:31" hidden="1">
      <c r="AE371" s="54"/>
    </row>
    <row r="372" spans="31:31" hidden="1">
      <c r="AE372" s="54"/>
    </row>
    <row r="373" spans="31:31" hidden="1">
      <c r="AE373" s="54"/>
    </row>
    <row r="374" spans="31:31" hidden="1">
      <c r="AE374" s="54"/>
    </row>
    <row r="375" spans="31:31" hidden="1">
      <c r="AE375" s="54"/>
    </row>
    <row r="376" spans="31:31" hidden="1">
      <c r="AE376" s="54"/>
    </row>
    <row r="377" spans="31:31" hidden="1">
      <c r="AE377" s="54"/>
    </row>
    <row r="378" spans="31:31" hidden="1">
      <c r="AE378" s="54"/>
    </row>
    <row r="379" spans="31:31" hidden="1">
      <c r="AE379" s="54"/>
    </row>
    <row r="380" spans="31:31" hidden="1">
      <c r="AE380" s="54"/>
    </row>
    <row r="381" spans="31:31" hidden="1">
      <c r="AE381" s="54"/>
    </row>
    <row r="382" spans="31:31" hidden="1">
      <c r="AE382" s="54"/>
    </row>
    <row r="383" spans="31:31" hidden="1">
      <c r="AE383" s="54"/>
    </row>
    <row r="384" spans="31:31" hidden="1">
      <c r="AE384" s="54"/>
    </row>
    <row r="385" spans="31:31" hidden="1">
      <c r="AE385" s="54"/>
    </row>
    <row r="386" spans="31:31" hidden="1">
      <c r="AE386" s="54"/>
    </row>
    <row r="387" spans="31:31" hidden="1">
      <c r="AE387" s="54"/>
    </row>
    <row r="388" spans="31:31" hidden="1">
      <c r="AE388" s="54"/>
    </row>
    <row r="389" spans="31:31" hidden="1">
      <c r="AE389" s="54"/>
    </row>
    <row r="390" spans="31:31" hidden="1">
      <c r="AE390" s="54"/>
    </row>
    <row r="391" spans="31:31" hidden="1">
      <c r="AE391" s="54"/>
    </row>
    <row r="392" spans="31:31" hidden="1">
      <c r="AE392" s="54"/>
    </row>
    <row r="393" spans="31:31" hidden="1">
      <c r="AE393" s="54"/>
    </row>
    <row r="394" spans="31:31" hidden="1">
      <c r="AE394" s="54"/>
    </row>
    <row r="395" spans="31:31" hidden="1">
      <c r="AE395" s="54"/>
    </row>
    <row r="396" spans="31:31" hidden="1">
      <c r="AE396" s="54"/>
    </row>
    <row r="397" spans="31:31" hidden="1">
      <c r="AE397" s="54"/>
    </row>
    <row r="398" spans="31:31" hidden="1">
      <c r="AE398" s="54"/>
    </row>
    <row r="399" spans="31:31" hidden="1">
      <c r="AE399" s="54"/>
    </row>
    <row r="400" spans="31:31" hidden="1">
      <c r="AE400" s="54"/>
    </row>
    <row r="401" spans="31:31" hidden="1">
      <c r="AE401" s="54"/>
    </row>
    <row r="402" spans="31:31" hidden="1">
      <c r="AE402" s="54"/>
    </row>
    <row r="403" spans="31:31" hidden="1">
      <c r="AE403" s="54"/>
    </row>
    <row r="404" spans="31:31" hidden="1">
      <c r="AE404" s="54"/>
    </row>
    <row r="405" spans="31:31" hidden="1">
      <c r="AE405" s="54"/>
    </row>
    <row r="406" spans="31:31" hidden="1">
      <c r="AE406" s="54"/>
    </row>
    <row r="407" spans="31:31" hidden="1">
      <c r="AE407" s="54"/>
    </row>
    <row r="408" spans="31:31" hidden="1">
      <c r="AE408" s="54"/>
    </row>
    <row r="409" spans="31:31" hidden="1">
      <c r="AE409" s="54"/>
    </row>
    <row r="410" spans="31:31" hidden="1">
      <c r="AE410" s="54"/>
    </row>
    <row r="411" spans="31:31" hidden="1">
      <c r="AE411" s="54"/>
    </row>
    <row r="412" spans="31:31" hidden="1">
      <c r="AE412" s="54"/>
    </row>
    <row r="413" spans="31:31" hidden="1">
      <c r="AE413" s="54"/>
    </row>
    <row r="414" spans="31:31" hidden="1">
      <c r="AE414" s="54"/>
    </row>
    <row r="415" spans="31:31" hidden="1">
      <c r="AE415" s="54"/>
    </row>
    <row r="416" spans="31:31" hidden="1">
      <c r="AE416" s="54"/>
    </row>
    <row r="417" spans="31:31" hidden="1">
      <c r="AE417" s="54"/>
    </row>
    <row r="418" spans="31:31" hidden="1">
      <c r="AE418" s="54"/>
    </row>
    <row r="419" spans="31:31" hidden="1">
      <c r="AE419" s="54"/>
    </row>
    <row r="420" spans="31:31" hidden="1">
      <c r="AE420" s="54"/>
    </row>
    <row r="421" spans="31:31" hidden="1">
      <c r="AE421" s="54"/>
    </row>
    <row r="422" spans="31:31" hidden="1">
      <c r="AE422" s="54"/>
    </row>
    <row r="423" spans="31:31" hidden="1">
      <c r="AE423" s="54"/>
    </row>
    <row r="424" spans="31:31" hidden="1">
      <c r="AE424" s="54"/>
    </row>
    <row r="425" spans="31:31" hidden="1">
      <c r="AE425" s="54"/>
    </row>
    <row r="426" spans="31:31" hidden="1">
      <c r="AE426" s="54"/>
    </row>
    <row r="427" spans="31:31" hidden="1">
      <c r="AE427" s="54"/>
    </row>
    <row r="428" spans="31:31" hidden="1">
      <c r="AE428" s="54"/>
    </row>
    <row r="429" spans="31:31" hidden="1">
      <c r="AE429" s="54"/>
    </row>
    <row r="430" spans="31:31" hidden="1">
      <c r="AE430" s="54"/>
    </row>
    <row r="431" spans="31:31" hidden="1">
      <c r="AE431" s="54"/>
    </row>
    <row r="432" spans="31:31" hidden="1">
      <c r="AE432" s="54"/>
    </row>
    <row r="433" spans="31:31" hidden="1">
      <c r="AE433" s="54"/>
    </row>
    <row r="434" spans="31:31" hidden="1">
      <c r="AE434" s="54"/>
    </row>
    <row r="435" spans="31:31" hidden="1">
      <c r="AE435" s="54"/>
    </row>
    <row r="436" spans="31:31" hidden="1">
      <c r="AE436" s="54"/>
    </row>
    <row r="437" spans="31:31" hidden="1">
      <c r="AE437" s="54"/>
    </row>
    <row r="438" spans="31:31" hidden="1">
      <c r="AE438" s="54"/>
    </row>
    <row r="439" spans="31:31" hidden="1">
      <c r="AE439" s="54"/>
    </row>
    <row r="440" spans="31:31" hidden="1">
      <c r="AE440" s="54"/>
    </row>
    <row r="441" spans="31:31" hidden="1">
      <c r="AE441" s="54"/>
    </row>
    <row r="442" spans="31:31" hidden="1">
      <c r="AE442" s="54"/>
    </row>
    <row r="443" spans="31:31" hidden="1">
      <c r="AE443" s="54"/>
    </row>
    <row r="444" spans="31:31" hidden="1">
      <c r="AE444" s="54"/>
    </row>
    <row r="445" spans="31:31" hidden="1">
      <c r="AE445" s="54"/>
    </row>
    <row r="446" spans="31:31" hidden="1">
      <c r="AE446" s="54"/>
    </row>
    <row r="447" spans="31:31" hidden="1">
      <c r="AE447" s="54"/>
    </row>
    <row r="448" spans="31:31" hidden="1">
      <c r="AE448" s="54"/>
    </row>
    <row r="449" spans="31:31" hidden="1">
      <c r="AE449" s="54"/>
    </row>
    <row r="450" spans="31:31" hidden="1">
      <c r="AE450" s="54"/>
    </row>
    <row r="451" spans="31:31" hidden="1">
      <c r="AE451" s="54"/>
    </row>
    <row r="452" spans="31:31" hidden="1">
      <c r="AE452" s="54"/>
    </row>
    <row r="453" spans="31:31" hidden="1">
      <c r="AE453" s="54"/>
    </row>
    <row r="454" spans="31:31" hidden="1">
      <c r="AE454" s="54"/>
    </row>
    <row r="455" spans="31:31" hidden="1">
      <c r="AE455" s="54"/>
    </row>
    <row r="456" spans="31:31" hidden="1">
      <c r="AE456" s="54"/>
    </row>
    <row r="457" spans="31:31" hidden="1">
      <c r="AE457" s="54"/>
    </row>
    <row r="458" spans="31:31" hidden="1">
      <c r="AE458" s="54"/>
    </row>
    <row r="459" spans="31:31" hidden="1">
      <c r="AE459" s="54"/>
    </row>
    <row r="460" spans="31:31" hidden="1">
      <c r="AE460" s="54"/>
    </row>
    <row r="461" spans="31:31" hidden="1">
      <c r="AE461" s="54"/>
    </row>
    <row r="462" spans="31:31" hidden="1">
      <c r="AE462" s="54"/>
    </row>
    <row r="463" spans="31:31" hidden="1">
      <c r="AE463" s="54"/>
    </row>
    <row r="464" spans="31:31" hidden="1">
      <c r="AE464" s="54"/>
    </row>
    <row r="465" spans="31:31" hidden="1">
      <c r="AE465" s="54"/>
    </row>
    <row r="466" spans="31:31" hidden="1">
      <c r="AE466" s="54"/>
    </row>
    <row r="467" spans="31:31" hidden="1">
      <c r="AE467" s="54"/>
    </row>
    <row r="468" spans="31:31" hidden="1">
      <c r="AE468" s="54"/>
    </row>
    <row r="469" spans="31:31" hidden="1">
      <c r="AE469" s="54"/>
    </row>
    <row r="470" spans="31:31" hidden="1">
      <c r="AE470" s="54"/>
    </row>
    <row r="471" spans="31:31" hidden="1">
      <c r="AE471" s="54"/>
    </row>
    <row r="472" spans="31:31" hidden="1">
      <c r="AE472" s="54"/>
    </row>
    <row r="473" spans="31:31" hidden="1">
      <c r="AE473" s="54"/>
    </row>
    <row r="474" spans="31:31" hidden="1">
      <c r="AE474" s="54"/>
    </row>
    <row r="475" spans="31:31" hidden="1">
      <c r="AE475" s="54"/>
    </row>
    <row r="476" spans="31:31" hidden="1">
      <c r="AE476" s="54"/>
    </row>
    <row r="477" spans="31:31" hidden="1">
      <c r="AE477" s="54"/>
    </row>
    <row r="478" spans="31:31" hidden="1">
      <c r="AE478" s="54"/>
    </row>
    <row r="479" spans="31:31" hidden="1">
      <c r="AE479" s="54"/>
    </row>
    <row r="480" spans="31:31" hidden="1">
      <c r="AE480" s="54"/>
    </row>
    <row r="481" spans="31:31" hidden="1">
      <c r="AE481" s="54"/>
    </row>
    <row r="482" spans="31:31" hidden="1">
      <c r="AE482" s="54"/>
    </row>
    <row r="483" spans="31:31" hidden="1">
      <c r="AE483" s="54"/>
    </row>
    <row r="484" spans="31:31" hidden="1">
      <c r="AE484" s="54"/>
    </row>
    <row r="485" spans="31:31" hidden="1">
      <c r="AE485" s="54"/>
    </row>
    <row r="486" spans="31:31" hidden="1">
      <c r="AE486" s="54"/>
    </row>
    <row r="487" spans="31:31" hidden="1">
      <c r="AE487" s="54"/>
    </row>
    <row r="488" spans="31:31" hidden="1">
      <c r="AE488" s="54"/>
    </row>
    <row r="489" spans="31:31" hidden="1">
      <c r="AE489" s="54"/>
    </row>
    <row r="490" spans="31:31" hidden="1">
      <c r="AE490" s="54"/>
    </row>
    <row r="491" spans="31:31" hidden="1">
      <c r="AE491" s="54"/>
    </row>
    <row r="492" spans="31:31" hidden="1">
      <c r="AE492" s="54"/>
    </row>
    <row r="493" spans="31:31" hidden="1">
      <c r="AE493" s="54"/>
    </row>
    <row r="494" spans="31:31" hidden="1">
      <c r="AE494" s="54"/>
    </row>
    <row r="495" spans="31:31" hidden="1">
      <c r="AE495" s="54"/>
    </row>
    <row r="496" spans="31:31" hidden="1">
      <c r="AE496" s="54"/>
    </row>
    <row r="497" spans="31:31" hidden="1">
      <c r="AE497" s="54"/>
    </row>
    <row r="498" spans="31:31" hidden="1">
      <c r="AE498" s="54"/>
    </row>
    <row r="499" spans="31:31" hidden="1">
      <c r="AE499" s="54"/>
    </row>
    <row r="500" spans="31:31" hidden="1">
      <c r="AE500" s="54"/>
    </row>
    <row r="501" spans="31:31" hidden="1">
      <c r="AE501" s="54"/>
    </row>
    <row r="502" spans="31:31" hidden="1">
      <c r="AE502" s="54"/>
    </row>
    <row r="503" spans="31:31" hidden="1">
      <c r="AE503" s="54"/>
    </row>
    <row r="504" spans="31:31" hidden="1">
      <c r="AE504" s="54"/>
    </row>
    <row r="505" spans="31:31" hidden="1">
      <c r="AE505" s="54"/>
    </row>
    <row r="506" spans="31:31" hidden="1">
      <c r="AE506" s="54"/>
    </row>
    <row r="507" spans="31:31" hidden="1">
      <c r="AE507" s="54"/>
    </row>
    <row r="508" spans="31:31" hidden="1">
      <c r="AE508" s="54"/>
    </row>
    <row r="509" spans="31:31" hidden="1">
      <c r="AE509" s="54"/>
    </row>
    <row r="510" spans="31:31" hidden="1">
      <c r="AE510" s="54"/>
    </row>
    <row r="511" spans="31:31" hidden="1">
      <c r="AE511" s="54"/>
    </row>
    <row r="512" spans="31:31" hidden="1">
      <c r="AE512" s="54"/>
    </row>
    <row r="513" spans="31:31" hidden="1">
      <c r="AE513" s="54"/>
    </row>
    <row r="514" spans="31:31" hidden="1">
      <c r="AE514" s="54"/>
    </row>
    <row r="515" spans="31:31" hidden="1">
      <c r="AE515" s="54"/>
    </row>
    <row r="516" spans="31:31" hidden="1">
      <c r="AE516" s="54"/>
    </row>
    <row r="517" spans="31:31" hidden="1">
      <c r="AE517" s="54"/>
    </row>
    <row r="518" spans="31:31" hidden="1">
      <c r="AE518" s="54"/>
    </row>
    <row r="519" spans="31:31" hidden="1">
      <c r="AE519" s="54"/>
    </row>
    <row r="520" spans="31:31" hidden="1">
      <c r="AE520" s="54"/>
    </row>
    <row r="521" spans="31:31" hidden="1">
      <c r="AE521" s="54"/>
    </row>
    <row r="522" spans="31:31" hidden="1">
      <c r="AE522" s="54"/>
    </row>
    <row r="523" spans="31:31" hidden="1">
      <c r="AE523" s="54"/>
    </row>
    <row r="524" spans="31:31" hidden="1">
      <c r="AE524" s="54"/>
    </row>
    <row r="525" spans="31:31" hidden="1">
      <c r="AE525" s="54"/>
    </row>
    <row r="526" spans="31:31" hidden="1">
      <c r="AE526" s="54"/>
    </row>
    <row r="527" spans="31:31" hidden="1">
      <c r="AE527" s="54"/>
    </row>
    <row r="528" spans="31:31" hidden="1">
      <c r="AE528" s="54"/>
    </row>
    <row r="529" spans="31:31" hidden="1">
      <c r="AE529" s="54"/>
    </row>
    <row r="530" spans="31:31" hidden="1">
      <c r="AE530" s="54"/>
    </row>
    <row r="531" spans="31:31" hidden="1">
      <c r="AE531" s="54"/>
    </row>
    <row r="532" spans="31:31" hidden="1">
      <c r="AE532" s="54"/>
    </row>
    <row r="533" spans="31:31" hidden="1">
      <c r="AE533" s="54"/>
    </row>
    <row r="534" spans="31:31" hidden="1">
      <c r="AE534" s="54"/>
    </row>
    <row r="535" spans="31:31" hidden="1">
      <c r="AE535" s="54"/>
    </row>
    <row r="536" spans="31:31" hidden="1">
      <c r="AE536" s="54"/>
    </row>
    <row r="537" spans="31:31" hidden="1">
      <c r="AE537" s="54"/>
    </row>
    <row r="538" spans="31:31" hidden="1">
      <c r="AE538" s="54"/>
    </row>
    <row r="539" spans="31:31" hidden="1">
      <c r="AE539" s="54"/>
    </row>
    <row r="540" spans="31:31" hidden="1">
      <c r="AE540" s="54"/>
    </row>
    <row r="541" spans="31:31" hidden="1">
      <c r="AE541" s="54"/>
    </row>
    <row r="542" spans="31:31" hidden="1">
      <c r="AE542" s="54"/>
    </row>
    <row r="543" spans="31:31" hidden="1">
      <c r="AE543" s="54"/>
    </row>
    <row r="544" spans="31:31" hidden="1">
      <c r="AE544" s="54"/>
    </row>
    <row r="545" spans="31:31" hidden="1">
      <c r="AE545" s="54"/>
    </row>
    <row r="546" spans="31:31" hidden="1">
      <c r="AE546" s="54"/>
    </row>
    <row r="547" spans="31:31" hidden="1">
      <c r="AE547" s="54"/>
    </row>
    <row r="548" spans="31:31" hidden="1">
      <c r="AE548" s="54"/>
    </row>
    <row r="549" spans="31:31" hidden="1">
      <c r="AE549" s="54"/>
    </row>
    <row r="550" spans="31:31" hidden="1">
      <c r="AE550" s="54"/>
    </row>
    <row r="551" spans="31:31" hidden="1">
      <c r="AE551" s="54"/>
    </row>
    <row r="552" spans="31:31" hidden="1">
      <c r="AE552" s="54"/>
    </row>
    <row r="553" spans="31:31" hidden="1">
      <c r="AE553" s="54"/>
    </row>
    <row r="554" spans="31:31" hidden="1">
      <c r="AE554" s="54"/>
    </row>
    <row r="555" spans="31:31" hidden="1">
      <c r="AE555" s="54"/>
    </row>
    <row r="556" spans="31:31" hidden="1">
      <c r="AE556" s="54"/>
    </row>
    <row r="557" spans="31:31" hidden="1">
      <c r="AE557" s="54"/>
    </row>
    <row r="558" spans="31:31" hidden="1">
      <c r="AE558" s="54"/>
    </row>
    <row r="559" spans="31:31" hidden="1">
      <c r="AE559" s="54"/>
    </row>
    <row r="560" spans="31:31" hidden="1">
      <c r="AE560" s="54"/>
    </row>
    <row r="561" spans="31:31" hidden="1">
      <c r="AE561" s="54"/>
    </row>
    <row r="562" spans="31:31" hidden="1">
      <c r="AE562" s="54"/>
    </row>
    <row r="563" spans="31:31" hidden="1">
      <c r="AE563" s="54"/>
    </row>
    <row r="564" spans="31:31" hidden="1">
      <c r="AE564" s="54"/>
    </row>
    <row r="565" spans="31:31" hidden="1">
      <c r="AE565" s="54"/>
    </row>
    <row r="566" spans="31:31" hidden="1">
      <c r="AE566" s="54"/>
    </row>
    <row r="567" spans="31:31" hidden="1">
      <c r="AE567" s="54"/>
    </row>
    <row r="568" spans="31:31" hidden="1">
      <c r="AE568" s="54"/>
    </row>
    <row r="569" spans="31:31" hidden="1">
      <c r="AE569" s="54"/>
    </row>
    <row r="570" spans="31:31" hidden="1">
      <c r="AE570" s="54"/>
    </row>
    <row r="571" spans="31:31" hidden="1">
      <c r="AE571" s="54"/>
    </row>
    <row r="572" spans="31:31" hidden="1">
      <c r="AE572" s="54"/>
    </row>
    <row r="573" spans="31:31" hidden="1">
      <c r="AE573" s="54"/>
    </row>
    <row r="574" spans="31:31" hidden="1">
      <c r="AE574" s="54"/>
    </row>
    <row r="575" spans="31:31" hidden="1">
      <c r="AE575" s="54"/>
    </row>
    <row r="576" spans="31:31" hidden="1">
      <c r="AE576" s="54"/>
    </row>
    <row r="577" spans="31:31" hidden="1">
      <c r="AE577" s="54"/>
    </row>
    <row r="578" spans="31:31" hidden="1">
      <c r="AE578" s="54"/>
    </row>
    <row r="579" spans="31:31" hidden="1">
      <c r="AE579" s="54"/>
    </row>
    <row r="580" spans="31:31" hidden="1">
      <c r="AE580" s="54"/>
    </row>
    <row r="581" spans="31:31" hidden="1">
      <c r="AE581" s="54"/>
    </row>
    <row r="582" spans="31:31" hidden="1">
      <c r="AE582" s="54"/>
    </row>
    <row r="583" spans="31:31" hidden="1">
      <c r="AE583" s="54"/>
    </row>
    <row r="584" spans="31:31" hidden="1">
      <c r="AE584" s="54"/>
    </row>
    <row r="585" spans="31:31" hidden="1">
      <c r="AE585" s="54"/>
    </row>
    <row r="586" spans="31:31" hidden="1">
      <c r="AE586" s="54"/>
    </row>
    <row r="587" spans="31:31" hidden="1">
      <c r="AE587" s="54"/>
    </row>
    <row r="588" spans="31:31" hidden="1">
      <c r="AE588" s="54"/>
    </row>
    <row r="589" spans="31:31" hidden="1">
      <c r="AE589" s="54"/>
    </row>
    <row r="590" spans="31:31" hidden="1">
      <c r="AE590" s="54"/>
    </row>
    <row r="591" spans="31:31" hidden="1">
      <c r="AE591" s="54"/>
    </row>
    <row r="592" spans="31:31" hidden="1">
      <c r="AE592" s="54"/>
    </row>
    <row r="593" spans="31:31" hidden="1">
      <c r="AE593" s="54"/>
    </row>
    <row r="594" spans="31:31" hidden="1">
      <c r="AE594" s="54"/>
    </row>
    <row r="595" spans="31:31" hidden="1">
      <c r="AE595" s="54"/>
    </row>
    <row r="596" spans="31:31" hidden="1">
      <c r="AE596" s="54"/>
    </row>
    <row r="597" spans="31:31" hidden="1">
      <c r="AE597" s="54"/>
    </row>
    <row r="598" spans="31:31" hidden="1">
      <c r="AE598" s="54"/>
    </row>
    <row r="599" spans="31:31" hidden="1">
      <c r="AE599" s="54"/>
    </row>
    <row r="600" spans="31:31" hidden="1">
      <c r="AE600" s="54"/>
    </row>
    <row r="601" spans="31:31" hidden="1">
      <c r="AE601" s="54"/>
    </row>
    <row r="602" spans="31:31" hidden="1">
      <c r="AE602" s="54"/>
    </row>
    <row r="603" spans="31:31" hidden="1">
      <c r="AE603" s="54"/>
    </row>
    <row r="604" spans="31:31" hidden="1">
      <c r="AE604" s="54"/>
    </row>
    <row r="605" spans="31:31" hidden="1">
      <c r="AE605" s="54"/>
    </row>
    <row r="606" spans="31:31" hidden="1">
      <c r="AE606" s="54"/>
    </row>
    <row r="607" spans="31:31" hidden="1">
      <c r="AE607" s="54"/>
    </row>
    <row r="608" spans="31:31" hidden="1">
      <c r="AE608" s="54"/>
    </row>
    <row r="609" spans="31:31" hidden="1">
      <c r="AE609" s="54"/>
    </row>
    <row r="610" spans="31:31" hidden="1">
      <c r="AE610" s="54"/>
    </row>
    <row r="611" spans="31:31" hidden="1">
      <c r="AE611" s="54"/>
    </row>
    <row r="612" spans="31:31" hidden="1">
      <c r="AE612" s="54"/>
    </row>
    <row r="613" spans="31:31" hidden="1">
      <c r="AE613" s="54"/>
    </row>
    <row r="614" spans="31:31" hidden="1">
      <c r="AE614" s="54"/>
    </row>
    <row r="615" spans="31:31" hidden="1">
      <c r="AE615" s="54"/>
    </row>
    <row r="616" spans="31:31" hidden="1">
      <c r="AE616" s="54"/>
    </row>
    <row r="617" spans="31:31" hidden="1">
      <c r="AE617" s="54"/>
    </row>
    <row r="618" spans="31:31" hidden="1">
      <c r="AE618" s="54"/>
    </row>
    <row r="619" spans="31:31" hidden="1">
      <c r="AE619" s="54"/>
    </row>
    <row r="620" spans="31:31" hidden="1">
      <c r="AE620" s="54"/>
    </row>
    <row r="621" spans="31:31" hidden="1">
      <c r="AE621" s="54"/>
    </row>
    <row r="622" spans="31:31" hidden="1">
      <c r="AE622" s="54"/>
    </row>
    <row r="623" spans="31:31" hidden="1">
      <c r="AE623" s="54"/>
    </row>
    <row r="624" spans="31:31" hidden="1">
      <c r="AE624" s="54"/>
    </row>
    <row r="625" spans="31:31" hidden="1">
      <c r="AE625" s="54"/>
    </row>
    <row r="626" spans="31:31" hidden="1">
      <c r="AE626" s="54"/>
    </row>
    <row r="627" spans="31:31" hidden="1">
      <c r="AE627" s="54"/>
    </row>
    <row r="628" spans="31:31" hidden="1">
      <c r="AE628" s="54"/>
    </row>
    <row r="629" spans="31:31" hidden="1">
      <c r="AE629" s="54"/>
    </row>
    <row r="630" spans="31:31" hidden="1">
      <c r="AE630" s="54"/>
    </row>
    <row r="631" spans="31:31" hidden="1">
      <c r="AE631" s="54"/>
    </row>
    <row r="632" spans="31:31" hidden="1">
      <c r="AE632" s="54"/>
    </row>
    <row r="633" spans="31:31" hidden="1">
      <c r="AE633" s="54"/>
    </row>
    <row r="634" spans="31:31" hidden="1">
      <c r="AE634" s="54"/>
    </row>
    <row r="635" spans="31:31" hidden="1">
      <c r="AE635" s="54"/>
    </row>
    <row r="636" spans="31:31" hidden="1">
      <c r="AE636" s="54"/>
    </row>
    <row r="637" spans="31:31" hidden="1">
      <c r="AE637" s="54"/>
    </row>
    <row r="638" spans="31:31" hidden="1">
      <c r="AE638" s="54"/>
    </row>
    <row r="639" spans="31:31" hidden="1">
      <c r="AE639" s="54"/>
    </row>
    <row r="640" spans="31:31" hidden="1">
      <c r="AE640" s="54"/>
    </row>
    <row r="641" spans="31:31" hidden="1">
      <c r="AE641" s="54"/>
    </row>
    <row r="642" spans="31:31" hidden="1">
      <c r="AE642" s="54"/>
    </row>
    <row r="643" spans="31:31" hidden="1">
      <c r="AE643" s="54"/>
    </row>
    <row r="644" spans="31:31" hidden="1">
      <c r="AE644" s="54"/>
    </row>
    <row r="645" spans="31:31" hidden="1">
      <c r="AE645" s="54"/>
    </row>
    <row r="646" spans="31:31" hidden="1">
      <c r="AE646" s="54"/>
    </row>
    <row r="647" spans="31:31" hidden="1">
      <c r="AE647" s="54"/>
    </row>
    <row r="648" spans="31:31" hidden="1">
      <c r="AE648" s="54"/>
    </row>
    <row r="649" spans="31:31" hidden="1">
      <c r="AE649" s="54"/>
    </row>
    <row r="650" spans="31:31" hidden="1">
      <c r="AE650" s="54"/>
    </row>
    <row r="651" spans="31:31" hidden="1">
      <c r="AE651" s="54"/>
    </row>
    <row r="652" spans="31:31" hidden="1">
      <c r="AE652" s="54"/>
    </row>
    <row r="653" spans="31:31" hidden="1">
      <c r="AE653" s="54"/>
    </row>
    <row r="654" spans="31:31" hidden="1">
      <c r="AE654" s="54"/>
    </row>
    <row r="655" spans="31:31" hidden="1">
      <c r="AE655" s="54"/>
    </row>
    <row r="656" spans="31:31" hidden="1">
      <c r="AE656" s="54"/>
    </row>
    <row r="657" spans="31:31" hidden="1">
      <c r="AE657" s="54"/>
    </row>
    <row r="658" spans="31:31" hidden="1">
      <c r="AE658" s="54"/>
    </row>
    <row r="659" spans="31:31" hidden="1">
      <c r="AE659" s="54"/>
    </row>
    <row r="660" spans="31:31" hidden="1">
      <c r="AE660" s="54"/>
    </row>
    <row r="661" spans="31:31" hidden="1">
      <c r="AE661" s="54"/>
    </row>
    <row r="662" spans="31:31" hidden="1">
      <c r="AE662" s="54"/>
    </row>
    <row r="663" spans="31:31" hidden="1">
      <c r="AE663" s="54"/>
    </row>
    <row r="664" spans="31:31" hidden="1">
      <c r="AE664" s="54"/>
    </row>
    <row r="665" spans="31:31" hidden="1">
      <c r="AE665" s="54"/>
    </row>
    <row r="666" spans="31:31" hidden="1">
      <c r="AE666" s="54"/>
    </row>
    <row r="667" spans="31:31" hidden="1">
      <c r="AE667" s="54"/>
    </row>
    <row r="668" spans="31:31" hidden="1">
      <c r="AE668" s="54"/>
    </row>
    <row r="669" spans="31:31" hidden="1">
      <c r="AE669" s="54"/>
    </row>
    <row r="670" spans="31:31" hidden="1">
      <c r="AE670" s="54"/>
    </row>
    <row r="671" spans="31:31" hidden="1">
      <c r="AE671" s="54"/>
    </row>
    <row r="672" spans="31:31" hidden="1">
      <c r="AE672" s="54"/>
    </row>
    <row r="673" spans="31:31" hidden="1">
      <c r="AE673" s="54"/>
    </row>
    <row r="674" spans="31:31" hidden="1">
      <c r="AE674" s="54"/>
    </row>
    <row r="675" spans="31:31" hidden="1">
      <c r="AE675" s="54"/>
    </row>
    <row r="676" spans="31:31" hidden="1">
      <c r="AE676" s="54"/>
    </row>
    <row r="677" spans="31:31" hidden="1">
      <c r="AE677" s="54"/>
    </row>
    <row r="678" spans="31:31" hidden="1">
      <c r="AE678" s="54"/>
    </row>
    <row r="679" spans="31:31" hidden="1">
      <c r="AE679" s="54"/>
    </row>
    <row r="680" spans="31:31" hidden="1">
      <c r="AE680" s="54"/>
    </row>
    <row r="681" spans="31:31" hidden="1">
      <c r="AE681" s="54"/>
    </row>
    <row r="682" spans="31:31" hidden="1">
      <c r="AE682" s="54"/>
    </row>
    <row r="683" spans="31:31" hidden="1">
      <c r="AE683" s="54"/>
    </row>
    <row r="684" spans="31:31" hidden="1">
      <c r="AE684" s="54"/>
    </row>
    <row r="685" spans="31:31" hidden="1">
      <c r="AE685" s="54"/>
    </row>
    <row r="686" spans="31:31" hidden="1">
      <c r="AE686" s="54"/>
    </row>
    <row r="687" spans="31:31" hidden="1">
      <c r="AE687" s="54"/>
    </row>
    <row r="688" spans="31:31" hidden="1">
      <c r="AE688" s="54"/>
    </row>
    <row r="689" spans="31:31" hidden="1">
      <c r="AE689" s="54"/>
    </row>
    <row r="690" spans="31:31" hidden="1">
      <c r="AE690" s="54"/>
    </row>
    <row r="691" spans="31:31" hidden="1">
      <c r="AE691" s="54"/>
    </row>
    <row r="692" spans="31:31" hidden="1">
      <c r="AE692" s="54"/>
    </row>
    <row r="693" spans="31:31" hidden="1">
      <c r="AE693" s="54"/>
    </row>
    <row r="694" spans="31:31" hidden="1">
      <c r="AE694" s="54"/>
    </row>
    <row r="695" spans="31:31" hidden="1">
      <c r="AE695" s="54"/>
    </row>
    <row r="696" spans="31:31" hidden="1">
      <c r="AE696" s="54"/>
    </row>
    <row r="697" spans="31:31" hidden="1">
      <c r="AE697" s="54"/>
    </row>
    <row r="698" spans="31:31" hidden="1">
      <c r="AE698" s="54"/>
    </row>
    <row r="699" spans="31:31" hidden="1">
      <c r="AE699" s="54"/>
    </row>
    <row r="700" spans="31:31" hidden="1">
      <c r="AE700" s="54"/>
    </row>
    <row r="701" spans="31:31" hidden="1">
      <c r="AE701" s="54"/>
    </row>
    <row r="702" spans="31:31" hidden="1">
      <c r="AE702" s="54"/>
    </row>
    <row r="703" spans="31:31" hidden="1">
      <c r="AE703" s="54"/>
    </row>
    <row r="704" spans="31:31" hidden="1">
      <c r="AE704" s="54"/>
    </row>
    <row r="705" spans="31:31" hidden="1">
      <c r="AE705" s="54"/>
    </row>
    <row r="706" spans="31:31" hidden="1">
      <c r="AE706" s="54"/>
    </row>
    <row r="707" spans="31:31" hidden="1">
      <c r="AE707" s="54"/>
    </row>
    <row r="708" spans="31:31" hidden="1">
      <c r="AE708" s="54"/>
    </row>
    <row r="709" spans="31:31" hidden="1">
      <c r="AE709" s="54"/>
    </row>
    <row r="710" spans="31:31" hidden="1">
      <c r="AE710" s="54"/>
    </row>
    <row r="711" spans="31:31" hidden="1">
      <c r="AE711" s="54"/>
    </row>
    <row r="712" spans="31:31" hidden="1">
      <c r="AE712" s="54"/>
    </row>
    <row r="713" spans="31:31" hidden="1">
      <c r="AE713" s="54"/>
    </row>
    <row r="714" spans="31:31" hidden="1">
      <c r="AE714" s="54"/>
    </row>
    <row r="715" spans="31:31" hidden="1">
      <c r="AE715" s="54"/>
    </row>
    <row r="716" spans="31:31" hidden="1">
      <c r="AE716" s="54"/>
    </row>
    <row r="717" spans="31:31" hidden="1">
      <c r="AE717" s="54"/>
    </row>
    <row r="718" spans="31:31" hidden="1">
      <c r="AE718" s="54"/>
    </row>
    <row r="719" spans="31:31" hidden="1">
      <c r="AE719" s="54"/>
    </row>
    <row r="720" spans="31:31" hidden="1">
      <c r="AE720" s="54"/>
    </row>
    <row r="721" spans="31:31" hidden="1">
      <c r="AE721" s="54"/>
    </row>
    <row r="722" spans="31:31" hidden="1">
      <c r="AE722" s="54"/>
    </row>
    <row r="723" spans="31:31" hidden="1">
      <c r="AE723" s="54"/>
    </row>
    <row r="724" spans="31:31" hidden="1">
      <c r="AE724" s="54"/>
    </row>
    <row r="725" spans="31:31" hidden="1">
      <c r="AE725" s="54"/>
    </row>
    <row r="726" spans="31:31" hidden="1">
      <c r="AE726" s="54"/>
    </row>
    <row r="727" spans="31:31" hidden="1">
      <c r="AE727" s="54"/>
    </row>
    <row r="728" spans="31:31" hidden="1">
      <c r="AE728" s="54"/>
    </row>
    <row r="729" spans="31:31" hidden="1">
      <c r="AE729" s="54"/>
    </row>
    <row r="730" spans="31:31" hidden="1">
      <c r="AE730" s="54"/>
    </row>
    <row r="731" spans="31:31" hidden="1">
      <c r="AE731" s="54"/>
    </row>
    <row r="732" spans="31:31" hidden="1">
      <c r="AE732" s="54"/>
    </row>
    <row r="733" spans="31:31" hidden="1">
      <c r="AE733" s="54"/>
    </row>
    <row r="734" spans="31:31" hidden="1">
      <c r="AE734" s="54"/>
    </row>
    <row r="735" spans="31:31" hidden="1">
      <c r="AE735" s="54"/>
    </row>
    <row r="736" spans="31:31" hidden="1">
      <c r="AE736" s="54"/>
    </row>
    <row r="737" spans="31:31" hidden="1">
      <c r="AE737" s="54"/>
    </row>
    <row r="738" spans="31:31" hidden="1">
      <c r="AE738" s="54"/>
    </row>
    <row r="739" spans="31:31" hidden="1">
      <c r="AE739" s="54"/>
    </row>
    <row r="740" spans="31:31" hidden="1">
      <c r="AE740" s="54"/>
    </row>
    <row r="741" spans="31:31" hidden="1">
      <c r="AE741" s="54"/>
    </row>
    <row r="742" spans="31:31" hidden="1">
      <c r="AE742" s="54"/>
    </row>
    <row r="743" spans="31:31" hidden="1">
      <c r="AE743" s="54"/>
    </row>
    <row r="744" spans="31:31" hidden="1">
      <c r="AE744" s="54"/>
    </row>
    <row r="745" spans="31:31" hidden="1">
      <c r="AE745" s="54"/>
    </row>
    <row r="746" spans="31:31" hidden="1">
      <c r="AE746" s="54"/>
    </row>
    <row r="747" spans="31:31" hidden="1">
      <c r="AE747" s="54"/>
    </row>
    <row r="748" spans="31:31" hidden="1">
      <c r="AE748" s="54"/>
    </row>
    <row r="749" spans="31:31" hidden="1">
      <c r="AE749" s="54"/>
    </row>
    <row r="750" spans="31:31" hidden="1">
      <c r="AE750" s="54"/>
    </row>
    <row r="751" spans="31:31" hidden="1">
      <c r="AE751" s="54"/>
    </row>
    <row r="752" spans="31:31" hidden="1">
      <c r="AE752" s="54"/>
    </row>
    <row r="753" spans="31:31" hidden="1">
      <c r="AE753" s="54"/>
    </row>
    <row r="754" spans="31:31" hidden="1">
      <c r="AE754" s="54"/>
    </row>
    <row r="755" spans="31:31" hidden="1">
      <c r="AE755" s="54"/>
    </row>
    <row r="756" spans="31:31" hidden="1">
      <c r="AE756" s="54"/>
    </row>
    <row r="757" spans="31:31" hidden="1">
      <c r="AE757" s="54"/>
    </row>
    <row r="758" spans="31:31" hidden="1">
      <c r="AE758" s="54"/>
    </row>
    <row r="759" spans="31:31" hidden="1">
      <c r="AE759" s="54"/>
    </row>
    <row r="760" spans="31:31" hidden="1">
      <c r="AE760" s="54"/>
    </row>
    <row r="761" spans="31:31" hidden="1">
      <c r="AE761" s="54"/>
    </row>
    <row r="762" spans="31:31" hidden="1">
      <c r="AE762" s="54"/>
    </row>
    <row r="763" spans="31:31" hidden="1">
      <c r="AE763" s="54"/>
    </row>
    <row r="764" spans="31:31" hidden="1">
      <c r="AE764" s="54"/>
    </row>
    <row r="765" spans="31:31" hidden="1">
      <c r="AE765" s="54"/>
    </row>
    <row r="766" spans="31:31" hidden="1">
      <c r="AE766" s="54"/>
    </row>
    <row r="767" spans="31:31" hidden="1">
      <c r="AE767" s="54"/>
    </row>
    <row r="768" spans="31:31" hidden="1">
      <c r="AE768" s="54"/>
    </row>
    <row r="769" spans="31:31" hidden="1">
      <c r="AE769" s="54"/>
    </row>
    <row r="770" spans="31:31" hidden="1">
      <c r="AE770" s="54"/>
    </row>
    <row r="771" spans="31:31" hidden="1">
      <c r="AE771" s="54"/>
    </row>
    <row r="772" spans="31:31" hidden="1">
      <c r="AE772" s="54"/>
    </row>
    <row r="773" spans="31:31" hidden="1">
      <c r="AE773" s="54"/>
    </row>
    <row r="774" spans="31:31" hidden="1">
      <c r="AE774" s="54"/>
    </row>
    <row r="775" spans="31:31" hidden="1">
      <c r="AE775" s="54"/>
    </row>
    <row r="776" spans="31:31" hidden="1">
      <c r="AE776" s="54"/>
    </row>
    <row r="777" spans="31:31" hidden="1">
      <c r="AE777" s="54"/>
    </row>
    <row r="778" spans="31:31" hidden="1">
      <c r="AE778" s="54"/>
    </row>
    <row r="779" spans="31:31" hidden="1">
      <c r="AE779" s="54"/>
    </row>
    <row r="780" spans="31:31" hidden="1">
      <c r="AE780" s="54"/>
    </row>
    <row r="781" spans="31:31" hidden="1">
      <c r="AE781" s="54"/>
    </row>
    <row r="782" spans="31:31" hidden="1">
      <c r="AE782" s="54"/>
    </row>
    <row r="783" spans="31:31" hidden="1">
      <c r="AE783" s="54"/>
    </row>
    <row r="784" spans="31:31" hidden="1">
      <c r="AE784" s="54"/>
    </row>
    <row r="785" spans="31:31" hidden="1">
      <c r="AE785" s="54"/>
    </row>
    <row r="786" spans="31:31" hidden="1">
      <c r="AE786" s="54"/>
    </row>
    <row r="787" spans="31:31" hidden="1">
      <c r="AE787" s="54"/>
    </row>
    <row r="788" spans="31:31" hidden="1">
      <c r="AE788" s="54"/>
    </row>
    <row r="789" spans="31:31" hidden="1">
      <c r="AE789" s="54"/>
    </row>
    <row r="790" spans="31:31" hidden="1">
      <c r="AE790" s="54"/>
    </row>
    <row r="791" spans="31:31" hidden="1">
      <c r="AE791" s="54"/>
    </row>
    <row r="792" spans="31:31" hidden="1">
      <c r="AE792" s="54"/>
    </row>
    <row r="793" spans="31:31" hidden="1">
      <c r="AE793" s="54"/>
    </row>
    <row r="794" spans="31:31" hidden="1">
      <c r="AE794" s="54"/>
    </row>
    <row r="795" spans="31:31" hidden="1">
      <c r="AE795" s="54"/>
    </row>
    <row r="796" spans="31:31" hidden="1">
      <c r="AE796" s="54"/>
    </row>
    <row r="797" spans="31:31" hidden="1">
      <c r="AE797" s="54"/>
    </row>
    <row r="798" spans="31:31" hidden="1">
      <c r="AE798" s="54"/>
    </row>
    <row r="799" spans="31:31" hidden="1">
      <c r="AE799" s="54"/>
    </row>
    <row r="800" spans="31:31" hidden="1">
      <c r="AE800" s="54"/>
    </row>
    <row r="801" spans="31:31" hidden="1">
      <c r="AE801" s="54"/>
    </row>
    <row r="802" spans="31:31" hidden="1">
      <c r="AE802" s="54"/>
    </row>
    <row r="803" spans="31:31" hidden="1">
      <c r="AE803" s="54"/>
    </row>
    <row r="804" spans="31:31" hidden="1">
      <c r="AE804" s="54"/>
    </row>
    <row r="805" spans="31:31" hidden="1">
      <c r="AE805" s="54"/>
    </row>
    <row r="806" spans="31:31" hidden="1">
      <c r="AE806" s="54"/>
    </row>
    <row r="807" spans="31:31" hidden="1">
      <c r="AE807" s="54"/>
    </row>
    <row r="808" spans="31:31" hidden="1">
      <c r="AE808" s="54"/>
    </row>
    <row r="809" spans="31:31" hidden="1">
      <c r="AE809" s="54"/>
    </row>
    <row r="810" spans="31:31" hidden="1">
      <c r="AE810" s="54"/>
    </row>
    <row r="811" spans="31:31" hidden="1">
      <c r="AE811" s="54"/>
    </row>
    <row r="812" spans="31:31" hidden="1">
      <c r="AE812" s="54"/>
    </row>
    <row r="813" spans="31:31" hidden="1">
      <c r="AE813" s="54"/>
    </row>
    <row r="814" spans="31:31" hidden="1">
      <c r="AE814" s="54"/>
    </row>
    <row r="815" spans="31:31" hidden="1">
      <c r="AE815" s="54"/>
    </row>
    <row r="816" spans="31:31" hidden="1">
      <c r="AE816" s="54"/>
    </row>
    <row r="817" spans="31:31" hidden="1">
      <c r="AE817" s="54"/>
    </row>
    <row r="818" spans="31:31" hidden="1">
      <c r="AE818" s="54"/>
    </row>
    <row r="819" spans="31:31" hidden="1">
      <c r="AE819" s="54"/>
    </row>
    <row r="820" spans="31:31" hidden="1">
      <c r="AE820" s="54"/>
    </row>
    <row r="821" spans="31:31" hidden="1">
      <c r="AE821" s="54"/>
    </row>
    <row r="822" spans="31:31" hidden="1">
      <c r="AE822" s="54"/>
    </row>
    <row r="823" spans="31:31" hidden="1">
      <c r="AE823" s="54"/>
    </row>
    <row r="824" spans="31:31" hidden="1">
      <c r="AE824" s="54"/>
    </row>
    <row r="825" spans="31:31" hidden="1">
      <c r="AE825" s="54"/>
    </row>
    <row r="826" spans="31:31" hidden="1">
      <c r="AE826" s="54"/>
    </row>
    <row r="827" spans="31:31" hidden="1">
      <c r="AE827" s="54"/>
    </row>
    <row r="828" spans="31:31" hidden="1">
      <c r="AE828" s="54"/>
    </row>
    <row r="829" spans="31:31" hidden="1">
      <c r="AE829" s="54"/>
    </row>
    <row r="830" spans="31:31" hidden="1">
      <c r="AE830" s="54"/>
    </row>
    <row r="831" spans="31:31" hidden="1">
      <c r="AE831" s="54"/>
    </row>
    <row r="832" spans="31:31" hidden="1">
      <c r="AE832" s="54"/>
    </row>
    <row r="833" spans="31:31" hidden="1">
      <c r="AE833" s="54"/>
    </row>
    <row r="834" spans="31:31" hidden="1">
      <c r="AE834" s="54"/>
    </row>
    <row r="835" spans="31:31" hidden="1">
      <c r="AE835" s="54"/>
    </row>
    <row r="836" spans="31:31" hidden="1">
      <c r="AE836" s="54"/>
    </row>
    <row r="837" spans="31:31" hidden="1">
      <c r="AE837" s="54"/>
    </row>
    <row r="838" spans="31:31" hidden="1">
      <c r="AE838" s="54"/>
    </row>
    <row r="839" spans="31:31" hidden="1">
      <c r="AE839" s="54"/>
    </row>
    <row r="840" spans="31:31" hidden="1">
      <c r="AE840" s="54"/>
    </row>
    <row r="841" spans="31:31" hidden="1">
      <c r="AE841" s="54"/>
    </row>
    <row r="842" spans="31:31" hidden="1">
      <c r="AE842" s="54"/>
    </row>
    <row r="843" spans="31:31" hidden="1">
      <c r="AE843" s="54"/>
    </row>
    <row r="844" spans="31:31" hidden="1">
      <c r="AE844" s="54"/>
    </row>
    <row r="845" spans="31:31" hidden="1">
      <c r="AE845" s="54"/>
    </row>
    <row r="846" spans="31:31" hidden="1">
      <c r="AE846" s="54"/>
    </row>
    <row r="847" spans="31:31" hidden="1">
      <c r="AE847" s="54"/>
    </row>
    <row r="848" spans="31:31" hidden="1">
      <c r="AE848" s="54"/>
    </row>
    <row r="849" spans="31:31" hidden="1">
      <c r="AE849" s="54"/>
    </row>
    <row r="850" spans="31:31" hidden="1">
      <c r="AE850" s="54"/>
    </row>
    <row r="851" spans="31:31" hidden="1">
      <c r="AE851" s="54"/>
    </row>
    <row r="852" spans="31:31" hidden="1">
      <c r="AE852" s="54"/>
    </row>
    <row r="853" spans="31:31" hidden="1">
      <c r="AE853" s="54"/>
    </row>
    <row r="854" spans="31:31" hidden="1">
      <c r="AE854" s="54"/>
    </row>
    <row r="855" spans="31:31" hidden="1">
      <c r="AE855" s="54"/>
    </row>
    <row r="856" spans="31:31" hidden="1">
      <c r="AE856" s="54"/>
    </row>
    <row r="857" spans="31:31" hidden="1">
      <c r="AE857" s="54"/>
    </row>
    <row r="858" spans="31:31" hidden="1">
      <c r="AE858" s="54"/>
    </row>
    <row r="859" spans="31:31" hidden="1">
      <c r="AE859" s="54"/>
    </row>
    <row r="860" spans="31:31" hidden="1">
      <c r="AE860" s="54"/>
    </row>
    <row r="861" spans="31:31" hidden="1">
      <c r="AE861" s="54"/>
    </row>
    <row r="862" spans="31:31" hidden="1">
      <c r="AE862" s="54"/>
    </row>
    <row r="863" spans="31:31" hidden="1">
      <c r="AE863" s="54"/>
    </row>
    <row r="864" spans="31:31" hidden="1">
      <c r="AE864" s="54"/>
    </row>
    <row r="865" spans="31:31" hidden="1">
      <c r="AE865" s="54"/>
    </row>
    <row r="866" spans="31:31" hidden="1">
      <c r="AE866" s="54"/>
    </row>
    <row r="867" spans="31:31" hidden="1">
      <c r="AE867" s="54"/>
    </row>
    <row r="868" spans="31:31" hidden="1">
      <c r="AE868" s="54"/>
    </row>
    <row r="869" spans="31:31" hidden="1">
      <c r="AE869" s="54"/>
    </row>
    <row r="870" spans="31:31" hidden="1">
      <c r="AE870" s="54"/>
    </row>
    <row r="871" spans="31:31" hidden="1">
      <c r="AE871" s="54"/>
    </row>
    <row r="872" spans="31:31" hidden="1">
      <c r="AE872" s="54"/>
    </row>
    <row r="873" spans="31:31" hidden="1">
      <c r="AE873" s="54"/>
    </row>
    <row r="874" spans="31:31" hidden="1">
      <c r="AE874" s="54"/>
    </row>
    <row r="875" spans="31:31" hidden="1">
      <c r="AE875" s="54"/>
    </row>
    <row r="876" spans="31:31" hidden="1">
      <c r="AE876" s="54"/>
    </row>
    <row r="877" spans="31:31" hidden="1">
      <c r="AE877" s="54"/>
    </row>
    <row r="878" spans="31:31" hidden="1">
      <c r="AE878" s="54"/>
    </row>
    <row r="879" spans="31:31" hidden="1">
      <c r="AE879" s="54"/>
    </row>
    <row r="880" spans="31:31" hidden="1">
      <c r="AE880" s="54"/>
    </row>
    <row r="881" spans="31:31" hidden="1">
      <c r="AE881" s="54"/>
    </row>
    <row r="882" spans="31:31" hidden="1">
      <c r="AE882" s="54"/>
    </row>
    <row r="883" spans="31:31" hidden="1">
      <c r="AE883" s="54"/>
    </row>
    <row r="884" spans="31:31" hidden="1">
      <c r="AE884" s="54"/>
    </row>
    <row r="885" spans="31:31" hidden="1">
      <c r="AE885" s="54"/>
    </row>
    <row r="886" spans="31:31" hidden="1">
      <c r="AE886" s="54"/>
    </row>
    <row r="887" spans="31:31" hidden="1">
      <c r="AE887" s="54"/>
    </row>
    <row r="888" spans="31:31" hidden="1">
      <c r="AE888" s="54"/>
    </row>
    <row r="889" spans="31:31" hidden="1">
      <c r="AE889" s="54"/>
    </row>
    <row r="890" spans="31:31" hidden="1">
      <c r="AE890" s="54"/>
    </row>
    <row r="891" spans="31:31" hidden="1">
      <c r="AE891" s="54"/>
    </row>
    <row r="892" spans="31:31" hidden="1">
      <c r="AE892" s="54"/>
    </row>
    <row r="893" spans="31:31" hidden="1">
      <c r="AE893" s="54"/>
    </row>
    <row r="894" spans="31:31" hidden="1">
      <c r="AE894" s="54"/>
    </row>
    <row r="895" spans="31:31" hidden="1">
      <c r="AE895" s="54"/>
    </row>
    <row r="896" spans="31:31" hidden="1">
      <c r="AE896" s="54"/>
    </row>
    <row r="897" spans="31:31" hidden="1">
      <c r="AE897" s="54"/>
    </row>
    <row r="898" spans="31:31" hidden="1">
      <c r="AE898" s="54"/>
    </row>
    <row r="899" spans="31:31" hidden="1">
      <c r="AE899" s="54"/>
    </row>
    <row r="900" spans="31:31" hidden="1">
      <c r="AE900" s="54"/>
    </row>
    <row r="901" spans="31:31" hidden="1">
      <c r="AE901" s="54"/>
    </row>
    <row r="902" spans="31:31" hidden="1">
      <c r="AE902" s="54"/>
    </row>
    <row r="903" spans="31:31" hidden="1">
      <c r="AE903" s="54"/>
    </row>
    <row r="904" spans="31:31" hidden="1">
      <c r="AE904" s="54"/>
    </row>
    <row r="905" spans="31:31" hidden="1">
      <c r="AE905" s="54"/>
    </row>
    <row r="906" spans="31:31" hidden="1">
      <c r="AE906" s="54"/>
    </row>
    <row r="907" spans="31:31" hidden="1">
      <c r="AE907" s="54"/>
    </row>
    <row r="908" spans="31:31" hidden="1">
      <c r="AE908" s="54"/>
    </row>
    <row r="909" spans="31:31" hidden="1">
      <c r="AE909" s="54"/>
    </row>
    <row r="910" spans="31:31" hidden="1">
      <c r="AE910" s="54"/>
    </row>
    <row r="911" spans="31:31" hidden="1">
      <c r="AE911" s="54"/>
    </row>
    <row r="912" spans="31:31" hidden="1">
      <c r="AE912" s="54"/>
    </row>
    <row r="913" spans="31:31" hidden="1">
      <c r="AE913" s="54"/>
    </row>
    <row r="914" spans="31:31" hidden="1">
      <c r="AE914" s="54"/>
    </row>
    <row r="915" spans="31:31" hidden="1">
      <c r="AE915" s="54"/>
    </row>
    <row r="916" spans="31:31" hidden="1">
      <c r="AE916" s="54"/>
    </row>
    <row r="917" spans="31:31" hidden="1">
      <c r="AE917" s="54"/>
    </row>
    <row r="918" spans="31:31" hidden="1">
      <c r="AE918" s="54"/>
    </row>
    <row r="919" spans="31:31" hidden="1">
      <c r="AE919" s="54"/>
    </row>
    <row r="920" spans="31:31" hidden="1">
      <c r="AE920" s="54"/>
    </row>
    <row r="921" spans="31:31" hidden="1">
      <c r="AE921" s="54"/>
    </row>
    <row r="922" spans="31:31" hidden="1">
      <c r="AE922" s="54"/>
    </row>
    <row r="923" spans="31:31" hidden="1">
      <c r="AE923" s="54"/>
    </row>
    <row r="924" spans="31:31" hidden="1">
      <c r="AE924" s="54"/>
    </row>
    <row r="925" spans="31:31" hidden="1">
      <c r="AE925" s="54"/>
    </row>
    <row r="926" spans="31:31" hidden="1">
      <c r="AE926" s="54"/>
    </row>
    <row r="927" spans="31:31" hidden="1">
      <c r="AE927" s="54"/>
    </row>
    <row r="928" spans="31:31" hidden="1">
      <c r="AE928" s="54"/>
    </row>
    <row r="929" spans="31:31" hidden="1">
      <c r="AE929" s="54"/>
    </row>
    <row r="930" spans="31:31" hidden="1">
      <c r="AE930" s="54"/>
    </row>
    <row r="931" spans="31:31" hidden="1">
      <c r="AE931" s="54"/>
    </row>
    <row r="932" spans="31:31" hidden="1">
      <c r="AE932" s="54"/>
    </row>
    <row r="933" spans="31:31" hidden="1">
      <c r="AE933" s="54"/>
    </row>
    <row r="934" spans="31:31" hidden="1">
      <c r="AE934" s="54"/>
    </row>
    <row r="935" spans="31:31" hidden="1">
      <c r="AE935" s="54"/>
    </row>
    <row r="936" spans="31:31" hidden="1">
      <c r="AE936" s="54"/>
    </row>
    <row r="937" spans="31:31" hidden="1">
      <c r="AE937" s="54"/>
    </row>
    <row r="938" spans="31:31" hidden="1">
      <c r="AE938" s="54"/>
    </row>
    <row r="939" spans="31:31" hidden="1">
      <c r="AE939" s="54"/>
    </row>
    <row r="940" spans="31:31" hidden="1">
      <c r="AE940" s="54"/>
    </row>
    <row r="941" spans="31:31" hidden="1">
      <c r="AE941" s="54"/>
    </row>
    <row r="942" spans="31:31" hidden="1">
      <c r="AE942" s="54"/>
    </row>
    <row r="943" spans="31:31" hidden="1">
      <c r="AE943" s="54"/>
    </row>
    <row r="944" spans="31:31" hidden="1">
      <c r="AE944" s="54"/>
    </row>
    <row r="945" spans="31:31" hidden="1">
      <c r="AE945" s="54"/>
    </row>
    <row r="946" spans="31:31" hidden="1">
      <c r="AE946" s="54"/>
    </row>
    <row r="947" spans="31:31" hidden="1">
      <c r="AE947" s="54"/>
    </row>
    <row r="948" spans="31:31" hidden="1">
      <c r="AE948" s="54"/>
    </row>
    <row r="949" spans="31:31" hidden="1">
      <c r="AE949" s="54"/>
    </row>
    <row r="950" spans="31:31" hidden="1">
      <c r="AE950" s="54"/>
    </row>
    <row r="951" spans="31:31" hidden="1">
      <c r="AE951" s="54"/>
    </row>
    <row r="952" spans="31:31" hidden="1">
      <c r="AE952" s="54"/>
    </row>
    <row r="953" spans="31:31" hidden="1">
      <c r="AE953" s="54"/>
    </row>
    <row r="954" spans="31:31" hidden="1">
      <c r="AE954" s="54"/>
    </row>
    <row r="955" spans="31:31" hidden="1">
      <c r="AE955" s="54"/>
    </row>
    <row r="956" spans="31:31" hidden="1">
      <c r="AE956" s="54"/>
    </row>
    <row r="957" spans="31:31" hidden="1">
      <c r="AE957" s="54"/>
    </row>
    <row r="958" spans="31:31" hidden="1">
      <c r="AE958" s="54"/>
    </row>
    <row r="959" spans="31:31" hidden="1">
      <c r="AE959" s="54"/>
    </row>
    <row r="960" spans="31:31" hidden="1">
      <c r="AE960" s="54"/>
    </row>
    <row r="961" spans="31:31" hidden="1">
      <c r="AE961" s="54"/>
    </row>
    <row r="962" spans="31:31" hidden="1">
      <c r="AE962" s="54"/>
    </row>
    <row r="963" spans="31:31" hidden="1">
      <c r="AE963" s="54"/>
    </row>
    <row r="964" spans="31:31" hidden="1">
      <c r="AE964" s="54"/>
    </row>
    <row r="965" spans="31:31" hidden="1">
      <c r="AE965" s="54"/>
    </row>
    <row r="966" spans="31:31" hidden="1">
      <c r="AE966" s="54"/>
    </row>
    <row r="967" spans="31:31" hidden="1">
      <c r="AE967" s="54"/>
    </row>
    <row r="968" spans="31:31" hidden="1">
      <c r="AE968" s="54"/>
    </row>
    <row r="969" spans="31:31" hidden="1">
      <c r="AE969" s="54"/>
    </row>
    <row r="970" spans="31:31" hidden="1">
      <c r="AE970" s="54"/>
    </row>
    <row r="971" spans="31:31" hidden="1">
      <c r="AE971" s="54"/>
    </row>
    <row r="972" spans="31:31" hidden="1">
      <c r="AE972" s="54"/>
    </row>
    <row r="973" spans="31:31" hidden="1">
      <c r="AE973" s="54"/>
    </row>
    <row r="974" spans="31:31" hidden="1">
      <c r="AE974" s="54"/>
    </row>
    <row r="975" spans="31:31" hidden="1">
      <c r="AE975" s="54"/>
    </row>
    <row r="976" spans="31:31" hidden="1">
      <c r="AE976" s="54"/>
    </row>
    <row r="977" spans="31:31" hidden="1">
      <c r="AE977" s="54"/>
    </row>
    <row r="978" spans="31:31" hidden="1">
      <c r="AE978" s="54"/>
    </row>
    <row r="979" spans="31:31" hidden="1">
      <c r="AE979" s="54"/>
    </row>
    <row r="980" spans="31:31" hidden="1">
      <c r="AE980" s="54"/>
    </row>
    <row r="981" spans="31:31" hidden="1">
      <c r="AE981" s="54"/>
    </row>
    <row r="982" spans="31:31" hidden="1">
      <c r="AE982" s="54"/>
    </row>
    <row r="983" spans="31:31" hidden="1">
      <c r="AE983" s="54"/>
    </row>
    <row r="984" spans="31:31" hidden="1">
      <c r="AE984" s="54"/>
    </row>
    <row r="985" spans="31:31" hidden="1">
      <c r="AE985" s="54"/>
    </row>
    <row r="986" spans="31:31" hidden="1">
      <c r="AE986" s="54"/>
    </row>
    <row r="987" spans="31:31" hidden="1">
      <c r="AE987" s="54"/>
    </row>
    <row r="988" spans="31:31" hidden="1">
      <c r="AE988" s="54"/>
    </row>
    <row r="989" spans="31:31" hidden="1">
      <c r="AE989" s="54"/>
    </row>
    <row r="990" spans="31:31" hidden="1">
      <c r="AE990" s="54"/>
    </row>
    <row r="991" spans="31:31" hidden="1">
      <c r="AE991" s="54"/>
    </row>
    <row r="992" spans="31:31" hidden="1">
      <c r="AE992" s="54"/>
    </row>
    <row r="993" spans="31:31" hidden="1">
      <c r="AE993" s="54"/>
    </row>
    <row r="994" spans="31:31" hidden="1">
      <c r="AE994" s="54"/>
    </row>
    <row r="995" spans="31:31" hidden="1">
      <c r="AE995" s="54"/>
    </row>
    <row r="996" spans="31:31" hidden="1">
      <c r="AE996" s="54"/>
    </row>
    <row r="997" spans="31:31" hidden="1">
      <c r="AE997" s="54"/>
    </row>
    <row r="998" spans="31:31" hidden="1">
      <c r="AE998" s="54"/>
    </row>
    <row r="999" spans="31:31" hidden="1">
      <c r="AE999" s="54"/>
    </row>
    <row r="1000" spans="31:31" hidden="1">
      <c r="AE1000" s="54"/>
    </row>
    <row r="1001" spans="31:31" hidden="1">
      <c r="AE1001" s="54"/>
    </row>
    <row r="1002" spans="31:31" hidden="1">
      <c r="AE1002" s="54"/>
    </row>
    <row r="1003" spans="31:31" hidden="1">
      <c r="AE1003" s="54"/>
    </row>
    <row r="1004" spans="31:31" hidden="1">
      <c r="AE1004" s="54"/>
    </row>
    <row r="1005" spans="31:31" hidden="1">
      <c r="AE1005" s="54"/>
    </row>
    <row r="1006" spans="31:31" hidden="1">
      <c r="AE1006" s="54"/>
    </row>
    <row r="1007" spans="31:31" hidden="1">
      <c r="AE1007" s="54"/>
    </row>
    <row r="1008" spans="31:31" hidden="1">
      <c r="AE1008" s="54"/>
    </row>
    <row r="1009" spans="31:31" hidden="1">
      <c r="AE1009" s="54"/>
    </row>
    <row r="1010" spans="31:31" hidden="1">
      <c r="AE1010" s="54"/>
    </row>
    <row r="1011" spans="31:31" hidden="1">
      <c r="AE1011" s="54"/>
    </row>
    <row r="1012" spans="31:31" hidden="1">
      <c r="AE1012" s="54"/>
    </row>
    <row r="1013" spans="31:31" hidden="1">
      <c r="AE1013" s="54"/>
    </row>
    <row r="1014" spans="31:31" hidden="1">
      <c r="AE1014" s="54"/>
    </row>
    <row r="1015" spans="31:31" hidden="1">
      <c r="AE1015" s="54"/>
    </row>
    <row r="1016" spans="31:31" hidden="1">
      <c r="AE1016" s="54"/>
    </row>
    <row r="1017" spans="31:31" hidden="1">
      <c r="AE1017" s="54"/>
    </row>
    <row r="1018" spans="31:31" hidden="1">
      <c r="AE1018" s="54"/>
    </row>
    <row r="1019" spans="31:31" hidden="1">
      <c r="AE1019" s="54"/>
    </row>
    <row r="1020" spans="31:31" hidden="1">
      <c r="AE1020" s="54"/>
    </row>
    <row r="1021" spans="31:31" hidden="1">
      <c r="AE1021" s="54"/>
    </row>
    <row r="1022" spans="31:31" hidden="1">
      <c r="AE1022" s="54"/>
    </row>
    <row r="1023" spans="31:31" hidden="1">
      <c r="AE1023" s="54"/>
    </row>
    <row r="1024" spans="31:31" hidden="1">
      <c r="AE1024" s="54"/>
    </row>
    <row r="1025" spans="31:31" hidden="1">
      <c r="AE1025" s="54"/>
    </row>
    <row r="1026" spans="31:31" hidden="1">
      <c r="AE1026" s="54"/>
    </row>
    <row r="1027" spans="31:31" hidden="1">
      <c r="AE1027" s="54"/>
    </row>
    <row r="1028" spans="31:31" hidden="1">
      <c r="AE1028" s="54"/>
    </row>
    <row r="1029" spans="31:31" hidden="1">
      <c r="AE1029" s="54"/>
    </row>
    <row r="1030" spans="31:31" hidden="1">
      <c r="AE1030" s="54"/>
    </row>
    <row r="1031" spans="31:31" hidden="1">
      <c r="AE1031" s="54"/>
    </row>
    <row r="1032" spans="31:31" hidden="1">
      <c r="AE1032" s="54"/>
    </row>
    <row r="1033" spans="31:31" hidden="1">
      <c r="AE1033" s="54"/>
    </row>
    <row r="1034" spans="31:31" hidden="1">
      <c r="AE1034" s="54"/>
    </row>
    <row r="1035" spans="31:31" hidden="1">
      <c r="AE1035" s="54"/>
    </row>
    <row r="1036" spans="31:31" hidden="1">
      <c r="AE1036" s="54"/>
    </row>
    <row r="1037" spans="31:31" hidden="1">
      <c r="AE1037" s="54"/>
    </row>
    <row r="1038" spans="31:31" hidden="1">
      <c r="AE1038" s="54"/>
    </row>
    <row r="1039" spans="31:31" hidden="1">
      <c r="AE1039" s="54"/>
    </row>
    <row r="1040" spans="31:31" hidden="1">
      <c r="AE1040" s="54"/>
    </row>
    <row r="1041" spans="31:31" hidden="1">
      <c r="AE1041" s="54"/>
    </row>
    <row r="1042" spans="31:31" hidden="1">
      <c r="AE1042" s="54"/>
    </row>
    <row r="1043" spans="31:31" hidden="1">
      <c r="AE1043" s="54"/>
    </row>
    <row r="1044" spans="31:31" hidden="1">
      <c r="AE1044" s="54"/>
    </row>
    <row r="1045" spans="31:31" hidden="1">
      <c r="AE1045" s="54"/>
    </row>
    <row r="1046" spans="31:31" hidden="1">
      <c r="AE1046" s="54"/>
    </row>
    <row r="1047" spans="31:31" hidden="1">
      <c r="AE1047" s="54"/>
    </row>
    <row r="1048" spans="31:31" hidden="1">
      <c r="AE1048" s="54"/>
    </row>
    <row r="1049" spans="31:31" hidden="1">
      <c r="AE1049" s="54"/>
    </row>
    <row r="1050" spans="31:31" hidden="1">
      <c r="AE1050" s="54"/>
    </row>
    <row r="1051" spans="31:31" hidden="1">
      <c r="AE1051" s="54"/>
    </row>
    <row r="1052" spans="31:31" hidden="1">
      <c r="AE1052" s="54"/>
    </row>
    <row r="1053" spans="31:31" hidden="1">
      <c r="AE1053" s="54"/>
    </row>
    <row r="1054" spans="31:31" hidden="1">
      <c r="AE1054" s="54"/>
    </row>
    <row r="1055" spans="31:31" hidden="1">
      <c r="AE1055" s="54"/>
    </row>
    <row r="1056" spans="31:31" hidden="1">
      <c r="AE1056" s="54"/>
    </row>
    <row r="1057" spans="31:31" hidden="1">
      <c r="AE1057" s="54"/>
    </row>
    <row r="1058" spans="31:31" hidden="1">
      <c r="AE1058" s="54"/>
    </row>
    <row r="1059" spans="31:31" hidden="1">
      <c r="AE1059" s="54"/>
    </row>
    <row r="1060" spans="31:31" hidden="1">
      <c r="AE1060" s="54"/>
    </row>
    <row r="1061" spans="31:31" hidden="1">
      <c r="AE1061" s="54"/>
    </row>
    <row r="1062" spans="31:31" hidden="1">
      <c r="AE1062" s="54"/>
    </row>
    <row r="1063" spans="31:31" hidden="1">
      <c r="AE1063" s="54"/>
    </row>
    <row r="1064" spans="31:31" hidden="1">
      <c r="AE1064" s="54"/>
    </row>
    <row r="1065" spans="31:31" hidden="1">
      <c r="AE1065" s="54"/>
    </row>
    <row r="1066" spans="31:31" hidden="1">
      <c r="AE1066" s="54"/>
    </row>
    <row r="1067" spans="31:31" hidden="1">
      <c r="AE1067" s="54"/>
    </row>
    <row r="1068" spans="31:31" hidden="1">
      <c r="AE1068" s="54"/>
    </row>
    <row r="1069" spans="31:31" hidden="1">
      <c r="AE1069" s="54"/>
    </row>
    <row r="1070" spans="31:31" hidden="1">
      <c r="AE1070" s="54"/>
    </row>
    <row r="1071" spans="31:31" hidden="1">
      <c r="AE1071" s="54"/>
    </row>
    <row r="1072" spans="31:31" hidden="1">
      <c r="AE1072" s="54"/>
    </row>
    <row r="1073" spans="31:31" hidden="1">
      <c r="AE1073" s="54"/>
    </row>
    <row r="1074" spans="31:31" hidden="1">
      <c r="AE1074" s="54"/>
    </row>
    <row r="1075" spans="31:31" hidden="1">
      <c r="AE1075" s="54"/>
    </row>
    <row r="1076" spans="31:31" hidden="1">
      <c r="AE1076" s="54"/>
    </row>
    <row r="1077" spans="31:31" hidden="1">
      <c r="AE1077" s="54"/>
    </row>
    <row r="1078" spans="31:31" hidden="1">
      <c r="AE1078" s="54"/>
    </row>
    <row r="1079" spans="31:31" hidden="1">
      <c r="AE1079" s="54"/>
    </row>
    <row r="1080" spans="31:31" hidden="1">
      <c r="AE1080" s="54"/>
    </row>
    <row r="1081" spans="31:31" hidden="1">
      <c r="AE1081" s="54"/>
    </row>
    <row r="1082" spans="31:31" hidden="1">
      <c r="AE1082" s="54"/>
    </row>
    <row r="1083" spans="31:31" hidden="1">
      <c r="AE1083" s="54"/>
    </row>
    <row r="1084" spans="31:31" hidden="1">
      <c r="AE1084" s="54"/>
    </row>
    <row r="1085" spans="31:31" hidden="1">
      <c r="AE1085" s="54"/>
    </row>
    <row r="1086" spans="31:31" hidden="1">
      <c r="AE1086" s="54"/>
    </row>
    <row r="1087" spans="31:31" hidden="1">
      <c r="AE1087" s="54"/>
    </row>
    <row r="1088" spans="31:31" hidden="1">
      <c r="AE1088" s="54"/>
    </row>
    <row r="1089" spans="31:31" hidden="1">
      <c r="AE1089" s="54"/>
    </row>
    <row r="1090" spans="31:31" hidden="1">
      <c r="AE1090" s="54"/>
    </row>
    <row r="1091" spans="31:31" hidden="1">
      <c r="AE1091" s="54"/>
    </row>
    <row r="1092" spans="31:31" hidden="1">
      <c r="AE1092" s="54"/>
    </row>
    <row r="1093" spans="31:31" hidden="1">
      <c r="AE1093" s="54"/>
    </row>
    <row r="1094" spans="31:31" hidden="1">
      <c r="AE1094" s="54"/>
    </row>
    <row r="1095" spans="31:31" hidden="1">
      <c r="AE1095" s="54"/>
    </row>
    <row r="1096" spans="31:31" hidden="1">
      <c r="AE1096" s="54"/>
    </row>
    <row r="1097" spans="31:31" hidden="1">
      <c r="AE1097" s="54"/>
    </row>
    <row r="1098" spans="31:31" hidden="1">
      <c r="AE1098" s="54"/>
    </row>
    <row r="1099" spans="31:31" hidden="1">
      <c r="AE1099" s="54"/>
    </row>
    <row r="1100" spans="31:31" hidden="1">
      <c r="AE1100" s="54"/>
    </row>
    <row r="1101" spans="31:31" hidden="1">
      <c r="AE1101" s="54"/>
    </row>
    <row r="1102" spans="31:31" hidden="1">
      <c r="AE1102" s="54"/>
    </row>
    <row r="1103" spans="31:31" hidden="1">
      <c r="AE1103" s="54"/>
    </row>
    <row r="1104" spans="31:31" hidden="1">
      <c r="AE1104" s="54"/>
    </row>
    <row r="1105" spans="31:31" hidden="1">
      <c r="AE1105" s="54"/>
    </row>
    <row r="1106" spans="31:31" hidden="1">
      <c r="AE1106" s="54"/>
    </row>
    <row r="1107" spans="31:31" hidden="1">
      <c r="AE1107" s="54"/>
    </row>
    <row r="1108" spans="31:31" hidden="1">
      <c r="AE1108" s="54"/>
    </row>
    <row r="1109" spans="31:31" hidden="1">
      <c r="AE1109" s="54"/>
    </row>
    <row r="1110" spans="31:31" hidden="1">
      <c r="AE1110" s="54"/>
    </row>
    <row r="1111" spans="31:31" hidden="1">
      <c r="AE1111" s="54"/>
    </row>
    <row r="1112" spans="31:31" hidden="1">
      <c r="AE1112" s="54"/>
    </row>
    <row r="1113" spans="31:31" hidden="1">
      <c r="AE1113" s="54"/>
    </row>
    <row r="1114" spans="31:31" hidden="1">
      <c r="AE1114" s="54"/>
    </row>
    <row r="1115" spans="31:31" hidden="1">
      <c r="AE1115" s="54"/>
    </row>
    <row r="1116" spans="31:31" hidden="1">
      <c r="AE1116" s="54"/>
    </row>
    <row r="1117" spans="31:31" hidden="1">
      <c r="AE1117" s="54"/>
    </row>
    <row r="1118" spans="31:31" hidden="1">
      <c r="AE1118" s="54"/>
    </row>
    <row r="1119" spans="31:31" hidden="1">
      <c r="AE1119" s="54"/>
    </row>
    <row r="1120" spans="31:31" hidden="1">
      <c r="AE1120" s="54"/>
    </row>
    <row r="1121" spans="31:31" hidden="1">
      <c r="AE1121" s="54"/>
    </row>
    <row r="1122" spans="31:31" hidden="1">
      <c r="AE1122" s="54"/>
    </row>
    <row r="1123" spans="31:31" hidden="1">
      <c r="AE1123" s="54"/>
    </row>
    <row r="1124" spans="31:31" hidden="1">
      <c r="AE1124" s="54"/>
    </row>
    <row r="1125" spans="31:31" hidden="1">
      <c r="AE1125" s="54"/>
    </row>
    <row r="1126" spans="31:31" hidden="1">
      <c r="AE1126" s="54"/>
    </row>
    <row r="1127" spans="31:31" hidden="1">
      <c r="AE1127" s="54"/>
    </row>
    <row r="1128" spans="31:31" hidden="1">
      <c r="AE1128" s="54"/>
    </row>
    <row r="1129" spans="31:31" hidden="1">
      <c r="AE1129" s="54"/>
    </row>
    <row r="1130" spans="31:31" hidden="1">
      <c r="AE1130" s="54"/>
    </row>
    <row r="1131" spans="31:31" hidden="1">
      <c r="AE1131" s="54"/>
    </row>
    <row r="1132" spans="31:31" hidden="1">
      <c r="AE1132" s="54"/>
    </row>
    <row r="1133" spans="31:31" hidden="1">
      <c r="AE1133" s="54"/>
    </row>
    <row r="1134" spans="31:31" hidden="1">
      <c r="AE1134" s="54"/>
    </row>
    <row r="1135" spans="31:31" hidden="1">
      <c r="AE1135" s="54"/>
    </row>
    <row r="1136" spans="31:31" hidden="1">
      <c r="AE1136" s="54"/>
    </row>
    <row r="1137" spans="31:31" hidden="1">
      <c r="AE1137" s="54"/>
    </row>
    <row r="1138" spans="31:31" hidden="1">
      <c r="AE1138" s="54"/>
    </row>
    <row r="1139" spans="31:31" hidden="1">
      <c r="AE1139" s="54"/>
    </row>
    <row r="1140" spans="31:31" hidden="1">
      <c r="AE1140" s="54"/>
    </row>
    <row r="1141" spans="31:31" hidden="1">
      <c r="AE1141" s="54"/>
    </row>
    <row r="1142" spans="31:31" hidden="1">
      <c r="AE1142" s="54"/>
    </row>
    <row r="1143" spans="31:31" hidden="1">
      <c r="AE1143" s="54"/>
    </row>
    <row r="1144" spans="31:31" hidden="1">
      <c r="AE1144" s="54"/>
    </row>
    <row r="1145" spans="31:31" hidden="1">
      <c r="AE1145" s="54"/>
    </row>
    <row r="1146" spans="31:31" hidden="1">
      <c r="AE1146" s="54"/>
    </row>
    <row r="1147" spans="31:31" hidden="1">
      <c r="AE1147" s="54"/>
    </row>
    <row r="1148" spans="31:31" hidden="1">
      <c r="AE1148" s="54"/>
    </row>
    <row r="1149" spans="31:31" hidden="1">
      <c r="AE1149" s="54"/>
    </row>
    <row r="1150" spans="31:31" hidden="1">
      <c r="AE1150" s="54"/>
    </row>
    <row r="1151" spans="31:31" hidden="1">
      <c r="AE1151" s="54"/>
    </row>
    <row r="1152" spans="31:31" hidden="1">
      <c r="AE1152" s="54"/>
    </row>
    <row r="1153" spans="31:31" hidden="1">
      <c r="AE1153" s="54"/>
    </row>
    <row r="1154" spans="31:31" hidden="1">
      <c r="AE1154" s="54"/>
    </row>
    <row r="1155" spans="31:31" hidden="1">
      <c r="AE1155" s="54"/>
    </row>
    <row r="1156" spans="31:31" hidden="1">
      <c r="AE1156" s="54"/>
    </row>
    <row r="1157" spans="31:31" hidden="1">
      <c r="AE1157" s="54"/>
    </row>
    <row r="1158" spans="31:31" hidden="1">
      <c r="AE1158" s="54"/>
    </row>
    <row r="1159" spans="31:31" hidden="1">
      <c r="AE1159" s="54"/>
    </row>
    <row r="1160" spans="31:31" hidden="1">
      <c r="AE1160" s="54"/>
    </row>
    <row r="1161" spans="31:31" hidden="1">
      <c r="AE1161" s="54"/>
    </row>
    <row r="1162" spans="31:31" hidden="1">
      <c r="AE1162" s="54"/>
    </row>
    <row r="1163" spans="31:31" hidden="1">
      <c r="AE1163" s="54"/>
    </row>
    <row r="1164" spans="31:31" hidden="1">
      <c r="AE1164" s="54"/>
    </row>
    <row r="1165" spans="31:31" hidden="1">
      <c r="AE1165" s="54"/>
    </row>
    <row r="1166" spans="31:31" hidden="1">
      <c r="AE1166" s="54"/>
    </row>
    <row r="1167" spans="31:31" hidden="1">
      <c r="AE1167" s="54"/>
    </row>
    <row r="1168" spans="31:31" hidden="1">
      <c r="AE1168" s="54"/>
    </row>
    <row r="1169" spans="31:31" hidden="1">
      <c r="AE1169" s="54"/>
    </row>
    <row r="1170" spans="31:31" hidden="1">
      <c r="AE1170" s="54"/>
    </row>
    <row r="1171" spans="31:31" hidden="1">
      <c r="AE1171" s="54"/>
    </row>
    <row r="1172" spans="31:31" hidden="1">
      <c r="AE1172" s="54"/>
    </row>
    <row r="1173" spans="31:31" hidden="1">
      <c r="AE1173" s="54"/>
    </row>
    <row r="1174" spans="31:31" hidden="1">
      <c r="AE1174" s="54"/>
    </row>
    <row r="1175" spans="31:31" hidden="1">
      <c r="AE1175" s="54"/>
    </row>
    <row r="1176" spans="31:31" hidden="1">
      <c r="AE1176" s="54"/>
    </row>
    <row r="1177" spans="31:31" hidden="1">
      <c r="AE1177" s="54"/>
    </row>
    <row r="1178" spans="31:31" hidden="1">
      <c r="AE1178" s="54"/>
    </row>
    <row r="1179" spans="31:31" hidden="1">
      <c r="AE1179" s="54"/>
    </row>
    <row r="1180" spans="31:31" hidden="1">
      <c r="AE1180" s="54"/>
    </row>
    <row r="1181" spans="31:31" hidden="1">
      <c r="AE1181" s="54"/>
    </row>
    <row r="1182" spans="31:31" hidden="1">
      <c r="AE1182" s="54"/>
    </row>
    <row r="1183" spans="31:31" hidden="1">
      <c r="AE1183" s="54"/>
    </row>
    <row r="1184" spans="31:31" hidden="1">
      <c r="AE1184" s="54"/>
    </row>
    <row r="1185" spans="31:31" hidden="1">
      <c r="AE1185" s="54"/>
    </row>
    <row r="1186" spans="31:31" hidden="1">
      <c r="AE1186" s="54"/>
    </row>
    <row r="1187" spans="31:31" hidden="1">
      <c r="AE1187" s="54"/>
    </row>
    <row r="1188" spans="31:31" hidden="1">
      <c r="AE1188" s="54"/>
    </row>
    <row r="1189" spans="31:31" hidden="1">
      <c r="AE1189" s="54"/>
    </row>
    <row r="1190" spans="31:31" hidden="1">
      <c r="AE1190" s="54"/>
    </row>
    <row r="1191" spans="31:31" hidden="1">
      <c r="AE1191" s="54"/>
    </row>
    <row r="1192" spans="31:31" hidden="1">
      <c r="AE1192" s="54"/>
    </row>
    <row r="1193" spans="31:31" hidden="1">
      <c r="AE1193" s="54"/>
    </row>
    <row r="1194" spans="31:31" hidden="1">
      <c r="AE1194" s="54"/>
    </row>
    <row r="1195" spans="31:31" hidden="1">
      <c r="AE1195" s="54"/>
    </row>
    <row r="1196" spans="31:31" hidden="1">
      <c r="AE1196" s="54"/>
    </row>
    <row r="1197" spans="31:31" hidden="1">
      <c r="AE1197" s="54"/>
    </row>
    <row r="1198" spans="31:31" hidden="1">
      <c r="AE1198" s="54"/>
    </row>
    <row r="1199" spans="31:31" hidden="1">
      <c r="AE1199" s="54"/>
    </row>
    <row r="1200" spans="31:31" hidden="1">
      <c r="AE1200" s="54"/>
    </row>
    <row r="1201" spans="31:31" hidden="1">
      <c r="AE1201" s="54"/>
    </row>
    <row r="1202" spans="31:31" hidden="1">
      <c r="AE1202" s="54"/>
    </row>
    <row r="1203" spans="31:31" hidden="1">
      <c r="AE1203" s="54"/>
    </row>
    <row r="1204" spans="31:31" hidden="1">
      <c r="AE1204" s="54"/>
    </row>
    <row r="1205" spans="31:31" hidden="1">
      <c r="AE1205" s="54"/>
    </row>
    <row r="1206" spans="31:31" hidden="1">
      <c r="AE1206" s="54"/>
    </row>
    <row r="1207" spans="31:31" hidden="1">
      <c r="AE1207" s="54"/>
    </row>
    <row r="1208" spans="31:31" hidden="1">
      <c r="AE1208" s="54"/>
    </row>
    <row r="1209" spans="31:31" hidden="1">
      <c r="AE1209" s="54"/>
    </row>
    <row r="1210" spans="31:31" hidden="1">
      <c r="AE1210" s="54"/>
    </row>
    <row r="1211" spans="31:31" hidden="1">
      <c r="AE1211" s="54"/>
    </row>
    <row r="1212" spans="31:31" hidden="1">
      <c r="AE1212" s="54"/>
    </row>
    <row r="1213" spans="31:31" hidden="1">
      <c r="AE1213" s="54"/>
    </row>
    <row r="1214" spans="31:31" hidden="1">
      <c r="AE1214" s="54"/>
    </row>
    <row r="1215" spans="31:31" hidden="1">
      <c r="AE1215" s="54"/>
    </row>
    <row r="1216" spans="31:31" hidden="1">
      <c r="AE1216" s="54"/>
    </row>
    <row r="1217" spans="31:31" hidden="1">
      <c r="AE1217" s="54"/>
    </row>
    <row r="1218" spans="31:31" hidden="1">
      <c r="AE1218" s="54"/>
    </row>
    <row r="1219" spans="31:31" hidden="1">
      <c r="AE1219" s="54"/>
    </row>
    <row r="1220" spans="31:31" hidden="1">
      <c r="AE1220" s="54"/>
    </row>
    <row r="1221" spans="31:31" hidden="1">
      <c r="AE1221" s="54"/>
    </row>
    <row r="1222" spans="31:31" hidden="1">
      <c r="AE1222" s="54"/>
    </row>
    <row r="1223" spans="31:31" hidden="1">
      <c r="AE1223" s="54"/>
    </row>
    <row r="1224" spans="31:31" hidden="1">
      <c r="AE1224" s="54"/>
    </row>
    <row r="1225" spans="31:31" hidden="1">
      <c r="AE1225" s="54"/>
    </row>
    <row r="1226" spans="31:31" hidden="1">
      <c r="AE1226" s="54"/>
    </row>
    <row r="1227" spans="31:31" hidden="1">
      <c r="AE1227" s="54"/>
    </row>
    <row r="1228" spans="31:31" hidden="1">
      <c r="AE1228" s="54"/>
    </row>
    <row r="1229" spans="31:31" hidden="1">
      <c r="AE1229" s="54"/>
    </row>
    <row r="1230" spans="31:31" hidden="1">
      <c r="AE1230" s="54"/>
    </row>
    <row r="1231" spans="31:31" hidden="1">
      <c r="AE1231" s="54"/>
    </row>
    <row r="1232" spans="31:31" hidden="1">
      <c r="AE1232" s="54"/>
    </row>
    <row r="1233" spans="31:31" hidden="1">
      <c r="AE1233" s="54"/>
    </row>
    <row r="1234" spans="31:31" hidden="1">
      <c r="AE1234" s="54"/>
    </row>
    <row r="1235" spans="31:31" hidden="1">
      <c r="AE1235" s="54"/>
    </row>
    <row r="1236" spans="31:31" hidden="1">
      <c r="AE1236" s="54"/>
    </row>
    <row r="1237" spans="31:31" hidden="1">
      <c r="AE1237" s="54"/>
    </row>
    <row r="1238" spans="31:31" hidden="1">
      <c r="AE1238" s="54"/>
    </row>
    <row r="1239" spans="31:31" hidden="1">
      <c r="AE1239" s="54"/>
    </row>
    <row r="1240" spans="31:31" hidden="1">
      <c r="AE1240" s="54"/>
    </row>
    <row r="1241" spans="31:31" hidden="1">
      <c r="AE1241" s="54"/>
    </row>
    <row r="1242" spans="31:31" hidden="1">
      <c r="AE1242" s="54"/>
    </row>
    <row r="1243" spans="31:31" hidden="1">
      <c r="AE1243" s="54"/>
    </row>
    <row r="1244" spans="31:31" hidden="1">
      <c r="AE1244" s="54"/>
    </row>
    <row r="1245" spans="31:31" hidden="1">
      <c r="AE1245" s="54"/>
    </row>
    <row r="1246" spans="31:31" hidden="1">
      <c r="AE1246" s="54"/>
    </row>
    <row r="1247" spans="31:31" hidden="1">
      <c r="AE1247" s="54"/>
    </row>
    <row r="1248" spans="31:31" hidden="1">
      <c r="AE1248" s="54"/>
    </row>
    <row r="1249" spans="31:31" hidden="1">
      <c r="AE1249" s="54"/>
    </row>
    <row r="1250" spans="31:31" hidden="1">
      <c r="AE1250" s="54"/>
    </row>
    <row r="1251" spans="31:31" hidden="1">
      <c r="AE1251" s="54"/>
    </row>
    <row r="1252" spans="31:31" hidden="1">
      <c r="AE1252" s="54"/>
    </row>
    <row r="1253" spans="31:31" hidden="1">
      <c r="AE1253" s="54"/>
    </row>
    <row r="1254" spans="31:31" hidden="1">
      <c r="AE1254" s="54"/>
    </row>
    <row r="1255" spans="31:31" hidden="1">
      <c r="AE1255" s="54"/>
    </row>
    <row r="1256" spans="31:31" hidden="1">
      <c r="AE1256" s="54"/>
    </row>
    <row r="1257" spans="31:31" hidden="1">
      <c r="AE1257" s="54"/>
    </row>
    <row r="1258" spans="31:31" hidden="1">
      <c r="AE1258" s="54"/>
    </row>
    <row r="1259" spans="31:31" hidden="1">
      <c r="AE1259" s="54"/>
    </row>
    <row r="1260" spans="31:31" hidden="1">
      <c r="AE1260" s="54"/>
    </row>
    <row r="1261" spans="31:31" hidden="1">
      <c r="AE1261" s="54"/>
    </row>
    <row r="1262" spans="31:31" hidden="1">
      <c r="AE1262" s="54"/>
    </row>
    <row r="1263" spans="31:31" hidden="1">
      <c r="AE1263" s="54"/>
    </row>
    <row r="1264" spans="31:31" hidden="1">
      <c r="AE1264" s="54"/>
    </row>
    <row r="1265" spans="31:31" hidden="1">
      <c r="AE1265" s="54"/>
    </row>
    <row r="1266" spans="31:31" hidden="1">
      <c r="AE1266" s="54"/>
    </row>
    <row r="1267" spans="31:31" hidden="1">
      <c r="AE1267" s="54"/>
    </row>
    <row r="1268" spans="31:31" hidden="1">
      <c r="AE1268" s="54"/>
    </row>
    <row r="1269" spans="31:31" hidden="1">
      <c r="AE1269" s="54"/>
    </row>
    <row r="1270" spans="31:31" hidden="1">
      <c r="AE1270" s="54"/>
    </row>
    <row r="1271" spans="31:31" hidden="1">
      <c r="AE1271" s="54"/>
    </row>
    <row r="1272" spans="31:31" hidden="1">
      <c r="AE1272" s="54"/>
    </row>
    <row r="1273" spans="31:31" hidden="1">
      <c r="AE1273" s="54"/>
    </row>
    <row r="1274" spans="31:31" hidden="1">
      <c r="AE1274" s="54"/>
    </row>
    <row r="1275" spans="31:31" hidden="1">
      <c r="AE1275" s="54"/>
    </row>
    <row r="1276" spans="31:31" hidden="1">
      <c r="AE1276" s="54"/>
    </row>
    <row r="1277" spans="31:31" hidden="1">
      <c r="AE1277" s="54"/>
    </row>
    <row r="1278" spans="31:31" hidden="1">
      <c r="AE1278" s="54"/>
    </row>
    <row r="1279" spans="31:31" hidden="1">
      <c r="AE1279" s="54"/>
    </row>
    <row r="1280" spans="31:31" hidden="1">
      <c r="AE1280" s="54"/>
    </row>
    <row r="1281" spans="31:31" hidden="1">
      <c r="AE1281" s="54"/>
    </row>
    <row r="1282" spans="31:31" hidden="1">
      <c r="AE1282" s="54"/>
    </row>
    <row r="1283" spans="31:31" hidden="1">
      <c r="AE1283" s="54"/>
    </row>
    <row r="1284" spans="31:31" hidden="1">
      <c r="AE1284" s="54"/>
    </row>
    <row r="1285" spans="31:31" hidden="1">
      <c r="AE1285" s="54"/>
    </row>
    <row r="1286" spans="31:31" hidden="1">
      <c r="AE1286" s="54"/>
    </row>
    <row r="1287" spans="31:31" hidden="1">
      <c r="AE1287" s="54"/>
    </row>
    <row r="1288" spans="31:31" hidden="1">
      <c r="AE1288" s="54"/>
    </row>
    <row r="1289" spans="31:31" hidden="1">
      <c r="AE1289" s="54"/>
    </row>
    <row r="1290" spans="31:31" hidden="1">
      <c r="AE1290" s="54"/>
    </row>
    <row r="1291" spans="31:31" hidden="1">
      <c r="AE1291" s="54"/>
    </row>
    <row r="1292" spans="31:31" hidden="1">
      <c r="AE1292" s="54"/>
    </row>
    <row r="1293" spans="31:31" hidden="1">
      <c r="AE1293" s="54"/>
    </row>
    <row r="1294" spans="31:31" hidden="1">
      <c r="AE1294" s="54"/>
    </row>
    <row r="1295" spans="31:31" hidden="1">
      <c r="AE1295" s="54"/>
    </row>
    <row r="1296" spans="31:31" hidden="1">
      <c r="AE1296" s="54"/>
    </row>
    <row r="1297" spans="31:31" hidden="1">
      <c r="AE1297" s="54"/>
    </row>
    <row r="1298" spans="31:31" hidden="1">
      <c r="AE1298" s="54"/>
    </row>
    <row r="1299" spans="31:31" hidden="1">
      <c r="AE1299" s="54"/>
    </row>
    <row r="1300" spans="31:31" hidden="1">
      <c r="AE1300" s="54"/>
    </row>
    <row r="1301" spans="31:31" hidden="1">
      <c r="AE1301" s="54"/>
    </row>
    <row r="1302" spans="31:31" hidden="1">
      <c r="AE1302" s="54"/>
    </row>
    <row r="1303" spans="31:31" hidden="1">
      <c r="AE1303" s="54"/>
    </row>
    <row r="1304" spans="31:31" hidden="1">
      <c r="AE1304" s="54"/>
    </row>
    <row r="1305" spans="31:31" hidden="1">
      <c r="AE1305" s="54"/>
    </row>
    <row r="1306" spans="31:31" hidden="1">
      <c r="AE1306" s="54"/>
    </row>
    <row r="1307" spans="31:31" hidden="1">
      <c r="AE1307" s="54"/>
    </row>
    <row r="1308" spans="31:31" hidden="1">
      <c r="AE1308" s="54"/>
    </row>
    <row r="1309" spans="31:31" hidden="1">
      <c r="AE1309" s="54"/>
    </row>
    <row r="1310" spans="31:31" hidden="1">
      <c r="AE1310" s="54"/>
    </row>
    <row r="1311" spans="31:31" hidden="1">
      <c r="AE1311" s="54"/>
    </row>
    <row r="1312" spans="31:31" hidden="1">
      <c r="AE1312" s="54"/>
    </row>
    <row r="1313" spans="31:31" hidden="1">
      <c r="AE1313" s="54"/>
    </row>
    <row r="1314" spans="31:31" hidden="1">
      <c r="AE1314" s="54"/>
    </row>
    <row r="1315" spans="31:31" hidden="1">
      <c r="AE1315" s="54"/>
    </row>
    <row r="1316" spans="31:31" hidden="1">
      <c r="AE1316" s="54"/>
    </row>
    <row r="1317" spans="31:31" hidden="1">
      <c r="AE1317" s="54"/>
    </row>
    <row r="1318" spans="31:31" hidden="1">
      <c r="AE1318" s="54"/>
    </row>
    <row r="1319" spans="31:31" hidden="1">
      <c r="AE1319" s="54"/>
    </row>
    <row r="1320" spans="31:31" hidden="1">
      <c r="AE1320" s="54"/>
    </row>
    <row r="1321" spans="31:31" hidden="1">
      <c r="AE1321" s="54"/>
    </row>
    <row r="1322" spans="31:31" hidden="1">
      <c r="AE1322" s="54"/>
    </row>
    <row r="1323" spans="31:31" hidden="1">
      <c r="AE1323" s="54"/>
    </row>
    <row r="1324" spans="31:31" hidden="1">
      <c r="AE1324" s="54"/>
    </row>
    <row r="1325" spans="31:31" hidden="1">
      <c r="AE1325" s="54"/>
    </row>
    <row r="1326" spans="31:31" hidden="1">
      <c r="AE1326" s="54"/>
    </row>
    <row r="1327" spans="31:31" hidden="1">
      <c r="AE1327" s="54"/>
    </row>
    <row r="1328" spans="31:31" hidden="1">
      <c r="AE1328" s="54"/>
    </row>
    <row r="1329" spans="31:31" hidden="1">
      <c r="AE1329" s="54"/>
    </row>
    <row r="1330" spans="31:31" hidden="1">
      <c r="AE1330" s="54"/>
    </row>
    <row r="1331" spans="31:31" hidden="1">
      <c r="AE1331" s="54"/>
    </row>
    <row r="1332" spans="31:31" hidden="1">
      <c r="AE1332" s="54"/>
    </row>
    <row r="1333" spans="31:31" hidden="1">
      <c r="AE1333" s="54"/>
    </row>
    <row r="1334" spans="31:31" hidden="1">
      <c r="AE1334" s="54"/>
    </row>
    <row r="1335" spans="31:31" hidden="1">
      <c r="AE1335" s="54"/>
    </row>
    <row r="1336" spans="31:31" hidden="1">
      <c r="AE1336" s="54"/>
    </row>
    <row r="1337" spans="31:31" hidden="1">
      <c r="AE1337" s="54"/>
    </row>
    <row r="1338" spans="31:31" hidden="1">
      <c r="AE1338" s="54"/>
    </row>
    <row r="1339" spans="31:31" hidden="1">
      <c r="AE1339" s="54"/>
    </row>
    <row r="1340" spans="31:31" hidden="1">
      <c r="AE1340" s="54"/>
    </row>
    <row r="1341" spans="31:31" hidden="1">
      <c r="AE1341" s="54"/>
    </row>
    <row r="1342" spans="31:31" hidden="1">
      <c r="AE1342" s="54"/>
    </row>
    <row r="1343" spans="31:31" hidden="1">
      <c r="AE1343" s="54"/>
    </row>
    <row r="1344" spans="31:31" hidden="1">
      <c r="AE1344" s="54"/>
    </row>
    <row r="1345" spans="31:31" hidden="1">
      <c r="AE1345" s="54"/>
    </row>
    <row r="1346" spans="31:31" hidden="1">
      <c r="AE1346" s="54"/>
    </row>
    <row r="1347" spans="31:31" hidden="1">
      <c r="AE1347" s="54"/>
    </row>
    <row r="1348" spans="31:31" hidden="1">
      <c r="AE1348" s="54"/>
    </row>
    <row r="1349" spans="31:31" hidden="1">
      <c r="AE1349" s="54"/>
    </row>
    <row r="1350" spans="31:31" hidden="1">
      <c r="AE1350" s="54"/>
    </row>
    <row r="1351" spans="31:31" hidden="1">
      <c r="AE1351" s="54"/>
    </row>
    <row r="1352" spans="31:31" hidden="1">
      <c r="AE1352" s="54"/>
    </row>
    <row r="1353" spans="31:31" hidden="1">
      <c r="AE1353" s="54"/>
    </row>
    <row r="1354" spans="31:31" hidden="1">
      <c r="AE1354" s="54"/>
    </row>
    <row r="1355" spans="31:31" hidden="1">
      <c r="AE1355" s="54"/>
    </row>
    <row r="1356" spans="31:31" hidden="1">
      <c r="AE1356" s="54"/>
    </row>
    <row r="1357" spans="31:31" hidden="1">
      <c r="AE1357" s="54"/>
    </row>
    <row r="1358" spans="31:31" hidden="1">
      <c r="AE1358" s="54"/>
    </row>
    <row r="1359" spans="31:31" hidden="1">
      <c r="AE1359" s="54"/>
    </row>
    <row r="1360" spans="31:31" hidden="1">
      <c r="AE1360" s="54"/>
    </row>
    <row r="1361" spans="31:31" hidden="1">
      <c r="AE1361" s="54"/>
    </row>
    <row r="1362" spans="31:31" hidden="1">
      <c r="AE1362" s="54"/>
    </row>
    <row r="1363" spans="31:31" hidden="1">
      <c r="AE1363" s="54"/>
    </row>
    <row r="1364" spans="31:31" hidden="1">
      <c r="AE1364" s="54"/>
    </row>
    <row r="1365" spans="31:31" hidden="1">
      <c r="AE1365" s="54"/>
    </row>
    <row r="1366" spans="31:31" hidden="1">
      <c r="AE1366" s="54"/>
    </row>
    <row r="1367" spans="31:31" hidden="1">
      <c r="AE1367" s="54"/>
    </row>
    <row r="1368" spans="31:31" hidden="1">
      <c r="AE1368" s="54"/>
    </row>
    <row r="1369" spans="31:31" hidden="1">
      <c r="AE1369" s="54"/>
    </row>
    <row r="1370" spans="31:31" hidden="1">
      <c r="AE1370" s="54"/>
    </row>
    <row r="1371" spans="31:31" hidden="1">
      <c r="AE1371" s="54"/>
    </row>
    <row r="1372" spans="31:31" hidden="1">
      <c r="AE1372" s="54"/>
    </row>
    <row r="1373" spans="31:31" hidden="1">
      <c r="AE1373" s="54"/>
    </row>
    <row r="1374" spans="31:31" hidden="1">
      <c r="AE1374" s="54"/>
    </row>
    <row r="1375" spans="31:31" hidden="1">
      <c r="AE1375" s="54"/>
    </row>
    <row r="1376" spans="31:31" hidden="1">
      <c r="AE1376" s="54"/>
    </row>
    <row r="1377" spans="31:31" hidden="1">
      <c r="AE1377" s="54"/>
    </row>
    <row r="1378" spans="31:31" hidden="1">
      <c r="AE1378" s="54"/>
    </row>
    <row r="1379" spans="31:31" hidden="1">
      <c r="AE1379" s="54"/>
    </row>
    <row r="1380" spans="31:31" hidden="1">
      <c r="AE1380" s="54"/>
    </row>
    <row r="1381" spans="31:31" hidden="1">
      <c r="AE1381" s="54"/>
    </row>
    <row r="1382" spans="31:31" hidden="1">
      <c r="AE1382" s="54"/>
    </row>
    <row r="1383" spans="31:31" hidden="1">
      <c r="AE1383" s="54"/>
    </row>
    <row r="1384" spans="31:31" hidden="1">
      <c r="AE1384" s="54"/>
    </row>
    <row r="1385" spans="31:31" hidden="1">
      <c r="AE1385" s="54"/>
    </row>
    <row r="1386" spans="31:31" hidden="1">
      <c r="AE1386" s="54"/>
    </row>
    <row r="1387" spans="31:31" hidden="1">
      <c r="AE1387" s="54"/>
    </row>
    <row r="1388" spans="31:31" hidden="1">
      <c r="AE1388" s="54"/>
    </row>
    <row r="1389" spans="31:31" hidden="1">
      <c r="AE1389" s="54"/>
    </row>
    <row r="1390" spans="31:31" hidden="1">
      <c r="AE1390" s="54"/>
    </row>
    <row r="1391" spans="31:31" hidden="1">
      <c r="AE1391" s="54"/>
    </row>
    <row r="1392" spans="31:31" hidden="1">
      <c r="AE1392" s="54"/>
    </row>
    <row r="1393" spans="31:31" hidden="1">
      <c r="AE1393" s="54"/>
    </row>
    <row r="1394" spans="31:31" hidden="1">
      <c r="AE1394" s="54"/>
    </row>
    <row r="1395" spans="31:31" hidden="1">
      <c r="AE1395" s="54"/>
    </row>
    <row r="1396" spans="31:31" hidden="1">
      <c r="AE1396" s="54"/>
    </row>
    <row r="1397" spans="31:31" hidden="1">
      <c r="AE1397" s="54"/>
    </row>
    <row r="1398" spans="31:31" hidden="1">
      <c r="AE1398" s="54"/>
    </row>
    <row r="1399" spans="31:31" hidden="1">
      <c r="AE1399" s="54"/>
    </row>
    <row r="1400" spans="31:31" hidden="1">
      <c r="AE1400" s="54"/>
    </row>
    <row r="1401" spans="31:31" hidden="1">
      <c r="AE1401" s="54"/>
    </row>
    <row r="1402" spans="31:31" hidden="1">
      <c r="AE1402" s="54"/>
    </row>
    <row r="1403" spans="31:31" hidden="1">
      <c r="AE1403" s="54"/>
    </row>
    <row r="1404" spans="31:31" hidden="1">
      <c r="AE1404" s="54"/>
    </row>
    <row r="1405" spans="31:31" hidden="1">
      <c r="AE1405" s="54"/>
    </row>
    <row r="1406" spans="31:31" hidden="1">
      <c r="AE1406" s="54"/>
    </row>
    <row r="1407" spans="31:31" hidden="1">
      <c r="AE1407" s="54"/>
    </row>
    <row r="1408" spans="31:31" hidden="1">
      <c r="AE1408" s="54"/>
    </row>
    <row r="1409" spans="31:31" hidden="1">
      <c r="AE1409" s="54"/>
    </row>
    <row r="1410" spans="31:31" hidden="1">
      <c r="AE1410" s="54"/>
    </row>
    <row r="1411" spans="31:31" hidden="1">
      <c r="AE1411" s="54"/>
    </row>
    <row r="1412" spans="31:31" hidden="1">
      <c r="AE1412" s="54"/>
    </row>
    <row r="1413" spans="31:31" hidden="1">
      <c r="AE1413" s="54"/>
    </row>
    <row r="1414" spans="31:31" hidden="1">
      <c r="AE1414" s="54"/>
    </row>
    <row r="1415" spans="31:31" hidden="1">
      <c r="AE1415" s="54"/>
    </row>
    <row r="1416" spans="31:31" hidden="1">
      <c r="AE1416" s="54"/>
    </row>
    <row r="1417" spans="31:31" hidden="1">
      <c r="AE1417" s="54"/>
    </row>
    <row r="1418" spans="31:31" hidden="1">
      <c r="AE1418" s="54"/>
    </row>
    <row r="1419" spans="31:31" hidden="1">
      <c r="AE1419" s="54"/>
    </row>
    <row r="1420" spans="31:31" hidden="1">
      <c r="AE1420" s="54"/>
    </row>
    <row r="1421" spans="31:31" hidden="1">
      <c r="AE1421" s="54"/>
    </row>
    <row r="1422" spans="31:31" hidden="1">
      <c r="AE1422" s="54"/>
    </row>
    <row r="1423" spans="31:31" hidden="1">
      <c r="AE1423" s="54"/>
    </row>
    <row r="1424" spans="31:31" hidden="1">
      <c r="AE1424" s="54"/>
    </row>
    <row r="1425" spans="31:31" hidden="1">
      <c r="AE1425" s="54"/>
    </row>
    <row r="1426" spans="31:31" hidden="1">
      <c r="AE1426" s="54"/>
    </row>
    <row r="1427" spans="31:31" hidden="1">
      <c r="AE1427" s="54"/>
    </row>
    <row r="1428" spans="31:31" hidden="1">
      <c r="AE1428" s="54"/>
    </row>
    <row r="1429" spans="31:31" hidden="1">
      <c r="AE1429" s="54"/>
    </row>
    <row r="1430" spans="31:31" hidden="1">
      <c r="AE1430" s="54"/>
    </row>
    <row r="1431" spans="31:31" hidden="1">
      <c r="AE1431" s="54"/>
    </row>
    <row r="1432" spans="31:31" hidden="1">
      <c r="AE1432" s="54"/>
    </row>
    <row r="1433" spans="31:31" hidden="1">
      <c r="AE1433" s="54"/>
    </row>
    <row r="1434" spans="31:31" hidden="1">
      <c r="AE1434" s="54"/>
    </row>
    <row r="1435" spans="31:31" hidden="1">
      <c r="AE1435" s="54"/>
    </row>
    <row r="1436" spans="31:31" hidden="1">
      <c r="AE1436" s="54"/>
    </row>
    <row r="1437" spans="31:31" hidden="1">
      <c r="AE1437" s="54"/>
    </row>
    <row r="1438" spans="31:31" hidden="1">
      <c r="AE1438" s="54"/>
    </row>
    <row r="1439" spans="31:31" hidden="1">
      <c r="AE1439" s="54"/>
    </row>
    <row r="1440" spans="31:31" hidden="1">
      <c r="AE1440" s="54"/>
    </row>
    <row r="1441" spans="31:31" hidden="1">
      <c r="AE1441" s="54"/>
    </row>
    <row r="1442" spans="31:31" hidden="1">
      <c r="AE1442" s="54"/>
    </row>
    <row r="1443" spans="31:31" hidden="1">
      <c r="AE1443" s="54"/>
    </row>
    <row r="1444" spans="31:31" hidden="1">
      <c r="AE1444" s="54"/>
    </row>
    <row r="1445" spans="31:31" hidden="1">
      <c r="AE1445" s="54"/>
    </row>
    <row r="1446" spans="31:31" hidden="1">
      <c r="AE1446" s="54"/>
    </row>
    <row r="1447" spans="31:31" hidden="1">
      <c r="AE1447" s="54"/>
    </row>
    <row r="1448" spans="31:31" hidden="1">
      <c r="AE1448" s="54"/>
    </row>
    <row r="1449" spans="31:31" hidden="1">
      <c r="AE1449" s="54"/>
    </row>
    <row r="1450" spans="31:31" hidden="1">
      <c r="AE1450" s="54"/>
    </row>
    <row r="1451" spans="31:31" hidden="1">
      <c r="AE1451" s="54"/>
    </row>
    <row r="1452" spans="31:31" hidden="1">
      <c r="AE1452" s="54"/>
    </row>
    <row r="1453" spans="31:31" hidden="1">
      <c r="AE1453" s="54"/>
    </row>
    <row r="1454" spans="31:31" hidden="1">
      <c r="AE1454" s="54"/>
    </row>
    <row r="1455" spans="31:31" hidden="1">
      <c r="AE1455" s="54"/>
    </row>
    <row r="1456" spans="31:31" hidden="1">
      <c r="AE1456" s="54"/>
    </row>
    <row r="1457" spans="31:31" hidden="1">
      <c r="AE1457" s="54"/>
    </row>
    <row r="1458" spans="31:31" hidden="1">
      <c r="AE1458" s="54"/>
    </row>
    <row r="1459" spans="31:31" hidden="1">
      <c r="AE1459" s="54"/>
    </row>
    <row r="1460" spans="31:31" hidden="1">
      <c r="AE1460" s="54"/>
    </row>
    <row r="1461" spans="31:31" hidden="1">
      <c r="AE1461" s="54"/>
    </row>
    <row r="1462" spans="31:31" hidden="1">
      <c r="AE1462" s="54"/>
    </row>
    <row r="1463" spans="31:31" hidden="1">
      <c r="AE1463" s="54"/>
    </row>
    <row r="1464" spans="31:31" hidden="1">
      <c r="AE1464" s="54"/>
    </row>
    <row r="1465" spans="31:31" hidden="1">
      <c r="AE1465" s="54"/>
    </row>
    <row r="1466" spans="31:31" hidden="1">
      <c r="AE1466" s="54"/>
    </row>
    <row r="1467" spans="31:31" hidden="1">
      <c r="AE1467" s="54"/>
    </row>
    <row r="1468" spans="31:31" hidden="1">
      <c r="AE1468" s="54"/>
    </row>
    <row r="1469" spans="31:31" hidden="1">
      <c r="AE1469" s="54"/>
    </row>
    <row r="1470" spans="31:31" hidden="1">
      <c r="AE1470" s="54"/>
    </row>
    <row r="1471" spans="31:31" hidden="1">
      <c r="AE1471" s="54"/>
    </row>
    <row r="1472" spans="31:31" hidden="1">
      <c r="AE1472" s="54"/>
    </row>
    <row r="1473" spans="31:31" hidden="1">
      <c r="AE1473" s="54"/>
    </row>
    <row r="1474" spans="31:31" hidden="1">
      <c r="AE1474" s="54"/>
    </row>
    <row r="1475" spans="31:31" hidden="1">
      <c r="AE1475" s="54"/>
    </row>
    <row r="1476" spans="31:31" hidden="1">
      <c r="AE1476" s="54"/>
    </row>
    <row r="1477" spans="31:31" hidden="1">
      <c r="AE1477" s="54"/>
    </row>
    <row r="1478" spans="31:31" hidden="1">
      <c r="AE1478" s="54"/>
    </row>
    <row r="1479" spans="31:31" hidden="1">
      <c r="AE1479" s="54"/>
    </row>
    <row r="1480" spans="31:31" hidden="1">
      <c r="AE1480" s="54"/>
    </row>
    <row r="1481" spans="31:31" hidden="1">
      <c r="AE1481" s="54"/>
    </row>
    <row r="1482" spans="31:31" hidden="1">
      <c r="AE1482" s="54"/>
    </row>
    <row r="1483" spans="31:31" hidden="1">
      <c r="AE1483" s="54"/>
    </row>
    <row r="1484" spans="31:31" hidden="1">
      <c r="AE1484" s="54"/>
    </row>
    <row r="1485" spans="31:31" hidden="1">
      <c r="AE1485" s="54"/>
    </row>
    <row r="1486" spans="31:31" hidden="1">
      <c r="AE1486" s="54"/>
    </row>
    <row r="1487" spans="31:31" hidden="1">
      <c r="AE1487" s="54"/>
    </row>
    <row r="1488" spans="31:31" hidden="1">
      <c r="AE1488" s="54"/>
    </row>
    <row r="1489" spans="31:31" hidden="1">
      <c r="AE1489" s="54"/>
    </row>
    <row r="1490" spans="31:31" hidden="1">
      <c r="AE1490" s="54"/>
    </row>
    <row r="1491" spans="31:31" hidden="1">
      <c r="AE1491" s="54"/>
    </row>
    <row r="1492" spans="31:31" hidden="1">
      <c r="AE1492" s="54"/>
    </row>
    <row r="1493" spans="31:31" hidden="1">
      <c r="AE1493" s="54"/>
    </row>
    <row r="1494" spans="31:31" hidden="1">
      <c r="AE1494" s="54"/>
    </row>
    <row r="1495" spans="31:31" hidden="1">
      <c r="AE1495" s="54"/>
    </row>
    <row r="1496" spans="31:31" hidden="1">
      <c r="AE1496" s="54"/>
    </row>
    <row r="1497" spans="31:31" hidden="1">
      <c r="AE1497" s="54"/>
    </row>
    <row r="1498" spans="31:31" hidden="1">
      <c r="AE1498" s="54"/>
    </row>
    <row r="1499" spans="31:31" hidden="1">
      <c r="AE1499" s="54"/>
    </row>
    <row r="1500" spans="31:31" hidden="1">
      <c r="AE1500" s="54"/>
    </row>
    <row r="1501" spans="31:31" hidden="1">
      <c r="AE1501" s="54"/>
    </row>
    <row r="1502" spans="31:31" hidden="1">
      <c r="AE1502" s="54"/>
    </row>
    <row r="1503" spans="31:31" hidden="1">
      <c r="AE1503" s="54"/>
    </row>
    <row r="1504" spans="31:31" hidden="1">
      <c r="AE1504" s="54"/>
    </row>
    <row r="1505" spans="31:31" hidden="1">
      <c r="AE1505" s="54"/>
    </row>
    <row r="1506" spans="31:31" hidden="1">
      <c r="AE1506" s="54"/>
    </row>
    <row r="1507" spans="31:31" hidden="1">
      <c r="AE1507" s="54"/>
    </row>
    <row r="1508" spans="31:31" hidden="1">
      <c r="AE1508" s="54"/>
    </row>
    <row r="1509" spans="31:31" hidden="1">
      <c r="AE1509" s="54"/>
    </row>
    <row r="1510" spans="31:31" hidden="1">
      <c r="AE1510" s="54"/>
    </row>
    <row r="1511" spans="31:31" hidden="1">
      <c r="AE1511" s="54"/>
    </row>
    <row r="1512" spans="31:31" hidden="1">
      <c r="AE1512" s="54"/>
    </row>
    <row r="1513" spans="31:31" hidden="1">
      <c r="AE1513" s="54"/>
    </row>
    <row r="1514" spans="31:31" hidden="1">
      <c r="AE1514" s="54"/>
    </row>
    <row r="1515" spans="31:31" hidden="1">
      <c r="AE1515" s="54"/>
    </row>
    <row r="1516" spans="31:31" hidden="1">
      <c r="AE1516" s="54"/>
    </row>
    <row r="1517" spans="31:31" hidden="1">
      <c r="AE1517" s="54"/>
    </row>
    <row r="1518" spans="31:31" hidden="1">
      <c r="AE1518" s="54"/>
    </row>
    <row r="1519" spans="31:31" hidden="1">
      <c r="AE1519" s="54"/>
    </row>
    <row r="1520" spans="31:31" hidden="1">
      <c r="AE1520" s="54"/>
    </row>
    <row r="1521" spans="31:31" hidden="1">
      <c r="AE1521" s="54"/>
    </row>
    <row r="1522" spans="31:31" hidden="1">
      <c r="AE1522" s="54"/>
    </row>
    <row r="1523" spans="31:31" hidden="1">
      <c r="AE1523" s="54"/>
    </row>
    <row r="1524" spans="31:31" hidden="1">
      <c r="AE1524" s="54"/>
    </row>
    <row r="1525" spans="31:31" hidden="1">
      <c r="AE1525" s="54"/>
    </row>
    <row r="1526" spans="31:31" hidden="1">
      <c r="AE1526" s="54"/>
    </row>
    <row r="1527" spans="31:31" hidden="1">
      <c r="AE1527" s="54"/>
    </row>
    <row r="1528" spans="31:31" hidden="1">
      <c r="AE1528" s="54"/>
    </row>
    <row r="1529" spans="31:31" hidden="1">
      <c r="AE1529" s="54"/>
    </row>
    <row r="1530" spans="31:31" hidden="1">
      <c r="AE1530" s="54"/>
    </row>
    <row r="1531" spans="31:31" hidden="1">
      <c r="AE1531" s="54"/>
    </row>
    <row r="1532" spans="31:31" hidden="1">
      <c r="AE1532" s="54"/>
    </row>
    <row r="1533" spans="31:31" hidden="1">
      <c r="AE1533" s="54"/>
    </row>
    <row r="1534" spans="31:31" hidden="1">
      <c r="AE1534" s="54"/>
    </row>
    <row r="1535" spans="31:31" hidden="1">
      <c r="AE1535" s="54"/>
    </row>
    <row r="1536" spans="31:31" hidden="1">
      <c r="AE1536" s="54"/>
    </row>
    <row r="1537" spans="31:31" hidden="1">
      <c r="AE1537" s="54"/>
    </row>
    <row r="1538" spans="31:31" hidden="1">
      <c r="AE1538" s="54"/>
    </row>
    <row r="1539" spans="31:31" hidden="1">
      <c r="AE1539" s="54"/>
    </row>
    <row r="1540" spans="31:31" hidden="1">
      <c r="AE1540" s="54"/>
    </row>
    <row r="1541" spans="31:31" hidden="1">
      <c r="AE1541" s="54"/>
    </row>
    <row r="1542" spans="31:31" hidden="1">
      <c r="AE1542" s="54"/>
    </row>
    <row r="1543" spans="31:31" hidden="1">
      <c r="AE1543" s="54"/>
    </row>
    <row r="1544" spans="31:31" hidden="1">
      <c r="AE1544" s="54"/>
    </row>
    <row r="1545" spans="31:31" hidden="1">
      <c r="AE1545" s="54"/>
    </row>
    <row r="1546" spans="31:31" hidden="1">
      <c r="AE1546" s="54"/>
    </row>
    <row r="1547" spans="31:31" hidden="1">
      <c r="AE1547" s="54"/>
    </row>
    <row r="1548" spans="31:31" hidden="1">
      <c r="AE1548" s="54"/>
    </row>
    <row r="1549" spans="31:31" hidden="1">
      <c r="AE1549" s="54"/>
    </row>
    <row r="1550" spans="31:31" hidden="1">
      <c r="AE1550" s="54"/>
    </row>
    <row r="1551" spans="31:31" hidden="1">
      <c r="AE1551" s="54"/>
    </row>
    <row r="1552" spans="31:31" hidden="1">
      <c r="AE1552" s="54"/>
    </row>
    <row r="1553" spans="31:31" hidden="1">
      <c r="AE1553" s="54"/>
    </row>
    <row r="1554" spans="31:31" hidden="1">
      <c r="AE1554" s="54"/>
    </row>
    <row r="1555" spans="31:31" hidden="1">
      <c r="AE1555" s="54"/>
    </row>
    <row r="1556" spans="31:31" hidden="1">
      <c r="AE1556" s="54"/>
    </row>
    <row r="1557" spans="31:31" hidden="1">
      <c r="AE1557" s="54"/>
    </row>
    <row r="1558" spans="31:31" hidden="1">
      <c r="AE1558" s="54"/>
    </row>
    <row r="1559" spans="31:31" hidden="1">
      <c r="AE1559" s="54"/>
    </row>
    <row r="1560" spans="31:31" hidden="1">
      <c r="AE1560" s="54"/>
    </row>
    <row r="1561" spans="31:31" hidden="1">
      <c r="AE1561" s="54"/>
    </row>
    <row r="1562" spans="31:31" hidden="1">
      <c r="AE1562" s="54"/>
    </row>
    <row r="1563" spans="31:31" hidden="1">
      <c r="AE1563" s="54"/>
    </row>
    <row r="1564" spans="31:31" hidden="1">
      <c r="AE1564" s="54"/>
    </row>
    <row r="1565" spans="31:31" hidden="1">
      <c r="AE1565" s="54"/>
    </row>
    <row r="1566" spans="31:31" hidden="1">
      <c r="AE1566" s="54"/>
    </row>
    <row r="1567" spans="31:31" hidden="1">
      <c r="AE1567" s="54"/>
    </row>
    <row r="1568" spans="31:31" hidden="1">
      <c r="AE1568" s="54"/>
    </row>
    <row r="1569" spans="31:31" hidden="1">
      <c r="AE1569" s="54"/>
    </row>
    <row r="1570" spans="31:31" hidden="1">
      <c r="AE1570" s="54"/>
    </row>
    <row r="1571" spans="31:31" hidden="1">
      <c r="AE1571" s="54"/>
    </row>
    <row r="1572" spans="31:31" hidden="1">
      <c r="AE1572" s="54"/>
    </row>
    <row r="1573" spans="31:31" hidden="1">
      <c r="AE1573" s="54"/>
    </row>
    <row r="1574" spans="31:31" hidden="1">
      <c r="AE1574" s="54"/>
    </row>
    <row r="1575" spans="31:31" hidden="1">
      <c r="AE1575" s="54"/>
    </row>
    <row r="1576" spans="31:31" hidden="1">
      <c r="AE1576" s="54"/>
    </row>
    <row r="1577" spans="31:31" hidden="1">
      <c r="AE1577" s="54"/>
    </row>
    <row r="1578" spans="31:31" hidden="1">
      <c r="AE1578" s="54"/>
    </row>
    <row r="1579" spans="31:31" hidden="1">
      <c r="AE1579" s="54"/>
    </row>
    <row r="1580" spans="31:31" hidden="1">
      <c r="AE1580" s="54"/>
    </row>
    <row r="1581" spans="31:31" hidden="1">
      <c r="AE1581" s="54"/>
    </row>
    <row r="1582" spans="31:31" hidden="1">
      <c r="AE1582" s="54"/>
    </row>
    <row r="1583" spans="31:31" hidden="1">
      <c r="AE1583" s="54"/>
    </row>
    <row r="1584" spans="31:31" hidden="1">
      <c r="AE1584" s="54"/>
    </row>
    <row r="1585" spans="31:31" hidden="1">
      <c r="AE1585" s="54"/>
    </row>
    <row r="1586" spans="31:31" hidden="1">
      <c r="AE1586" s="54"/>
    </row>
    <row r="1587" spans="31:31" hidden="1">
      <c r="AE1587" s="54"/>
    </row>
    <row r="1588" spans="31:31" hidden="1">
      <c r="AE1588" s="54"/>
    </row>
    <row r="1589" spans="31:31" hidden="1">
      <c r="AE1589" s="54"/>
    </row>
    <row r="1590" spans="31:31" hidden="1">
      <c r="AE1590" s="54"/>
    </row>
    <row r="1591" spans="31:31" hidden="1">
      <c r="AE1591" s="54"/>
    </row>
    <row r="1592" spans="31:31" hidden="1">
      <c r="AE1592" s="54"/>
    </row>
    <row r="1593" spans="31:31" hidden="1">
      <c r="AE1593" s="54"/>
    </row>
    <row r="1594" spans="31:31" hidden="1">
      <c r="AE1594" s="54"/>
    </row>
    <row r="1595" spans="31:31" hidden="1">
      <c r="AE1595" s="54"/>
    </row>
    <row r="1596" spans="31:31" hidden="1">
      <c r="AE1596" s="54"/>
    </row>
    <row r="1597" spans="31:31" hidden="1">
      <c r="AE1597" s="54"/>
    </row>
    <row r="1598" spans="31:31" hidden="1">
      <c r="AE1598" s="54"/>
    </row>
    <row r="1599" spans="31:31" hidden="1">
      <c r="AE1599" s="54"/>
    </row>
    <row r="1600" spans="31:31" hidden="1">
      <c r="AE1600" s="54"/>
    </row>
    <row r="1601" spans="31:31" hidden="1">
      <c r="AE1601" s="54"/>
    </row>
    <row r="1602" spans="31:31" hidden="1">
      <c r="AE1602" s="54"/>
    </row>
    <row r="1603" spans="31:31" hidden="1">
      <c r="AE1603" s="54"/>
    </row>
    <row r="1604" spans="31:31" hidden="1">
      <c r="AE1604" s="54"/>
    </row>
    <row r="1605" spans="31:31" hidden="1">
      <c r="AE1605" s="54"/>
    </row>
    <row r="1606" spans="31:31" hidden="1">
      <c r="AE1606" s="54"/>
    </row>
    <row r="1607" spans="31:31" hidden="1">
      <c r="AE1607" s="54"/>
    </row>
    <row r="1608" spans="31:31" hidden="1">
      <c r="AE1608" s="54"/>
    </row>
    <row r="1609" spans="31:31" hidden="1">
      <c r="AE1609" s="54"/>
    </row>
    <row r="1610" spans="31:31" hidden="1">
      <c r="AE1610" s="54"/>
    </row>
    <row r="1611" spans="31:31" hidden="1">
      <c r="AE1611" s="54"/>
    </row>
    <row r="1612" spans="31:31" hidden="1">
      <c r="AE1612" s="54"/>
    </row>
    <row r="1613" spans="31:31" hidden="1">
      <c r="AE1613" s="54"/>
    </row>
    <row r="1614" spans="31:31" hidden="1">
      <c r="AE1614" s="54"/>
    </row>
    <row r="1615" spans="31:31" hidden="1">
      <c r="AE1615" s="54"/>
    </row>
    <row r="1616" spans="31:31" hidden="1">
      <c r="AE1616" s="54"/>
    </row>
    <row r="1617" spans="31:31" hidden="1">
      <c r="AE1617" s="54"/>
    </row>
    <row r="1618" spans="31:31" hidden="1">
      <c r="AE1618" s="54"/>
    </row>
    <row r="1619" spans="31:31" hidden="1">
      <c r="AE1619" s="54"/>
    </row>
    <row r="1620" spans="31:31" hidden="1">
      <c r="AE1620" s="54"/>
    </row>
    <row r="1621" spans="31:31" hidden="1">
      <c r="AE1621" s="54"/>
    </row>
    <row r="1622" spans="31:31" hidden="1">
      <c r="AE1622" s="54"/>
    </row>
    <row r="1623" spans="31:31" hidden="1">
      <c r="AE1623" s="54"/>
    </row>
    <row r="1624" spans="31:31" hidden="1">
      <c r="AE1624" s="54"/>
    </row>
    <row r="1625" spans="31:31" hidden="1">
      <c r="AE1625" s="54"/>
    </row>
    <row r="1626" spans="31:31" hidden="1">
      <c r="AE1626" s="54"/>
    </row>
    <row r="1627" spans="31:31" hidden="1">
      <c r="AE1627" s="54"/>
    </row>
    <row r="1628" spans="31:31" hidden="1">
      <c r="AE1628" s="54"/>
    </row>
    <row r="1629" spans="31:31" hidden="1">
      <c r="AE1629" s="54"/>
    </row>
    <row r="1630" spans="31:31" hidden="1">
      <c r="AE1630" s="54"/>
    </row>
    <row r="1631" spans="31:31" hidden="1">
      <c r="AE1631" s="54"/>
    </row>
    <row r="1632" spans="31:31" hidden="1">
      <c r="AE1632" s="54"/>
    </row>
    <row r="1633" spans="31:31" hidden="1">
      <c r="AE1633" s="54"/>
    </row>
    <row r="1634" spans="31:31" hidden="1">
      <c r="AE1634" s="54"/>
    </row>
    <row r="1635" spans="31:31" hidden="1">
      <c r="AE1635" s="54"/>
    </row>
    <row r="1636" spans="31:31" hidden="1">
      <c r="AE1636" s="54"/>
    </row>
    <row r="1637" spans="31:31" hidden="1">
      <c r="AE1637" s="54"/>
    </row>
    <row r="1638" spans="31:31" hidden="1">
      <c r="AE1638" s="54"/>
    </row>
    <row r="1639" spans="31:31" hidden="1">
      <c r="AE1639" s="54"/>
    </row>
    <row r="1640" spans="31:31" hidden="1">
      <c r="AE1640" s="54"/>
    </row>
    <row r="1641" spans="31:31" hidden="1">
      <c r="AE1641" s="54"/>
    </row>
    <row r="1642" spans="31:31" hidden="1">
      <c r="AE1642" s="54"/>
    </row>
    <row r="1643" spans="31:31" hidden="1">
      <c r="AE1643" s="54"/>
    </row>
    <row r="1644" spans="31:31" hidden="1">
      <c r="AE1644" s="54"/>
    </row>
    <row r="1645" spans="31:31" hidden="1">
      <c r="AE1645" s="54"/>
    </row>
    <row r="1646" spans="31:31" hidden="1">
      <c r="AE1646" s="54"/>
    </row>
    <row r="1647" spans="31:31" hidden="1">
      <c r="AE1647" s="54"/>
    </row>
    <row r="1648" spans="31:31" hidden="1">
      <c r="AE1648" s="54"/>
    </row>
    <row r="1649" spans="31:31" hidden="1">
      <c r="AE1649" s="54"/>
    </row>
    <row r="1650" spans="31:31" hidden="1">
      <c r="AE1650" s="54"/>
    </row>
    <row r="1651" spans="31:31" hidden="1">
      <c r="AE1651" s="54"/>
    </row>
    <row r="1652" spans="31:31" hidden="1">
      <c r="AE1652" s="54"/>
    </row>
    <row r="1653" spans="31:31" hidden="1">
      <c r="AE1653" s="54"/>
    </row>
    <row r="1654" spans="31:31" hidden="1">
      <c r="AE1654" s="54"/>
    </row>
    <row r="1655" spans="31:31" hidden="1">
      <c r="AE1655" s="54"/>
    </row>
    <row r="1656" spans="31:31" hidden="1">
      <c r="AE1656" s="54"/>
    </row>
    <row r="1657" spans="31:31" hidden="1">
      <c r="AE1657" s="54"/>
    </row>
    <row r="1658" spans="31:31" hidden="1">
      <c r="AE1658" s="54"/>
    </row>
    <row r="1659" spans="31:31" hidden="1">
      <c r="AE1659" s="54"/>
    </row>
    <row r="1660" spans="31:31" hidden="1">
      <c r="AE1660" s="54"/>
    </row>
    <row r="1661" spans="31:31" hidden="1">
      <c r="AE1661" s="54"/>
    </row>
    <row r="1662" spans="31:31" hidden="1">
      <c r="AE1662" s="54"/>
    </row>
    <row r="1663" spans="31:31" hidden="1">
      <c r="AE1663" s="54"/>
    </row>
    <row r="1664" spans="31:31" hidden="1">
      <c r="AE1664" s="54"/>
    </row>
    <row r="1665" spans="31:31" hidden="1">
      <c r="AE1665" s="54"/>
    </row>
    <row r="1666" spans="31:31" hidden="1">
      <c r="AE1666" s="54"/>
    </row>
    <row r="1667" spans="31:31" hidden="1">
      <c r="AE1667" s="54"/>
    </row>
    <row r="1668" spans="31:31" hidden="1">
      <c r="AE1668" s="54"/>
    </row>
    <row r="1669" spans="31:31" hidden="1">
      <c r="AE1669" s="54"/>
    </row>
    <row r="1670" spans="31:31" hidden="1">
      <c r="AE1670" s="54"/>
    </row>
    <row r="1671" spans="31:31" hidden="1">
      <c r="AE1671" s="54"/>
    </row>
    <row r="1672" spans="31:31" hidden="1">
      <c r="AE1672" s="54"/>
    </row>
    <row r="1673" spans="31:31" hidden="1">
      <c r="AE1673" s="54"/>
    </row>
    <row r="1674" spans="31:31" hidden="1">
      <c r="AE1674" s="54"/>
    </row>
    <row r="1675" spans="31:31" hidden="1">
      <c r="AE1675" s="54"/>
    </row>
    <row r="1676" spans="31:31" hidden="1">
      <c r="AE1676" s="54"/>
    </row>
    <row r="1677" spans="31:31" hidden="1">
      <c r="AE1677" s="54"/>
    </row>
    <row r="1678" spans="31:31" hidden="1">
      <c r="AE1678" s="54"/>
    </row>
    <row r="1679" spans="31:31" hidden="1">
      <c r="AE1679" s="54"/>
    </row>
    <row r="1680" spans="31:31" hidden="1">
      <c r="AE1680" s="54"/>
    </row>
    <row r="1681" spans="31:31" hidden="1">
      <c r="AE1681" s="54"/>
    </row>
    <row r="1682" spans="31:31" hidden="1">
      <c r="AE1682" s="54"/>
    </row>
    <row r="1683" spans="31:31" hidden="1">
      <c r="AE1683" s="54"/>
    </row>
    <row r="1684" spans="31:31" hidden="1">
      <c r="AE1684" s="54"/>
    </row>
    <row r="1685" spans="31:31" hidden="1">
      <c r="AE1685" s="54"/>
    </row>
    <row r="1686" spans="31:31" hidden="1">
      <c r="AE1686" s="54"/>
    </row>
    <row r="1687" spans="31:31" hidden="1">
      <c r="AE1687" s="54"/>
    </row>
    <row r="1688" spans="31:31" hidden="1">
      <c r="AE1688" s="54"/>
    </row>
    <row r="1689" spans="31:31" hidden="1">
      <c r="AE1689" s="54"/>
    </row>
    <row r="1690" spans="31:31" hidden="1">
      <c r="AE1690" s="54"/>
    </row>
    <row r="1691" spans="31:31" hidden="1">
      <c r="AE1691" s="54"/>
    </row>
    <row r="1692" spans="31:31" hidden="1">
      <c r="AE1692" s="54"/>
    </row>
    <row r="1693" spans="31:31" hidden="1">
      <c r="AE1693" s="54"/>
    </row>
    <row r="1694" spans="31:31" hidden="1">
      <c r="AE1694" s="54"/>
    </row>
    <row r="1695" spans="31:31" hidden="1">
      <c r="AE1695" s="54"/>
    </row>
    <row r="1696" spans="31:31" hidden="1">
      <c r="AE1696" s="54"/>
    </row>
    <row r="1697" spans="31:31" hidden="1">
      <c r="AE1697" s="54"/>
    </row>
    <row r="1698" spans="31:31" hidden="1">
      <c r="AE1698" s="54"/>
    </row>
    <row r="1699" spans="31:31" hidden="1">
      <c r="AE1699" s="54"/>
    </row>
    <row r="1700" spans="31:31" hidden="1">
      <c r="AE1700" s="54"/>
    </row>
    <row r="1701" spans="31:31" hidden="1">
      <c r="AE1701" s="54"/>
    </row>
    <row r="1702" spans="31:31" hidden="1">
      <c r="AE1702" s="54"/>
    </row>
    <row r="1703" spans="31:31" hidden="1">
      <c r="AE1703" s="54"/>
    </row>
    <row r="1704" spans="31:31" hidden="1">
      <c r="AE1704" s="54"/>
    </row>
    <row r="1705" spans="31:31" hidden="1">
      <c r="AE1705" s="54"/>
    </row>
    <row r="1706" spans="31:31" hidden="1">
      <c r="AE1706" s="54"/>
    </row>
    <row r="1707" spans="31:31" hidden="1">
      <c r="AE1707" s="54"/>
    </row>
    <row r="1708" spans="31:31" hidden="1">
      <c r="AE1708" s="54"/>
    </row>
    <row r="1709" spans="31:31" hidden="1">
      <c r="AE1709" s="54"/>
    </row>
    <row r="1710" spans="31:31" hidden="1">
      <c r="AE1710" s="54"/>
    </row>
    <row r="1711" spans="31:31" hidden="1">
      <c r="AE1711" s="54"/>
    </row>
    <row r="1712" spans="31:31" hidden="1">
      <c r="AE1712" s="54"/>
    </row>
    <row r="1713" spans="31:31" hidden="1">
      <c r="AE1713" s="54"/>
    </row>
    <row r="1714" spans="31:31" hidden="1">
      <c r="AE1714" s="54"/>
    </row>
    <row r="1715" spans="31:31" hidden="1">
      <c r="AE1715" s="54"/>
    </row>
    <row r="1716" spans="31:31" hidden="1">
      <c r="AE1716" s="54"/>
    </row>
    <row r="1717" spans="31:31" hidden="1">
      <c r="AE1717" s="54"/>
    </row>
    <row r="1718" spans="31:31" hidden="1">
      <c r="AE1718" s="54"/>
    </row>
    <row r="1719" spans="31:31" hidden="1">
      <c r="AE1719" s="54"/>
    </row>
    <row r="1720" spans="31:31" hidden="1">
      <c r="AE1720" s="54"/>
    </row>
    <row r="1721" spans="31:31" hidden="1">
      <c r="AE1721" s="54"/>
    </row>
    <row r="1722" spans="31:31" hidden="1">
      <c r="AE1722" s="54"/>
    </row>
    <row r="1723" spans="31:31" hidden="1">
      <c r="AE1723" s="54"/>
    </row>
    <row r="1724" spans="31:31" hidden="1">
      <c r="AE1724" s="54"/>
    </row>
    <row r="1725" spans="31:31" hidden="1">
      <c r="AE1725" s="54"/>
    </row>
    <row r="1726" spans="31:31" hidden="1">
      <c r="AE1726" s="54"/>
    </row>
    <row r="1727" spans="31:31" hidden="1">
      <c r="AE1727" s="54"/>
    </row>
    <row r="1728" spans="31:31" hidden="1">
      <c r="AE1728" s="54"/>
    </row>
    <row r="1729" spans="31:31" hidden="1">
      <c r="AE1729" s="54"/>
    </row>
    <row r="1730" spans="31:31" hidden="1">
      <c r="AE1730" s="54"/>
    </row>
    <row r="1731" spans="31:31" hidden="1">
      <c r="AE1731" s="54"/>
    </row>
    <row r="1732" spans="31:31" hidden="1">
      <c r="AE1732" s="54"/>
    </row>
    <row r="1733" spans="31:31" hidden="1">
      <c r="AE1733" s="54"/>
    </row>
    <row r="1734" spans="31:31" hidden="1">
      <c r="AE1734" s="54"/>
    </row>
    <row r="1735" spans="31:31" hidden="1">
      <c r="AE1735" s="54"/>
    </row>
    <row r="1736" spans="31:31" hidden="1">
      <c r="AE1736" s="54"/>
    </row>
    <row r="1737" spans="31:31" hidden="1">
      <c r="AE1737" s="54"/>
    </row>
    <row r="1738" spans="31:31" hidden="1">
      <c r="AE1738" s="54"/>
    </row>
    <row r="1739" spans="31:31" hidden="1">
      <c r="AE1739" s="54"/>
    </row>
    <row r="1740" spans="31:31" hidden="1">
      <c r="AE1740" s="54"/>
    </row>
    <row r="1741" spans="31:31" hidden="1">
      <c r="AE1741" s="54"/>
    </row>
    <row r="1742" spans="31:31" hidden="1">
      <c r="AE1742" s="54"/>
    </row>
    <row r="1743" spans="31:31" hidden="1">
      <c r="AE1743" s="54"/>
    </row>
    <row r="1744" spans="31:31" hidden="1">
      <c r="AE1744" s="54"/>
    </row>
    <row r="1745" spans="31:31" hidden="1">
      <c r="AE1745" s="54"/>
    </row>
    <row r="1746" spans="31:31" hidden="1">
      <c r="AE1746" s="54"/>
    </row>
    <row r="1747" spans="31:31" hidden="1">
      <c r="AE1747" s="54"/>
    </row>
    <row r="1748" spans="31:31" hidden="1">
      <c r="AE1748" s="54"/>
    </row>
    <row r="1749" spans="31:31" hidden="1">
      <c r="AE1749" s="54"/>
    </row>
    <row r="1750" spans="31:31" hidden="1">
      <c r="AE1750" s="54"/>
    </row>
    <row r="1751" spans="31:31" hidden="1">
      <c r="AE1751" s="54"/>
    </row>
    <row r="1752" spans="31:31" hidden="1">
      <c r="AE1752" s="54"/>
    </row>
    <row r="1753" spans="31:31" hidden="1">
      <c r="AE1753" s="54"/>
    </row>
    <row r="1754" spans="31:31" hidden="1">
      <c r="AE1754" s="54"/>
    </row>
    <row r="1755" spans="31:31" hidden="1">
      <c r="AE1755" s="54"/>
    </row>
    <row r="1756" spans="31:31" hidden="1">
      <c r="AE1756" s="54"/>
    </row>
    <row r="1757" spans="31:31" hidden="1">
      <c r="AE1757" s="54"/>
    </row>
    <row r="1758" spans="31:31" hidden="1">
      <c r="AE1758" s="54"/>
    </row>
    <row r="1759" spans="31:31" hidden="1">
      <c r="AE1759" s="54"/>
    </row>
    <row r="1760" spans="31:31" hidden="1">
      <c r="AE1760" s="54"/>
    </row>
    <row r="1761" spans="31:31" hidden="1">
      <c r="AE1761" s="54"/>
    </row>
    <row r="1762" spans="31:31" hidden="1">
      <c r="AE1762" s="54"/>
    </row>
    <row r="1763" spans="31:31" hidden="1">
      <c r="AE1763" s="54"/>
    </row>
    <row r="1764" spans="31:31" hidden="1">
      <c r="AE1764" s="54"/>
    </row>
    <row r="1765" spans="31:31" hidden="1">
      <c r="AE1765" s="54"/>
    </row>
    <row r="1766" spans="31:31" hidden="1">
      <c r="AE1766" s="54"/>
    </row>
    <row r="1767" spans="31:31" hidden="1">
      <c r="AE1767" s="54"/>
    </row>
    <row r="1768" spans="31:31" hidden="1">
      <c r="AE1768" s="54"/>
    </row>
    <row r="1769" spans="31:31" hidden="1">
      <c r="AE1769" s="54"/>
    </row>
    <row r="1770" spans="31:31" hidden="1">
      <c r="AE1770" s="54"/>
    </row>
    <row r="1771" spans="31:31" hidden="1">
      <c r="AE1771" s="54"/>
    </row>
    <row r="1772" spans="31:31" hidden="1">
      <c r="AE1772" s="54"/>
    </row>
    <row r="1773" spans="31:31" hidden="1">
      <c r="AE1773" s="54"/>
    </row>
    <row r="1774" spans="31:31" hidden="1">
      <c r="AE1774" s="54"/>
    </row>
    <row r="1775" spans="31:31" hidden="1">
      <c r="AE1775" s="54"/>
    </row>
    <row r="1776" spans="31:31" hidden="1">
      <c r="AE1776" s="54"/>
    </row>
    <row r="1777" spans="31:31" hidden="1">
      <c r="AE1777" s="54"/>
    </row>
    <row r="1778" spans="31:31" hidden="1">
      <c r="AE1778" s="54"/>
    </row>
    <row r="1779" spans="31:31" hidden="1">
      <c r="AE1779" s="54"/>
    </row>
    <row r="1780" spans="31:31" hidden="1">
      <c r="AE1780" s="54"/>
    </row>
    <row r="1781" spans="31:31" hidden="1">
      <c r="AE1781" s="54"/>
    </row>
    <row r="1782" spans="31:31" hidden="1">
      <c r="AE1782" s="54"/>
    </row>
    <row r="1783" spans="31:31" hidden="1">
      <c r="AE1783" s="54"/>
    </row>
    <row r="1784" spans="31:31" hidden="1">
      <c r="AE1784" s="54"/>
    </row>
    <row r="1785" spans="31:31" hidden="1">
      <c r="AE1785" s="54"/>
    </row>
    <row r="1786" spans="31:31" hidden="1">
      <c r="AE1786" s="54"/>
    </row>
    <row r="1787" spans="31:31" hidden="1">
      <c r="AE1787" s="54"/>
    </row>
    <row r="1788" spans="31:31" hidden="1">
      <c r="AE1788" s="54"/>
    </row>
    <row r="1789" spans="31:31" hidden="1">
      <c r="AE1789" s="54"/>
    </row>
    <row r="1790" spans="31:31" hidden="1">
      <c r="AE1790" s="54"/>
    </row>
    <row r="1791" spans="31:31" hidden="1">
      <c r="AE1791" s="54"/>
    </row>
    <row r="1792" spans="31:31" hidden="1">
      <c r="AE1792" s="54"/>
    </row>
    <row r="1793" spans="31:31" hidden="1">
      <c r="AE1793" s="54"/>
    </row>
    <row r="1794" spans="31:31" hidden="1">
      <c r="AE1794" s="54"/>
    </row>
    <row r="1795" spans="31:31" hidden="1">
      <c r="AE1795" s="54"/>
    </row>
    <row r="1796" spans="31:31" hidden="1">
      <c r="AE1796" s="54"/>
    </row>
    <row r="1797" spans="31:31" hidden="1">
      <c r="AE1797" s="54"/>
    </row>
    <row r="1798" spans="31:31" hidden="1">
      <c r="AE1798" s="54"/>
    </row>
    <row r="1799" spans="31:31" hidden="1">
      <c r="AE1799" s="54"/>
    </row>
    <row r="1800" spans="31:31" hidden="1">
      <c r="AE1800" s="54"/>
    </row>
    <row r="1801" spans="31:31" hidden="1">
      <c r="AE1801" s="54"/>
    </row>
    <row r="1802" spans="31:31" hidden="1">
      <c r="AE1802" s="54"/>
    </row>
    <row r="1803" spans="31:31" hidden="1">
      <c r="AE1803" s="54"/>
    </row>
    <row r="1804" spans="31:31" hidden="1">
      <c r="AE1804" s="54"/>
    </row>
    <row r="1805" spans="31:31" hidden="1">
      <c r="AE1805" s="54"/>
    </row>
    <row r="1806" spans="31:31" hidden="1">
      <c r="AE1806" s="54"/>
    </row>
    <row r="1807" spans="31:31" hidden="1">
      <c r="AE1807" s="54"/>
    </row>
    <row r="1808" spans="31:31" hidden="1">
      <c r="AE1808" s="54"/>
    </row>
    <row r="1809" spans="31:31" hidden="1">
      <c r="AE1809" s="54"/>
    </row>
    <row r="1810" spans="31:31" hidden="1">
      <c r="AE1810" s="54"/>
    </row>
    <row r="1811" spans="31:31" hidden="1">
      <c r="AE1811" s="54"/>
    </row>
    <row r="1812" spans="31:31" hidden="1">
      <c r="AE1812" s="54"/>
    </row>
    <row r="1813" spans="31:31" hidden="1">
      <c r="AE1813" s="54"/>
    </row>
    <row r="1814" spans="31:31" hidden="1">
      <c r="AE1814" s="54"/>
    </row>
    <row r="1815" spans="31:31" hidden="1">
      <c r="AE1815" s="54"/>
    </row>
    <row r="1816" spans="31:31" hidden="1">
      <c r="AE1816" s="54"/>
    </row>
    <row r="1817" spans="31:31" hidden="1">
      <c r="AE1817" s="54"/>
    </row>
    <row r="1818" spans="31:31" hidden="1">
      <c r="AE1818" s="54"/>
    </row>
    <row r="1819" spans="31:31" hidden="1">
      <c r="AE1819" s="54"/>
    </row>
    <row r="1820" spans="31:31" hidden="1">
      <c r="AE1820" s="54"/>
    </row>
    <row r="1821" spans="31:31" hidden="1">
      <c r="AE1821" s="54"/>
    </row>
    <row r="1822" spans="31:31" hidden="1">
      <c r="AE1822" s="54"/>
    </row>
    <row r="1823" spans="31:31" hidden="1">
      <c r="AE1823" s="54"/>
    </row>
    <row r="1824" spans="31:31" hidden="1">
      <c r="AE1824" s="54"/>
    </row>
    <row r="1825" spans="31:31" hidden="1">
      <c r="AE1825" s="54"/>
    </row>
    <row r="1826" spans="31:31" hidden="1">
      <c r="AE1826" s="54"/>
    </row>
    <row r="1827" spans="31:31" hidden="1">
      <c r="AE1827" s="54"/>
    </row>
    <row r="1828" spans="31:31" hidden="1">
      <c r="AE1828" s="54"/>
    </row>
    <row r="1829" spans="31:31" hidden="1">
      <c r="AE1829" s="54"/>
    </row>
    <row r="1830" spans="31:31" hidden="1">
      <c r="AE1830" s="54"/>
    </row>
    <row r="1831" spans="31:31" hidden="1">
      <c r="AE1831" s="54"/>
    </row>
    <row r="1832" spans="31:31" hidden="1">
      <c r="AE1832" s="54"/>
    </row>
    <row r="1833" spans="31:31" hidden="1">
      <c r="AE1833" s="54"/>
    </row>
    <row r="1834" spans="31:31" hidden="1">
      <c r="AE1834" s="54"/>
    </row>
    <row r="1835" spans="31:31" hidden="1">
      <c r="AE1835" s="54"/>
    </row>
    <row r="1836" spans="31:31" hidden="1">
      <c r="AE1836" s="54"/>
    </row>
    <row r="1837" spans="31:31" hidden="1">
      <c r="AE1837" s="54"/>
    </row>
    <row r="1838" spans="31:31" hidden="1">
      <c r="AE1838" s="54"/>
    </row>
    <row r="1839" spans="31:31" hidden="1">
      <c r="AE1839" s="54"/>
    </row>
    <row r="1840" spans="31:31" hidden="1">
      <c r="AE1840" s="54"/>
    </row>
    <row r="1841" spans="31:31" hidden="1">
      <c r="AE1841" s="54"/>
    </row>
    <row r="1842" spans="31:31" hidden="1">
      <c r="AE1842" s="54"/>
    </row>
    <row r="1843" spans="31:31" hidden="1">
      <c r="AE1843" s="54"/>
    </row>
    <row r="1844" spans="31:31" hidden="1">
      <c r="AE1844" s="54"/>
    </row>
    <row r="1845" spans="31:31" hidden="1">
      <c r="AE1845" s="54"/>
    </row>
    <row r="1846" spans="31:31" hidden="1">
      <c r="AE1846" s="54"/>
    </row>
    <row r="1847" spans="31:31" hidden="1">
      <c r="AE1847" s="54"/>
    </row>
    <row r="1848" spans="31:31" hidden="1">
      <c r="AE1848" s="54"/>
    </row>
    <row r="1849" spans="31:31" hidden="1">
      <c r="AE1849" s="54"/>
    </row>
    <row r="1850" spans="31:31" hidden="1">
      <c r="AE1850" s="54"/>
    </row>
    <row r="1851" spans="31:31" hidden="1">
      <c r="AE1851" s="54"/>
    </row>
    <row r="1852" spans="31:31" hidden="1">
      <c r="AE1852" s="54"/>
    </row>
    <row r="1853" spans="31:31" hidden="1">
      <c r="AE1853" s="54"/>
    </row>
    <row r="1854" spans="31:31" hidden="1">
      <c r="AE1854" s="54"/>
    </row>
    <row r="1855" spans="31:31" hidden="1">
      <c r="AE1855" s="54"/>
    </row>
    <row r="1856" spans="31:31" hidden="1">
      <c r="AE1856" s="54"/>
    </row>
    <row r="1857" spans="31:31" hidden="1">
      <c r="AE1857" s="54"/>
    </row>
    <row r="1858" spans="31:31" hidden="1">
      <c r="AE1858" s="54"/>
    </row>
    <row r="1859" spans="31:31" hidden="1">
      <c r="AE1859" s="54"/>
    </row>
    <row r="1860" spans="31:31" hidden="1">
      <c r="AE1860" s="54"/>
    </row>
    <row r="1861" spans="31:31" hidden="1">
      <c r="AE1861" s="54"/>
    </row>
    <row r="1862" spans="31:31" hidden="1">
      <c r="AE1862" s="54"/>
    </row>
    <row r="1863" spans="31:31" hidden="1">
      <c r="AE1863" s="54"/>
    </row>
    <row r="1864" spans="31:31" hidden="1">
      <c r="AE1864" s="54"/>
    </row>
    <row r="1865" spans="31:31" hidden="1">
      <c r="AE1865" s="54"/>
    </row>
    <row r="1866" spans="31:31" hidden="1">
      <c r="AE1866" s="54"/>
    </row>
    <row r="1867" spans="31:31" hidden="1">
      <c r="AE1867" s="54"/>
    </row>
    <row r="1868" spans="31:31" hidden="1">
      <c r="AE1868" s="54"/>
    </row>
    <row r="1869" spans="31:31" hidden="1">
      <c r="AE1869" s="54"/>
    </row>
    <row r="1870" spans="31:31" hidden="1">
      <c r="AE1870" s="54"/>
    </row>
    <row r="1871" spans="31:31" hidden="1">
      <c r="AE1871" s="54"/>
    </row>
    <row r="1872" spans="31:31" hidden="1">
      <c r="AE1872" s="54"/>
    </row>
    <row r="1873" spans="31:31" hidden="1">
      <c r="AE1873" s="54"/>
    </row>
    <row r="1874" spans="31:31" hidden="1">
      <c r="AE1874" s="54"/>
    </row>
    <row r="1875" spans="31:31" hidden="1">
      <c r="AE1875" s="54"/>
    </row>
    <row r="1876" spans="31:31" hidden="1">
      <c r="AE1876" s="54"/>
    </row>
    <row r="1877" spans="31:31" hidden="1">
      <c r="AE1877" s="54"/>
    </row>
    <row r="1878" spans="31:31" hidden="1">
      <c r="AE1878" s="54"/>
    </row>
    <row r="1879" spans="31:31" hidden="1">
      <c r="AE1879" s="54"/>
    </row>
    <row r="1880" spans="31:31" hidden="1">
      <c r="AE1880" s="54"/>
    </row>
    <row r="1881" spans="31:31" hidden="1">
      <c r="AE1881" s="54"/>
    </row>
    <row r="1882" spans="31:31" hidden="1">
      <c r="AE1882" s="54"/>
    </row>
    <row r="1883" spans="31:31" hidden="1">
      <c r="AE1883" s="54"/>
    </row>
    <row r="1884" spans="31:31" hidden="1">
      <c r="AE1884" s="54"/>
    </row>
    <row r="1885" spans="31:31" hidden="1">
      <c r="AE1885" s="54"/>
    </row>
    <row r="1886" spans="31:31" hidden="1">
      <c r="AE1886" s="54"/>
    </row>
    <row r="1887" spans="31:31" hidden="1">
      <c r="AE1887" s="54"/>
    </row>
    <row r="1888" spans="31:31" hidden="1">
      <c r="AE1888" s="54"/>
    </row>
    <row r="1889" spans="31:31" hidden="1">
      <c r="AE1889" s="54"/>
    </row>
    <row r="1890" spans="31:31" hidden="1">
      <c r="AE1890" s="54"/>
    </row>
    <row r="1891" spans="31:31" hidden="1">
      <c r="AE1891" s="54"/>
    </row>
    <row r="1892" spans="31:31" hidden="1">
      <c r="AE1892" s="54"/>
    </row>
    <row r="1893" spans="31:31" hidden="1">
      <c r="AE1893" s="54"/>
    </row>
    <row r="1894" spans="31:31" hidden="1">
      <c r="AE1894" s="54"/>
    </row>
    <row r="1895" spans="31:31" hidden="1">
      <c r="AE1895" s="54"/>
    </row>
    <row r="1896" spans="31:31" hidden="1">
      <c r="AE1896" s="54"/>
    </row>
    <row r="1897" spans="31:31" hidden="1">
      <c r="AE1897" s="54"/>
    </row>
    <row r="1898" spans="31:31" hidden="1">
      <c r="AE1898" s="54"/>
    </row>
    <row r="1899" spans="31:31" hidden="1">
      <c r="AE1899" s="54"/>
    </row>
    <row r="1900" spans="31:31" hidden="1">
      <c r="AE1900" s="54"/>
    </row>
    <row r="1901" spans="31:31" hidden="1">
      <c r="AE1901" s="54"/>
    </row>
    <row r="1902" spans="31:31" hidden="1">
      <c r="AE1902" s="54"/>
    </row>
    <row r="1903" spans="31:31" hidden="1">
      <c r="AE1903" s="54"/>
    </row>
    <row r="1904" spans="31:31" hidden="1">
      <c r="AE1904" s="54"/>
    </row>
    <row r="1905" spans="31:31" hidden="1">
      <c r="AE1905" s="54"/>
    </row>
    <row r="1906" spans="31:31" hidden="1">
      <c r="AE1906" s="54"/>
    </row>
    <row r="1907" spans="31:31" hidden="1">
      <c r="AE1907" s="54"/>
    </row>
    <row r="1908" spans="31:31" hidden="1">
      <c r="AE1908" s="54"/>
    </row>
    <row r="1909" spans="31:31" hidden="1">
      <c r="AE1909" s="54"/>
    </row>
    <row r="1910" spans="31:31" hidden="1">
      <c r="AE1910" s="54"/>
    </row>
    <row r="1911" spans="31:31" hidden="1">
      <c r="AE1911" s="54"/>
    </row>
    <row r="1912" spans="31:31" hidden="1">
      <c r="AE1912" s="54"/>
    </row>
    <row r="1913" spans="31:31" hidden="1">
      <c r="AE1913" s="54"/>
    </row>
    <row r="1914" spans="31:31" hidden="1">
      <c r="AE1914" s="54"/>
    </row>
    <row r="1915" spans="31:31" hidden="1">
      <c r="AE1915" s="54"/>
    </row>
    <row r="1916" spans="31:31" hidden="1">
      <c r="AE1916" s="54"/>
    </row>
    <row r="1917" spans="31:31" hidden="1">
      <c r="AE1917" s="54"/>
    </row>
    <row r="1918" spans="31:31" hidden="1">
      <c r="AE1918" s="54"/>
    </row>
    <row r="1919" spans="31:31" hidden="1">
      <c r="AE1919" s="54"/>
    </row>
    <row r="1920" spans="31:31" hidden="1">
      <c r="AE1920" s="54"/>
    </row>
    <row r="1921" spans="31:31" hidden="1">
      <c r="AE1921" s="54"/>
    </row>
    <row r="1922" spans="31:31" hidden="1">
      <c r="AE1922" s="54"/>
    </row>
    <row r="1923" spans="31:31" hidden="1">
      <c r="AE1923" s="54"/>
    </row>
    <row r="1924" spans="31:31" hidden="1">
      <c r="AE1924" s="54"/>
    </row>
    <row r="1925" spans="31:31" hidden="1">
      <c r="AE1925" s="54"/>
    </row>
    <row r="1926" spans="31:31" hidden="1">
      <c r="AE1926" s="54"/>
    </row>
    <row r="1927" spans="31:31" hidden="1">
      <c r="AE1927" s="54"/>
    </row>
    <row r="1928" spans="31:31" hidden="1">
      <c r="AE1928" s="54"/>
    </row>
    <row r="1929" spans="31:31" hidden="1">
      <c r="AE1929" s="54"/>
    </row>
    <row r="1930" spans="31:31" hidden="1">
      <c r="AE1930" s="54"/>
    </row>
    <row r="1931" spans="31:31" hidden="1">
      <c r="AE1931" s="54"/>
    </row>
    <row r="1932" spans="31:31" hidden="1">
      <c r="AE1932" s="54"/>
    </row>
    <row r="1933" spans="31:31" hidden="1">
      <c r="AE1933" s="54"/>
    </row>
    <row r="1934" spans="31:31" hidden="1">
      <c r="AE1934" s="54"/>
    </row>
    <row r="1935" spans="31:31" hidden="1">
      <c r="AE1935" s="54"/>
    </row>
    <row r="1936" spans="31:31" hidden="1">
      <c r="AE1936" s="54"/>
    </row>
    <row r="1937" spans="31:31" hidden="1">
      <c r="AE1937" s="54"/>
    </row>
    <row r="1938" spans="31:31" hidden="1">
      <c r="AE1938" s="54"/>
    </row>
    <row r="1939" spans="31:31" hidden="1">
      <c r="AE1939" s="54"/>
    </row>
    <row r="1940" spans="31:31" hidden="1">
      <c r="AE1940" s="54"/>
    </row>
    <row r="1941" spans="31:31" hidden="1">
      <c r="AE1941" s="54"/>
    </row>
    <row r="1942" spans="31:31" hidden="1">
      <c r="AE1942" s="54"/>
    </row>
    <row r="1943" spans="31:31" hidden="1">
      <c r="AE1943" s="54"/>
    </row>
    <row r="1944" spans="31:31" hidden="1">
      <c r="AE1944" s="54"/>
    </row>
    <row r="1945" spans="31:31" hidden="1">
      <c r="AE1945" s="54"/>
    </row>
    <row r="1946" spans="31:31" hidden="1">
      <c r="AE1946" s="54"/>
    </row>
    <row r="1947" spans="31:31" hidden="1">
      <c r="AE1947" s="54"/>
    </row>
    <row r="1948" spans="31:31" hidden="1">
      <c r="AE1948" s="54"/>
    </row>
    <row r="1949" spans="31:31" hidden="1">
      <c r="AE1949" s="54"/>
    </row>
    <row r="1950" spans="31:31" hidden="1">
      <c r="AE1950" s="54"/>
    </row>
    <row r="1951" spans="31:31" hidden="1">
      <c r="AE1951" s="54"/>
    </row>
    <row r="1952" spans="31:31" hidden="1">
      <c r="AE1952" s="54"/>
    </row>
    <row r="1953" spans="31:31" hidden="1">
      <c r="AE1953" s="54"/>
    </row>
    <row r="1954" spans="31:31" hidden="1">
      <c r="AE1954" s="54"/>
    </row>
    <row r="1955" spans="31:31" hidden="1">
      <c r="AE1955" s="54"/>
    </row>
    <row r="1956" spans="31:31" hidden="1">
      <c r="AE1956" s="54"/>
    </row>
    <row r="1957" spans="31:31" hidden="1">
      <c r="AE1957" s="54"/>
    </row>
    <row r="1958" spans="31:31" hidden="1">
      <c r="AE1958" s="54"/>
    </row>
    <row r="1959" spans="31:31" hidden="1">
      <c r="AE1959" s="54"/>
    </row>
    <row r="1960" spans="31:31" hidden="1">
      <c r="AE1960" s="54"/>
    </row>
    <row r="1961" spans="31:31" hidden="1">
      <c r="AE1961" s="54"/>
    </row>
    <row r="1962" spans="31:31" hidden="1">
      <c r="AE1962" s="54"/>
    </row>
    <row r="1963" spans="31:31" hidden="1">
      <c r="AE1963" s="54"/>
    </row>
    <row r="1964" spans="31:31" hidden="1">
      <c r="AE1964" s="54"/>
    </row>
    <row r="1965" spans="31:31" hidden="1">
      <c r="AE1965" s="54"/>
    </row>
    <row r="1966" spans="31:31" hidden="1">
      <c r="AE1966" s="54"/>
    </row>
    <row r="1967" spans="31:31" hidden="1">
      <c r="AE1967" s="54"/>
    </row>
    <row r="1968" spans="31:31" hidden="1">
      <c r="AE1968" s="54"/>
    </row>
    <row r="1969" spans="31:31" hidden="1">
      <c r="AE1969" s="54"/>
    </row>
    <row r="1970" spans="31:31" hidden="1">
      <c r="AE1970" s="54"/>
    </row>
    <row r="1971" spans="31:31" hidden="1">
      <c r="AE1971" s="54"/>
    </row>
    <row r="1972" spans="31:31" hidden="1">
      <c r="AE1972" s="54"/>
    </row>
    <row r="1973" spans="31:31" hidden="1">
      <c r="AE1973" s="54"/>
    </row>
    <row r="1974" spans="31:31" hidden="1">
      <c r="AE1974" s="54"/>
    </row>
    <row r="1975" spans="31:31" hidden="1">
      <c r="AE1975" s="54"/>
    </row>
    <row r="1976" spans="31:31" hidden="1">
      <c r="AE1976" s="54"/>
    </row>
    <row r="1977" spans="31:31" hidden="1">
      <c r="AE1977" s="54"/>
    </row>
    <row r="1978" spans="31:31" hidden="1">
      <c r="AE1978" s="54"/>
    </row>
    <row r="1979" spans="31:31" hidden="1">
      <c r="AE1979" s="54"/>
    </row>
    <row r="1980" spans="31:31" hidden="1">
      <c r="AE1980" s="54"/>
    </row>
    <row r="1981" spans="31:31" hidden="1">
      <c r="AE1981" s="54"/>
    </row>
    <row r="1982" spans="31:31" hidden="1">
      <c r="AE1982" s="54"/>
    </row>
    <row r="1983" spans="31:31" hidden="1">
      <c r="AE1983" s="54"/>
    </row>
    <row r="1984" spans="31:31" hidden="1">
      <c r="AE1984" s="54"/>
    </row>
    <row r="1985" spans="31:31" hidden="1">
      <c r="AE1985" s="54"/>
    </row>
    <row r="1986" spans="31:31" hidden="1">
      <c r="AE1986" s="54"/>
    </row>
    <row r="1987" spans="31:31" hidden="1">
      <c r="AE1987" s="54"/>
    </row>
    <row r="1988" spans="31:31" hidden="1">
      <c r="AE1988" s="54"/>
    </row>
    <row r="1989" spans="31:31" hidden="1">
      <c r="AE1989" s="54"/>
    </row>
    <row r="1990" spans="31:31" hidden="1">
      <c r="AE1990" s="54"/>
    </row>
    <row r="1991" spans="31:31" hidden="1">
      <c r="AE1991" s="54"/>
    </row>
    <row r="1992" spans="31:31" hidden="1">
      <c r="AE1992" s="54"/>
    </row>
    <row r="1993" spans="31:31" hidden="1">
      <c r="AE1993" s="54"/>
    </row>
    <row r="1994" spans="31:31" hidden="1">
      <c r="AE1994" s="54"/>
    </row>
    <row r="1995" spans="31:31" hidden="1">
      <c r="AE1995" s="54"/>
    </row>
    <row r="1996" spans="31:31" hidden="1">
      <c r="AE1996" s="54"/>
    </row>
    <row r="1997" spans="31:31" hidden="1">
      <c r="AE1997" s="54"/>
    </row>
    <row r="1998" spans="31:31" hidden="1">
      <c r="AE1998" s="54"/>
    </row>
    <row r="1999" spans="31:31" hidden="1">
      <c r="AE1999" s="54"/>
    </row>
    <row r="2000" spans="31:31" hidden="1">
      <c r="AE2000" s="54"/>
    </row>
    <row r="2001" spans="31:31" hidden="1">
      <c r="AE2001" s="54"/>
    </row>
    <row r="2002" spans="31:31" hidden="1">
      <c r="AE2002" s="54"/>
    </row>
    <row r="2003" spans="31:31" hidden="1">
      <c r="AE2003" s="54"/>
    </row>
    <row r="2004" spans="31:31" hidden="1">
      <c r="AE2004" s="54"/>
    </row>
    <row r="2005" spans="31:31" hidden="1">
      <c r="AE2005" s="54"/>
    </row>
    <row r="2006" spans="31:31" hidden="1">
      <c r="AE2006" s="54"/>
    </row>
    <row r="2007" spans="31:31" hidden="1">
      <c r="AE2007" s="54"/>
    </row>
    <row r="2008" spans="31:31" hidden="1">
      <c r="AE2008" s="54"/>
    </row>
    <row r="2009" spans="31:31" hidden="1">
      <c r="AE2009" s="54"/>
    </row>
    <row r="2010" spans="31:31" hidden="1">
      <c r="AE2010" s="54"/>
    </row>
    <row r="2011" spans="31:31" hidden="1">
      <c r="AE2011" s="54"/>
    </row>
    <row r="2012" spans="31:31" hidden="1">
      <c r="AE2012" s="54"/>
    </row>
    <row r="2013" spans="31:31" hidden="1">
      <c r="AE2013" s="54"/>
    </row>
    <row r="2014" spans="31:31" hidden="1">
      <c r="AE2014" s="54"/>
    </row>
    <row r="2015" spans="31:31" hidden="1">
      <c r="AE2015" s="54"/>
    </row>
    <row r="2016" spans="31:31" hidden="1">
      <c r="AE2016" s="54"/>
    </row>
    <row r="2017" spans="31:31" hidden="1">
      <c r="AE2017" s="54"/>
    </row>
    <row r="2018" spans="31:31" hidden="1">
      <c r="AE2018" s="54"/>
    </row>
    <row r="2019" spans="31:31" hidden="1">
      <c r="AE2019" s="54"/>
    </row>
    <row r="2020" spans="31:31" hidden="1">
      <c r="AE2020" s="54"/>
    </row>
    <row r="2021" spans="31:31" hidden="1">
      <c r="AE2021" s="54"/>
    </row>
    <row r="2022" spans="31:31" hidden="1">
      <c r="AE2022" s="54"/>
    </row>
    <row r="2023" spans="31:31" hidden="1">
      <c r="AE2023" s="54"/>
    </row>
    <row r="2024" spans="31:31" hidden="1">
      <c r="AE2024" s="54"/>
    </row>
    <row r="2025" spans="31:31" hidden="1">
      <c r="AE2025" s="54"/>
    </row>
    <row r="2026" spans="31:31" hidden="1">
      <c r="AE2026" s="54"/>
    </row>
    <row r="2027" spans="31:31" hidden="1">
      <c r="AE2027" s="54"/>
    </row>
    <row r="2028" spans="31:31" hidden="1">
      <c r="AE2028" s="54"/>
    </row>
    <row r="2029" spans="31:31" hidden="1">
      <c r="AE2029" s="54"/>
    </row>
    <row r="2030" spans="31:31" hidden="1">
      <c r="AE2030" s="54"/>
    </row>
    <row r="2031" spans="31:31" hidden="1">
      <c r="AE2031" s="54"/>
    </row>
    <row r="2032" spans="31:31" hidden="1">
      <c r="AE2032" s="54"/>
    </row>
    <row r="2033" spans="31:31" hidden="1">
      <c r="AE2033" s="54"/>
    </row>
    <row r="2034" spans="31:31" hidden="1">
      <c r="AE2034" s="54"/>
    </row>
    <row r="2035" spans="31:31" hidden="1">
      <c r="AE2035" s="54"/>
    </row>
    <row r="2036" spans="31:31" hidden="1">
      <c r="AE2036" s="54"/>
    </row>
    <row r="2037" spans="31:31" hidden="1">
      <c r="AE2037" s="54"/>
    </row>
    <row r="2038" spans="31:31" hidden="1">
      <c r="AE2038" s="54"/>
    </row>
    <row r="2039" spans="31:31" hidden="1">
      <c r="AE2039" s="54"/>
    </row>
    <row r="2040" spans="31:31" hidden="1">
      <c r="AE2040" s="54"/>
    </row>
    <row r="2041" spans="31:31" hidden="1">
      <c r="AE2041" s="54"/>
    </row>
    <row r="2042" spans="31:31" hidden="1">
      <c r="AE2042" s="54"/>
    </row>
    <row r="2043" spans="31:31" hidden="1">
      <c r="AE2043" s="54"/>
    </row>
    <row r="2044" spans="31:31" hidden="1">
      <c r="AE2044" s="54"/>
    </row>
    <row r="2045" spans="31:31" hidden="1">
      <c r="AE2045" s="54"/>
    </row>
    <row r="2046" spans="31:31" hidden="1">
      <c r="AE2046" s="54"/>
    </row>
    <row r="2047" spans="31:31" hidden="1">
      <c r="AE2047" s="54"/>
    </row>
    <row r="2048" spans="31:31" hidden="1">
      <c r="AE2048" s="54"/>
    </row>
    <row r="2049" spans="31:31" hidden="1">
      <c r="AE2049" s="54"/>
    </row>
    <row r="2050" spans="31:31" hidden="1">
      <c r="AE2050" s="54"/>
    </row>
    <row r="2051" spans="31:31" hidden="1">
      <c r="AE2051" s="54"/>
    </row>
    <row r="2052" spans="31:31" hidden="1">
      <c r="AE2052" s="54"/>
    </row>
    <row r="2053" spans="31:31" hidden="1">
      <c r="AE2053" s="54"/>
    </row>
    <row r="2054" spans="31:31" hidden="1">
      <c r="AE2054" s="54"/>
    </row>
    <row r="2055" spans="31:31" hidden="1">
      <c r="AE2055" s="54"/>
    </row>
    <row r="2056" spans="31:31" hidden="1">
      <c r="AE2056" s="54"/>
    </row>
    <row r="2057" spans="31:31" hidden="1">
      <c r="AE2057" s="54"/>
    </row>
    <row r="2058" spans="31:31" hidden="1">
      <c r="AE2058" s="54"/>
    </row>
    <row r="2059" spans="31:31" hidden="1">
      <c r="AE2059" s="54"/>
    </row>
    <row r="2060" spans="31:31" hidden="1">
      <c r="AE2060" s="54"/>
    </row>
    <row r="2061" spans="31:31" hidden="1">
      <c r="AE2061" s="54"/>
    </row>
    <row r="2062" spans="31:31" hidden="1">
      <c r="AE2062" s="54"/>
    </row>
    <row r="2063" spans="31:31" hidden="1">
      <c r="AE2063" s="54"/>
    </row>
    <row r="2064" spans="31:31" hidden="1">
      <c r="AE2064" s="54"/>
    </row>
    <row r="2065" spans="31:31" hidden="1">
      <c r="AE2065" s="54"/>
    </row>
    <row r="2066" spans="31:31" hidden="1">
      <c r="AE2066" s="54"/>
    </row>
    <row r="2067" spans="31:31" hidden="1">
      <c r="AE2067" s="54"/>
    </row>
    <row r="2068" spans="31:31" hidden="1">
      <c r="AE2068" s="54"/>
    </row>
    <row r="2069" spans="31:31" hidden="1">
      <c r="AE2069" s="54"/>
    </row>
    <row r="2070" spans="31:31" hidden="1">
      <c r="AE2070" s="54"/>
    </row>
    <row r="2071" spans="31:31" hidden="1">
      <c r="AE2071" s="54"/>
    </row>
    <row r="2072" spans="31:31" hidden="1">
      <c r="AE2072" s="54"/>
    </row>
    <row r="2073" spans="31:31" hidden="1">
      <c r="AE2073" s="54"/>
    </row>
    <row r="2074" spans="31:31" hidden="1">
      <c r="AE2074" s="54"/>
    </row>
    <row r="2075" spans="31:31" hidden="1">
      <c r="AE2075" s="54"/>
    </row>
    <row r="2076" spans="31:31" hidden="1">
      <c r="AE2076" s="54"/>
    </row>
    <row r="2077" spans="31:31" hidden="1">
      <c r="AE2077" s="54"/>
    </row>
    <row r="2078" spans="31:31" hidden="1">
      <c r="AE2078" s="54"/>
    </row>
    <row r="2079" spans="31:31" hidden="1">
      <c r="AE2079" s="54"/>
    </row>
    <row r="2080" spans="31:31" hidden="1">
      <c r="AE2080" s="54"/>
    </row>
    <row r="2081" spans="31:31" hidden="1">
      <c r="AE2081" s="54"/>
    </row>
    <row r="2082" spans="31:31" hidden="1">
      <c r="AE2082" s="54"/>
    </row>
    <row r="2083" spans="31:31" hidden="1">
      <c r="AE2083" s="54"/>
    </row>
    <row r="2084" spans="31:31" hidden="1">
      <c r="AE2084" s="54"/>
    </row>
    <row r="2085" spans="31:31" hidden="1">
      <c r="AE2085" s="54"/>
    </row>
    <row r="2086" spans="31:31" hidden="1">
      <c r="AE2086" s="54"/>
    </row>
    <row r="2087" spans="31:31" hidden="1">
      <c r="AE2087" s="54"/>
    </row>
    <row r="2088" spans="31:31" hidden="1">
      <c r="AE2088" s="54"/>
    </row>
    <row r="2089" spans="31:31" hidden="1">
      <c r="AE2089" s="54"/>
    </row>
    <row r="2090" spans="31:31" hidden="1">
      <c r="AE2090" s="54"/>
    </row>
    <row r="2091" spans="31:31" hidden="1">
      <c r="AE2091" s="54"/>
    </row>
    <row r="2092" spans="31:31" hidden="1">
      <c r="AE2092" s="54"/>
    </row>
    <row r="2093" spans="31:31" hidden="1">
      <c r="AE2093" s="54"/>
    </row>
    <row r="2094" spans="31:31" hidden="1">
      <c r="AE2094" s="54"/>
    </row>
    <row r="2095" spans="31:31" hidden="1">
      <c r="AE2095" s="54"/>
    </row>
    <row r="2096" spans="31:31" hidden="1">
      <c r="AE2096" s="54"/>
    </row>
    <row r="2097" spans="31:31" hidden="1">
      <c r="AE2097" s="54"/>
    </row>
    <row r="2098" spans="31:31" hidden="1">
      <c r="AE2098" s="54"/>
    </row>
    <row r="2099" spans="31:31" hidden="1">
      <c r="AE2099" s="54"/>
    </row>
    <row r="2100" spans="31:31" hidden="1">
      <c r="AE2100" s="54"/>
    </row>
    <row r="2101" spans="31:31" hidden="1">
      <c r="AE2101" s="54"/>
    </row>
    <row r="2102" spans="31:31" hidden="1">
      <c r="AE2102" s="54"/>
    </row>
    <row r="2103" spans="31:31" hidden="1">
      <c r="AE2103" s="54"/>
    </row>
    <row r="2104" spans="31:31" hidden="1">
      <c r="AE2104" s="54"/>
    </row>
    <row r="2105" spans="31:31" hidden="1">
      <c r="AE2105" s="54"/>
    </row>
    <row r="2106" spans="31:31" hidden="1">
      <c r="AE2106" s="54"/>
    </row>
    <row r="2107" spans="31:31" hidden="1">
      <c r="AE2107" s="54"/>
    </row>
    <row r="2108" spans="31:31" hidden="1">
      <c r="AE2108" s="54"/>
    </row>
    <row r="2109" spans="31:31" hidden="1">
      <c r="AE2109" s="54"/>
    </row>
    <row r="2110" spans="31:31" hidden="1">
      <c r="AE2110" s="54"/>
    </row>
    <row r="2111" spans="31:31" hidden="1">
      <c r="AE2111" s="54"/>
    </row>
    <row r="2112" spans="31:31" hidden="1">
      <c r="AE2112" s="54"/>
    </row>
    <row r="2113" spans="31:31" hidden="1">
      <c r="AE2113" s="54"/>
    </row>
    <row r="2114" spans="31:31" hidden="1">
      <c r="AE2114" s="54"/>
    </row>
    <row r="2115" spans="31:31" hidden="1">
      <c r="AE2115" s="54"/>
    </row>
    <row r="2116" spans="31:31" hidden="1">
      <c r="AE2116" s="54"/>
    </row>
    <row r="2117" spans="31:31" hidden="1">
      <c r="AE2117" s="54"/>
    </row>
    <row r="2118" spans="31:31" hidden="1">
      <c r="AE2118" s="54"/>
    </row>
    <row r="2119" spans="31:31" hidden="1">
      <c r="AE2119" s="54"/>
    </row>
    <row r="2120" spans="31:31" hidden="1">
      <c r="AE2120" s="54"/>
    </row>
    <row r="2121" spans="31:31" hidden="1">
      <c r="AE2121" s="54"/>
    </row>
    <row r="2122" spans="31:31" hidden="1">
      <c r="AE2122" s="54"/>
    </row>
    <row r="2123" spans="31:31" hidden="1">
      <c r="AE2123" s="54"/>
    </row>
    <row r="2124" spans="31:31" hidden="1">
      <c r="AE2124" s="54"/>
    </row>
    <row r="2125" spans="31:31" hidden="1">
      <c r="AE2125" s="54"/>
    </row>
    <row r="2126" spans="31:31" hidden="1">
      <c r="AE2126" s="54"/>
    </row>
    <row r="2127" spans="31:31" hidden="1">
      <c r="AE2127" s="54"/>
    </row>
    <row r="2128" spans="31:31" hidden="1">
      <c r="AE2128" s="54"/>
    </row>
    <row r="2129" spans="31:31" hidden="1">
      <c r="AE2129" s="54"/>
    </row>
    <row r="2130" spans="31:31" hidden="1">
      <c r="AE2130" s="54"/>
    </row>
    <row r="2131" spans="31:31" hidden="1">
      <c r="AE2131" s="54"/>
    </row>
    <row r="2132" spans="31:31" hidden="1">
      <c r="AE2132" s="54"/>
    </row>
    <row r="2133" spans="31:31" hidden="1">
      <c r="AE2133" s="54"/>
    </row>
    <row r="2134" spans="31:31" hidden="1">
      <c r="AE2134" s="54"/>
    </row>
    <row r="2135" spans="31:31" hidden="1">
      <c r="AE2135" s="54"/>
    </row>
    <row r="2136" spans="31:31" hidden="1">
      <c r="AE2136" s="54"/>
    </row>
    <row r="2137" spans="31:31" hidden="1">
      <c r="AE2137" s="54"/>
    </row>
    <row r="2138" spans="31:31" hidden="1">
      <c r="AE2138" s="54"/>
    </row>
    <row r="2139" spans="31:31" hidden="1">
      <c r="AE2139" s="54"/>
    </row>
    <row r="2140" spans="31:31" hidden="1">
      <c r="AE2140" s="54"/>
    </row>
    <row r="2141" spans="31:31" hidden="1">
      <c r="AE2141" s="54"/>
    </row>
    <row r="2142" spans="31:31" hidden="1">
      <c r="AE2142" s="54"/>
    </row>
    <row r="2143" spans="31:31" hidden="1">
      <c r="AE2143" s="54"/>
    </row>
    <row r="2144" spans="31:31" hidden="1">
      <c r="AE2144" s="54"/>
    </row>
    <row r="2145" spans="31:31" hidden="1">
      <c r="AE2145" s="54"/>
    </row>
    <row r="2146" spans="31:31" hidden="1">
      <c r="AE2146" s="54"/>
    </row>
    <row r="2147" spans="31:31" hidden="1">
      <c r="AE2147" s="54"/>
    </row>
    <row r="2148" spans="31:31" hidden="1">
      <c r="AE2148" s="54"/>
    </row>
    <row r="2149" spans="31:31" hidden="1">
      <c r="AE2149" s="54"/>
    </row>
    <row r="2150" spans="31:31" hidden="1">
      <c r="AE2150" s="54"/>
    </row>
    <row r="2151" spans="31:31" hidden="1">
      <c r="AE2151" s="54"/>
    </row>
    <row r="2152" spans="31:31" hidden="1">
      <c r="AE2152" s="54"/>
    </row>
    <row r="2153" spans="31:31" hidden="1">
      <c r="AE2153" s="54"/>
    </row>
    <row r="2154" spans="31:31" hidden="1">
      <c r="AE2154" s="54"/>
    </row>
    <row r="2155" spans="31:31" hidden="1">
      <c r="AE2155" s="54"/>
    </row>
    <row r="2156" spans="31:31" hidden="1">
      <c r="AE2156" s="54"/>
    </row>
    <row r="2157" spans="31:31" hidden="1">
      <c r="AE2157" s="54"/>
    </row>
    <row r="2158" spans="31:31" hidden="1">
      <c r="AE2158" s="54"/>
    </row>
    <row r="2159" spans="31:31" hidden="1">
      <c r="AE2159" s="54"/>
    </row>
    <row r="2160" spans="31:31" hidden="1">
      <c r="AE2160" s="54"/>
    </row>
    <row r="2161" spans="31:31" hidden="1">
      <c r="AE2161" s="54"/>
    </row>
    <row r="2162" spans="31:31" hidden="1">
      <c r="AE2162" s="54"/>
    </row>
    <row r="2163" spans="31:31" hidden="1">
      <c r="AE2163" s="54"/>
    </row>
    <row r="2164" spans="31:31" hidden="1">
      <c r="AE2164" s="54"/>
    </row>
    <row r="2165" spans="31:31" hidden="1">
      <c r="AE2165" s="54"/>
    </row>
    <row r="2166" spans="31:31" hidden="1">
      <c r="AE2166" s="54"/>
    </row>
    <row r="2167" spans="31:31" hidden="1">
      <c r="AE2167" s="54"/>
    </row>
    <row r="2168" spans="31:31" hidden="1">
      <c r="AE2168" s="54"/>
    </row>
    <row r="2169" spans="31:31" hidden="1">
      <c r="AE2169" s="54"/>
    </row>
    <row r="2170" spans="31:31" hidden="1">
      <c r="AE2170" s="54"/>
    </row>
    <row r="2171" spans="31:31" hidden="1">
      <c r="AE2171" s="54"/>
    </row>
    <row r="2172" spans="31:31" hidden="1">
      <c r="AE2172" s="54"/>
    </row>
    <row r="2173" spans="31:31" hidden="1">
      <c r="AE2173" s="54"/>
    </row>
    <row r="2174" spans="31:31" hidden="1">
      <c r="AE2174" s="54"/>
    </row>
    <row r="2175" spans="31:31" hidden="1">
      <c r="AE2175" s="54"/>
    </row>
    <row r="2176" spans="31:31" hidden="1">
      <c r="AE2176" s="54"/>
    </row>
    <row r="2177" spans="31:31" hidden="1">
      <c r="AE2177" s="54"/>
    </row>
    <row r="2178" spans="31:31" hidden="1">
      <c r="AE2178" s="54"/>
    </row>
    <row r="2179" spans="31:31" hidden="1">
      <c r="AE2179" s="54"/>
    </row>
    <row r="2180" spans="31:31" hidden="1">
      <c r="AE2180" s="54"/>
    </row>
    <row r="2181" spans="31:31" hidden="1">
      <c r="AE2181" s="54"/>
    </row>
    <row r="2182" spans="31:31" hidden="1">
      <c r="AE2182" s="54"/>
    </row>
    <row r="2183" spans="31:31" hidden="1">
      <c r="AE2183" s="54"/>
    </row>
    <row r="2184" spans="31:31" hidden="1">
      <c r="AE2184" s="54"/>
    </row>
    <row r="2185" spans="31:31" hidden="1">
      <c r="AE2185" s="54"/>
    </row>
    <row r="2186" spans="31:31" hidden="1">
      <c r="AE2186" s="54"/>
    </row>
    <row r="2187" spans="31:31" hidden="1">
      <c r="AE2187" s="54"/>
    </row>
    <row r="2188" spans="31:31" hidden="1">
      <c r="AE2188" s="54"/>
    </row>
    <row r="2189" spans="31:31" hidden="1">
      <c r="AE2189" s="54"/>
    </row>
    <row r="2190" spans="31:31" hidden="1">
      <c r="AE2190" s="54"/>
    </row>
    <row r="2191" spans="31:31" hidden="1">
      <c r="AE2191" s="54"/>
    </row>
    <row r="2192" spans="31:31" hidden="1">
      <c r="AE2192" s="54"/>
    </row>
    <row r="2193" spans="31:31" hidden="1">
      <c r="AE2193" s="54"/>
    </row>
    <row r="2194" spans="31:31" hidden="1">
      <c r="AE2194" s="54"/>
    </row>
    <row r="2195" spans="31:31" hidden="1">
      <c r="AE2195" s="54"/>
    </row>
    <row r="2196" spans="31:31" hidden="1">
      <c r="AE2196" s="54"/>
    </row>
    <row r="2197" spans="31:31" hidden="1">
      <c r="AE2197" s="54"/>
    </row>
    <row r="2198" spans="31:31" hidden="1">
      <c r="AE2198" s="54"/>
    </row>
    <row r="2199" spans="31:31" hidden="1">
      <c r="AE2199" s="54"/>
    </row>
    <row r="2200" spans="31:31" hidden="1">
      <c r="AE2200" s="54"/>
    </row>
    <row r="2201" spans="31:31" hidden="1">
      <c r="AE2201" s="54"/>
    </row>
    <row r="2202" spans="31:31" hidden="1">
      <c r="AE2202" s="54"/>
    </row>
    <row r="2203" spans="31:31" hidden="1">
      <c r="AE2203" s="54"/>
    </row>
    <row r="2204" spans="31:31" hidden="1">
      <c r="AE2204" s="54"/>
    </row>
    <row r="2205" spans="31:31" hidden="1">
      <c r="AE2205" s="54"/>
    </row>
    <row r="2206" spans="31:31" hidden="1">
      <c r="AE2206" s="54"/>
    </row>
    <row r="2207" spans="31:31" hidden="1">
      <c r="AE2207" s="54"/>
    </row>
    <row r="2208" spans="31:31" hidden="1">
      <c r="AE2208" s="54"/>
    </row>
    <row r="2209" spans="31:31" hidden="1">
      <c r="AE2209" s="54"/>
    </row>
    <row r="2210" spans="31:31" hidden="1">
      <c r="AE2210" s="54"/>
    </row>
    <row r="2211" spans="31:31" hidden="1">
      <c r="AE2211" s="54"/>
    </row>
    <row r="2212" spans="31:31" hidden="1">
      <c r="AE2212" s="54"/>
    </row>
    <row r="2213" spans="31:31" hidden="1">
      <c r="AE2213" s="54"/>
    </row>
    <row r="2214" spans="31:31" hidden="1">
      <c r="AE2214" s="54"/>
    </row>
    <row r="2215" spans="31:31" hidden="1">
      <c r="AE2215" s="54"/>
    </row>
    <row r="2216" spans="31:31" hidden="1">
      <c r="AE2216" s="54"/>
    </row>
    <row r="2217" spans="31:31" hidden="1">
      <c r="AE2217" s="54"/>
    </row>
    <row r="2218" spans="31:31" hidden="1">
      <c r="AE2218" s="54"/>
    </row>
    <row r="2219" spans="31:31" hidden="1">
      <c r="AE2219" s="54"/>
    </row>
    <row r="2220" spans="31:31" hidden="1">
      <c r="AE2220" s="54"/>
    </row>
    <row r="2221" spans="31:31" hidden="1">
      <c r="AE2221" s="54"/>
    </row>
    <row r="2222" spans="31:31" hidden="1">
      <c r="AE2222" s="54"/>
    </row>
    <row r="2223" spans="31:31" hidden="1">
      <c r="AE2223" s="54"/>
    </row>
    <row r="2224" spans="31:31" hidden="1">
      <c r="AE2224" s="54"/>
    </row>
    <row r="2225" spans="31:31" hidden="1">
      <c r="AE2225" s="54"/>
    </row>
    <row r="2226" spans="31:31" hidden="1">
      <c r="AE2226" s="54"/>
    </row>
    <row r="2227" spans="31:31" hidden="1">
      <c r="AE2227" s="54"/>
    </row>
    <row r="2228" spans="31:31" hidden="1">
      <c r="AE2228" s="54"/>
    </row>
    <row r="2229" spans="31:31" hidden="1">
      <c r="AE2229" s="54"/>
    </row>
    <row r="2230" spans="31:31" hidden="1">
      <c r="AE2230" s="54"/>
    </row>
    <row r="2231" spans="31:31" hidden="1">
      <c r="AE2231" s="54"/>
    </row>
    <row r="2232" spans="31:31" hidden="1">
      <c r="AE2232" s="54"/>
    </row>
    <row r="2233" spans="31:31" hidden="1">
      <c r="AE2233" s="54"/>
    </row>
    <row r="2234" spans="31:31" hidden="1">
      <c r="AE2234" s="54"/>
    </row>
    <row r="2235" spans="31:31" hidden="1">
      <c r="AE2235" s="54"/>
    </row>
    <row r="2236" spans="31:31" hidden="1">
      <c r="AE2236" s="54"/>
    </row>
    <row r="2237" spans="31:31" hidden="1">
      <c r="AE2237" s="54"/>
    </row>
    <row r="2238" spans="31:31" hidden="1">
      <c r="AE2238" s="54"/>
    </row>
    <row r="2239" spans="31:31" hidden="1">
      <c r="AE2239" s="54"/>
    </row>
    <row r="2240" spans="31:31" hidden="1">
      <c r="AE2240" s="54"/>
    </row>
    <row r="2241" spans="31:31" hidden="1">
      <c r="AE2241" s="54"/>
    </row>
    <row r="2242" spans="31:31" hidden="1">
      <c r="AE2242" s="54"/>
    </row>
    <row r="2243" spans="31:31" hidden="1">
      <c r="AE2243" s="54"/>
    </row>
    <row r="2244" spans="31:31" hidden="1">
      <c r="AE2244" s="54"/>
    </row>
    <row r="2245" spans="31:31" hidden="1">
      <c r="AE2245" s="54"/>
    </row>
    <row r="2246" spans="31:31" hidden="1">
      <c r="AE2246" s="54"/>
    </row>
    <row r="2247" spans="31:31" hidden="1">
      <c r="AE2247" s="54"/>
    </row>
    <row r="2248" spans="31:31" hidden="1">
      <c r="AE2248" s="54"/>
    </row>
    <row r="2249" spans="31:31" hidden="1">
      <c r="AE2249" s="54"/>
    </row>
    <row r="2250" spans="31:31" hidden="1">
      <c r="AE2250" s="54"/>
    </row>
    <row r="2251" spans="31:31" hidden="1">
      <c r="AE2251" s="54"/>
    </row>
    <row r="2252" spans="31:31" hidden="1">
      <c r="AE2252" s="54"/>
    </row>
    <row r="2253" spans="31:31" hidden="1">
      <c r="AE2253" s="54"/>
    </row>
    <row r="2254" spans="31:31" hidden="1">
      <c r="AE2254" s="54"/>
    </row>
    <row r="2255" spans="31:31" hidden="1">
      <c r="AE2255" s="54"/>
    </row>
    <row r="2256" spans="31:31" hidden="1">
      <c r="AE2256" s="54"/>
    </row>
    <row r="2257" spans="31:31" hidden="1">
      <c r="AE2257" s="54"/>
    </row>
    <row r="2258" spans="31:31" hidden="1">
      <c r="AE2258" s="54"/>
    </row>
    <row r="2259" spans="31:31" hidden="1">
      <c r="AE2259" s="54"/>
    </row>
    <row r="2260" spans="31:31" hidden="1">
      <c r="AE2260" s="54"/>
    </row>
    <row r="2261" spans="31:31" hidden="1">
      <c r="AE2261" s="54"/>
    </row>
    <row r="2262" spans="31:31" hidden="1">
      <c r="AE2262" s="54"/>
    </row>
    <row r="2263" spans="31:31" hidden="1">
      <c r="AE2263" s="54"/>
    </row>
    <row r="2264" spans="31:31" hidden="1">
      <c r="AE2264" s="54"/>
    </row>
    <row r="2265" spans="31:31" hidden="1">
      <c r="AE2265" s="54"/>
    </row>
    <row r="2266" spans="31:31" hidden="1">
      <c r="AE2266" s="54"/>
    </row>
    <row r="2267" spans="31:31" hidden="1">
      <c r="AE2267" s="54"/>
    </row>
    <row r="2268" spans="31:31" hidden="1">
      <c r="AE2268" s="54"/>
    </row>
    <row r="2269" spans="31:31" hidden="1">
      <c r="AE2269" s="54"/>
    </row>
    <row r="2270" spans="31:31" hidden="1">
      <c r="AE2270" s="54"/>
    </row>
    <row r="2271" spans="31:31" hidden="1">
      <c r="AE2271" s="54"/>
    </row>
    <row r="2272" spans="31:31" hidden="1">
      <c r="AE2272" s="54"/>
    </row>
    <row r="2273" spans="31:31" hidden="1">
      <c r="AE2273" s="54"/>
    </row>
    <row r="2274" spans="31:31" hidden="1">
      <c r="AE2274" s="54"/>
    </row>
    <row r="2275" spans="31:31" hidden="1">
      <c r="AE2275" s="54"/>
    </row>
    <row r="2276" spans="31:31" hidden="1">
      <c r="AE2276" s="54"/>
    </row>
    <row r="2277" spans="31:31" hidden="1">
      <c r="AE2277" s="54"/>
    </row>
    <row r="2278" spans="31:31" hidden="1">
      <c r="AE2278" s="54"/>
    </row>
    <row r="2279" spans="31:31" hidden="1">
      <c r="AE2279" s="54"/>
    </row>
    <row r="2280" spans="31:31" hidden="1">
      <c r="AE2280" s="54"/>
    </row>
    <row r="2281" spans="31:31" hidden="1">
      <c r="AE2281" s="54"/>
    </row>
    <row r="2282" spans="31:31" hidden="1">
      <c r="AE2282" s="54"/>
    </row>
    <row r="2283" spans="31:31" hidden="1">
      <c r="AE2283" s="54"/>
    </row>
    <row r="2284" spans="31:31" hidden="1">
      <c r="AE2284" s="54"/>
    </row>
    <row r="2285" spans="31:31" hidden="1">
      <c r="AE2285" s="54"/>
    </row>
    <row r="2286" spans="31:31" hidden="1">
      <c r="AE2286" s="54"/>
    </row>
    <row r="2287" spans="31:31" hidden="1">
      <c r="AE2287" s="54"/>
    </row>
    <row r="2288" spans="31:31" hidden="1">
      <c r="AE2288" s="54"/>
    </row>
    <row r="2289" spans="31:31" hidden="1">
      <c r="AE2289" s="54"/>
    </row>
    <row r="2290" spans="31:31" hidden="1">
      <c r="AE2290" s="54"/>
    </row>
    <row r="2291" spans="31:31" hidden="1">
      <c r="AE2291" s="54"/>
    </row>
    <row r="2292" spans="31:31" hidden="1">
      <c r="AE2292" s="54"/>
    </row>
    <row r="2293" spans="31:31" hidden="1">
      <c r="AE2293" s="54"/>
    </row>
    <row r="2294" spans="31:31" hidden="1">
      <c r="AE2294" s="54"/>
    </row>
    <row r="2295" spans="31:31" hidden="1">
      <c r="AE2295" s="54"/>
    </row>
    <row r="2296" spans="31:31" hidden="1">
      <c r="AE2296" s="54"/>
    </row>
    <row r="2297" spans="31:31" hidden="1">
      <c r="AE2297" s="54"/>
    </row>
    <row r="2298" spans="31:31" hidden="1">
      <c r="AE2298" s="54"/>
    </row>
    <row r="2299" spans="31:31" hidden="1">
      <c r="AE2299" s="54"/>
    </row>
    <row r="2300" spans="31:31" hidden="1">
      <c r="AE2300" s="54"/>
    </row>
    <row r="2301" spans="31:31" hidden="1">
      <c r="AE2301" s="54"/>
    </row>
    <row r="2302" spans="31:31" hidden="1">
      <c r="AE2302" s="54"/>
    </row>
    <row r="2303" spans="31:31" hidden="1">
      <c r="AE2303" s="54"/>
    </row>
    <row r="2304" spans="31:31" hidden="1">
      <c r="AE2304" s="54"/>
    </row>
    <row r="2305" spans="31:31" hidden="1">
      <c r="AE2305" s="54"/>
    </row>
    <row r="2306" spans="31:31" hidden="1">
      <c r="AE2306" s="54"/>
    </row>
    <row r="2307" spans="31:31" hidden="1">
      <c r="AE2307" s="54"/>
    </row>
    <row r="2308" spans="31:31" hidden="1">
      <c r="AE2308" s="54"/>
    </row>
    <row r="2309" spans="31:31" hidden="1">
      <c r="AE2309" s="54"/>
    </row>
    <row r="2310" spans="31:31" hidden="1">
      <c r="AE2310" s="54"/>
    </row>
    <row r="2311" spans="31:31" hidden="1">
      <c r="AE2311" s="54"/>
    </row>
    <row r="2312" spans="31:31" hidden="1">
      <c r="AE2312" s="54"/>
    </row>
    <row r="2313" spans="31:31" hidden="1">
      <c r="AE2313" s="54"/>
    </row>
    <row r="2314" spans="31:31" hidden="1">
      <c r="AE2314" s="54"/>
    </row>
    <row r="2315" spans="31:31" hidden="1">
      <c r="AE2315" s="54"/>
    </row>
    <row r="2316" spans="31:31" hidden="1">
      <c r="AE2316" s="54"/>
    </row>
    <row r="2317" spans="31:31" hidden="1">
      <c r="AE2317" s="54"/>
    </row>
    <row r="2318" spans="31:31" hidden="1">
      <c r="AE2318" s="54"/>
    </row>
    <row r="2319" spans="31:31" hidden="1">
      <c r="AE2319" s="54"/>
    </row>
    <row r="2320" spans="31:31" hidden="1">
      <c r="AE2320" s="54"/>
    </row>
    <row r="2321" spans="31:31" hidden="1">
      <c r="AE2321" s="54"/>
    </row>
    <row r="2322" spans="31:31" hidden="1">
      <c r="AE2322" s="54"/>
    </row>
    <row r="2323" spans="31:31" hidden="1">
      <c r="AE2323" s="54"/>
    </row>
    <row r="2324" spans="31:31" hidden="1">
      <c r="AE2324" s="54"/>
    </row>
    <row r="2325" spans="31:31" hidden="1">
      <c r="AE2325" s="54"/>
    </row>
    <row r="2326" spans="31:31" hidden="1">
      <c r="AE2326" s="54"/>
    </row>
    <row r="2327" spans="31:31" hidden="1">
      <c r="AE2327" s="54"/>
    </row>
    <row r="2328" spans="31:31" hidden="1">
      <c r="AE2328" s="54"/>
    </row>
    <row r="2329" spans="31:31" hidden="1">
      <c r="AE2329" s="54"/>
    </row>
    <row r="2330" spans="31:31" hidden="1">
      <c r="AE2330" s="54"/>
    </row>
    <row r="2331" spans="31:31" hidden="1">
      <c r="AE2331" s="54"/>
    </row>
    <row r="2332" spans="31:31" hidden="1">
      <c r="AE2332" s="54"/>
    </row>
    <row r="2333" spans="31:31" hidden="1">
      <c r="AE2333" s="54"/>
    </row>
    <row r="2334" spans="31:31" hidden="1">
      <c r="AE2334" s="54"/>
    </row>
    <row r="2335" spans="31:31" hidden="1">
      <c r="AE2335" s="54"/>
    </row>
    <row r="2336" spans="31:31" hidden="1">
      <c r="AE2336" s="54"/>
    </row>
    <row r="2337" spans="31:31" hidden="1">
      <c r="AE2337" s="54"/>
    </row>
    <row r="2338" spans="31:31" hidden="1">
      <c r="AE2338" s="54"/>
    </row>
    <row r="2339" spans="31:31" hidden="1">
      <c r="AE2339" s="54"/>
    </row>
    <row r="2340" spans="31:31" hidden="1">
      <c r="AE2340" s="54"/>
    </row>
    <row r="2341" spans="31:31" hidden="1">
      <c r="AE2341" s="54"/>
    </row>
    <row r="2342" spans="31:31" hidden="1">
      <c r="AE2342" s="54"/>
    </row>
    <row r="2343" spans="31:31" hidden="1">
      <c r="AE2343" s="54"/>
    </row>
    <row r="2344" spans="31:31" hidden="1">
      <c r="AE2344" s="54"/>
    </row>
    <row r="2345" spans="31:31" hidden="1">
      <c r="AE2345" s="54"/>
    </row>
    <row r="2346" spans="31:31" hidden="1">
      <c r="AE2346" s="54"/>
    </row>
    <row r="2347" spans="31:31" hidden="1">
      <c r="AE2347" s="54"/>
    </row>
    <row r="2348" spans="31:31" hidden="1">
      <c r="AE2348" s="54"/>
    </row>
    <row r="2349" spans="31:31" hidden="1">
      <c r="AE2349" s="54"/>
    </row>
    <row r="2350" spans="31:31" hidden="1">
      <c r="AE2350" s="54"/>
    </row>
    <row r="2351" spans="31:31" hidden="1">
      <c r="AE2351" s="54"/>
    </row>
    <row r="2352" spans="31:31" hidden="1">
      <c r="AE2352" s="54"/>
    </row>
    <row r="2353" spans="31:31" hidden="1">
      <c r="AE2353" s="54"/>
    </row>
    <row r="2354" spans="31:31" hidden="1">
      <c r="AE2354" s="54"/>
    </row>
    <row r="2355" spans="31:31" hidden="1">
      <c r="AE2355" s="54"/>
    </row>
    <row r="2356" spans="31:31" hidden="1">
      <c r="AE2356" s="54"/>
    </row>
    <row r="2357" spans="31:31" hidden="1">
      <c r="AE2357" s="54"/>
    </row>
    <row r="2358" spans="31:31" hidden="1">
      <c r="AE2358" s="54"/>
    </row>
    <row r="2359" spans="31:31" hidden="1">
      <c r="AE2359" s="54"/>
    </row>
    <row r="2360" spans="31:31" hidden="1">
      <c r="AE2360" s="54"/>
    </row>
    <row r="2361" spans="31:31" hidden="1">
      <c r="AE2361" s="54"/>
    </row>
    <row r="2362" spans="31:31" hidden="1">
      <c r="AE2362" s="54"/>
    </row>
    <row r="2363" spans="31:31" hidden="1">
      <c r="AE2363" s="54"/>
    </row>
    <row r="2364" spans="31:31" hidden="1">
      <c r="AE2364" s="54"/>
    </row>
    <row r="2365" spans="31:31" hidden="1">
      <c r="AE2365" s="54"/>
    </row>
    <row r="2366" spans="31:31" hidden="1">
      <c r="AE2366" s="54"/>
    </row>
    <row r="2367" spans="31:31" hidden="1">
      <c r="AE2367" s="54"/>
    </row>
    <row r="2368" spans="31:31" hidden="1">
      <c r="AE2368" s="54"/>
    </row>
    <row r="2369" spans="31:31" hidden="1">
      <c r="AE2369" s="54"/>
    </row>
    <row r="2370" spans="31:31" hidden="1">
      <c r="AE2370" s="54"/>
    </row>
    <row r="2371" spans="31:31" hidden="1">
      <c r="AE2371" s="54"/>
    </row>
    <row r="2372" spans="31:31" hidden="1">
      <c r="AE2372" s="54"/>
    </row>
    <row r="2373" spans="31:31" hidden="1">
      <c r="AE2373" s="54"/>
    </row>
    <row r="2374" spans="31:31" hidden="1">
      <c r="AE2374" s="54"/>
    </row>
    <row r="2375" spans="31:31" hidden="1">
      <c r="AE2375" s="54"/>
    </row>
    <row r="2376" spans="31:31" hidden="1">
      <c r="AE2376" s="54"/>
    </row>
    <row r="2377" spans="31:31" hidden="1">
      <c r="AE2377" s="54"/>
    </row>
    <row r="2378" spans="31:31" hidden="1">
      <c r="AE2378" s="54"/>
    </row>
    <row r="2379" spans="31:31" hidden="1">
      <c r="AE2379" s="54"/>
    </row>
    <row r="2380" spans="31:31" hidden="1">
      <c r="AE2380" s="54"/>
    </row>
    <row r="2381" spans="31:31" hidden="1">
      <c r="AE2381" s="54"/>
    </row>
    <row r="2382" spans="31:31" hidden="1">
      <c r="AE2382" s="54"/>
    </row>
    <row r="2383" spans="31:31" hidden="1">
      <c r="AE2383" s="54"/>
    </row>
    <row r="2384" spans="31:31" hidden="1">
      <c r="AE2384" s="54"/>
    </row>
    <row r="2385" spans="31:31" hidden="1">
      <c r="AE2385" s="54"/>
    </row>
    <row r="2386" spans="31:31" hidden="1">
      <c r="AE2386" s="54"/>
    </row>
    <row r="2387" spans="31:31" hidden="1">
      <c r="AE2387" s="54"/>
    </row>
    <row r="2388" spans="31:31" hidden="1">
      <c r="AE2388" s="54"/>
    </row>
    <row r="2389" spans="31:31" hidden="1">
      <c r="AE2389" s="54"/>
    </row>
    <row r="2390" spans="31:31" hidden="1">
      <c r="AE2390" s="54"/>
    </row>
    <row r="2391" spans="31:31" hidden="1">
      <c r="AE2391" s="54"/>
    </row>
    <row r="2392" spans="31:31" hidden="1">
      <c r="AE2392" s="54"/>
    </row>
    <row r="2393" spans="31:31" hidden="1">
      <c r="AE2393" s="54"/>
    </row>
    <row r="2394" spans="31:31" hidden="1">
      <c r="AE2394" s="54"/>
    </row>
    <row r="2395" spans="31:31" hidden="1">
      <c r="AE2395" s="54"/>
    </row>
    <row r="2396" spans="31:31" hidden="1">
      <c r="AE2396" s="54"/>
    </row>
    <row r="2397" spans="31:31" hidden="1">
      <c r="AE2397" s="54"/>
    </row>
    <row r="2398" spans="31:31" hidden="1">
      <c r="AE2398" s="54"/>
    </row>
    <row r="2399" spans="31:31" hidden="1">
      <c r="AE2399" s="54"/>
    </row>
    <row r="2400" spans="31:31" hidden="1">
      <c r="AE2400" s="54"/>
    </row>
    <row r="2401" spans="31:31" hidden="1">
      <c r="AE2401" s="54"/>
    </row>
    <row r="2402" spans="31:31" hidden="1">
      <c r="AE2402" s="54"/>
    </row>
    <row r="2403" spans="31:31" hidden="1">
      <c r="AE2403" s="54"/>
    </row>
    <row r="2404" spans="31:31" hidden="1">
      <c r="AE2404" s="54"/>
    </row>
    <row r="2405" spans="31:31" hidden="1">
      <c r="AE2405" s="54"/>
    </row>
    <row r="2406" spans="31:31" hidden="1">
      <c r="AE2406" s="54"/>
    </row>
    <row r="2407" spans="31:31" hidden="1">
      <c r="AE2407" s="54"/>
    </row>
    <row r="2408" spans="31:31" hidden="1">
      <c r="AE2408" s="54"/>
    </row>
    <row r="2409" spans="31:31" hidden="1">
      <c r="AE2409" s="54"/>
    </row>
    <row r="2410" spans="31:31" hidden="1">
      <c r="AE2410" s="54"/>
    </row>
    <row r="2411" spans="31:31" hidden="1">
      <c r="AE2411" s="54"/>
    </row>
    <row r="2412" spans="31:31" hidden="1">
      <c r="AE2412" s="54"/>
    </row>
    <row r="2413" spans="31:31" hidden="1">
      <c r="AE2413" s="54"/>
    </row>
    <row r="2414" spans="31:31" hidden="1">
      <c r="AE2414" s="54"/>
    </row>
    <row r="2415" spans="31:31" hidden="1">
      <c r="AE2415" s="54"/>
    </row>
    <row r="2416" spans="31:31" hidden="1">
      <c r="AE2416" s="54"/>
    </row>
    <row r="2417" spans="31:31" hidden="1">
      <c r="AE2417" s="54"/>
    </row>
    <row r="2418" spans="31:31" hidden="1">
      <c r="AE2418" s="54"/>
    </row>
    <row r="2419" spans="31:31" hidden="1">
      <c r="AE2419" s="54"/>
    </row>
    <row r="2420" spans="31:31" hidden="1">
      <c r="AE2420" s="54"/>
    </row>
    <row r="2421" spans="31:31" hidden="1">
      <c r="AE2421" s="54"/>
    </row>
    <row r="2422" spans="31:31" hidden="1">
      <c r="AE2422" s="54"/>
    </row>
    <row r="2423" spans="31:31" hidden="1">
      <c r="AE2423" s="54"/>
    </row>
    <row r="2424" spans="31:31" hidden="1">
      <c r="AE2424" s="54"/>
    </row>
    <row r="2425" spans="31:31" hidden="1">
      <c r="AE2425" s="54"/>
    </row>
    <row r="2426" spans="31:31" hidden="1">
      <c r="AE2426" s="54"/>
    </row>
    <row r="2427" spans="31:31" hidden="1">
      <c r="AE2427" s="54"/>
    </row>
    <row r="2428" spans="31:31" hidden="1">
      <c r="AE2428" s="54"/>
    </row>
    <row r="2429" spans="31:31" hidden="1">
      <c r="AE2429" s="54"/>
    </row>
    <row r="2430" spans="31:31" hidden="1">
      <c r="AE2430" s="54"/>
    </row>
    <row r="2431" spans="31:31" hidden="1">
      <c r="AE2431" s="54"/>
    </row>
    <row r="2432" spans="31:31" hidden="1">
      <c r="AE2432" s="54"/>
    </row>
    <row r="2433" spans="31:31" hidden="1">
      <c r="AE2433" s="54"/>
    </row>
    <row r="2434" spans="31:31" hidden="1">
      <c r="AE2434" s="54"/>
    </row>
    <row r="2435" spans="31:31" hidden="1">
      <c r="AE2435" s="54"/>
    </row>
    <row r="2436" spans="31:31" hidden="1">
      <c r="AE2436" s="54"/>
    </row>
    <row r="2437" spans="31:31" hidden="1">
      <c r="AE2437" s="54"/>
    </row>
    <row r="2438" spans="31:31" hidden="1">
      <c r="AE2438" s="54"/>
    </row>
    <row r="2439" spans="31:31" hidden="1">
      <c r="AE2439" s="54"/>
    </row>
    <row r="2440" spans="31:31" hidden="1">
      <c r="AE2440" s="54"/>
    </row>
    <row r="2441" spans="31:31" hidden="1">
      <c r="AE2441" s="54"/>
    </row>
    <row r="2442" spans="31:31" hidden="1">
      <c r="AE2442" s="54"/>
    </row>
    <row r="2443" spans="31:31" hidden="1">
      <c r="AE2443" s="54"/>
    </row>
    <row r="2444" spans="31:31" hidden="1">
      <c r="AE2444" s="54"/>
    </row>
    <row r="2445" spans="31:31" hidden="1">
      <c r="AE2445" s="54"/>
    </row>
    <row r="2446" spans="31:31" hidden="1">
      <c r="AE2446" s="54"/>
    </row>
    <row r="2447" spans="31:31" hidden="1">
      <c r="AE2447" s="54"/>
    </row>
    <row r="2448" spans="31:31" hidden="1">
      <c r="AE2448" s="54"/>
    </row>
    <row r="2449" spans="31:31" hidden="1">
      <c r="AE2449" s="54"/>
    </row>
    <row r="2450" spans="31:31" hidden="1">
      <c r="AE2450" s="54"/>
    </row>
    <row r="2451" spans="31:31" hidden="1">
      <c r="AE2451" s="54"/>
    </row>
    <row r="2452" spans="31:31" hidden="1">
      <c r="AE2452" s="54"/>
    </row>
    <row r="2453" spans="31:31" hidden="1">
      <c r="AE2453" s="54"/>
    </row>
    <row r="2454" spans="31:31" hidden="1">
      <c r="AE2454" s="54"/>
    </row>
    <row r="2455" spans="31:31" hidden="1">
      <c r="AE2455" s="54"/>
    </row>
    <row r="2456" spans="31:31" hidden="1">
      <c r="AE2456" s="54"/>
    </row>
    <row r="2457" spans="31:31" hidden="1">
      <c r="AE2457" s="54"/>
    </row>
    <row r="2458" spans="31:31" hidden="1">
      <c r="AE2458" s="54"/>
    </row>
    <row r="2459" spans="31:31" hidden="1">
      <c r="AE2459" s="54"/>
    </row>
    <row r="2460" spans="31:31" hidden="1">
      <c r="AE2460" s="54"/>
    </row>
    <row r="2461" spans="31:31" hidden="1">
      <c r="AE2461" s="54"/>
    </row>
    <row r="2462" spans="31:31" hidden="1">
      <c r="AE2462" s="54"/>
    </row>
    <row r="2463" spans="31:31" hidden="1">
      <c r="AE2463" s="54"/>
    </row>
    <row r="2464" spans="31:31" hidden="1">
      <c r="AE2464" s="54"/>
    </row>
    <row r="2465" spans="31:31" hidden="1">
      <c r="AE2465" s="54"/>
    </row>
    <row r="2466" spans="31:31" hidden="1">
      <c r="AE2466" s="54"/>
    </row>
    <row r="2467" spans="31:31" hidden="1">
      <c r="AE2467" s="54"/>
    </row>
    <row r="2468" spans="31:31" hidden="1">
      <c r="AE2468" s="54"/>
    </row>
    <row r="2469" spans="31:31" hidden="1">
      <c r="AE2469" s="54"/>
    </row>
    <row r="2470" spans="31:31" hidden="1">
      <c r="AE2470" s="54"/>
    </row>
    <row r="2471" spans="31:31" hidden="1">
      <c r="AE2471" s="54"/>
    </row>
    <row r="2472" spans="31:31" hidden="1">
      <c r="AE2472" s="54"/>
    </row>
    <row r="2473" spans="31:31" hidden="1">
      <c r="AE2473" s="54"/>
    </row>
    <row r="2474" spans="31:31" hidden="1">
      <c r="AE2474" s="54"/>
    </row>
    <row r="2475" spans="31:31" hidden="1">
      <c r="AE2475" s="54"/>
    </row>
    <row r="2476" spans="31:31" hidden="1">
      <c r="AE2476" s="54"/>
    </row>
    <row r="2477" spans="31:31" hidden="1">
      <c r="AE2477" s="54"/>
    </row>
    <row r="2478" spans="31:31" hidden="1">
      <c r="AE2478" s="54"/>
    </row>
    <row r="2479" spans="31:31" hidden="1">
      <c r="AE2479" s="54"/>
    </row>
    <row r="2480" spans="31:31" hidden="1">
      <c r="AE2480" s="54"/>
    </row>
    <row r="2481" spans="31:31" hidden="1">
      <c r="AE2481" s="54"/>
    </row>
    <row r="2482" spans="31:31" hidden="1">
      <c r="AE2482" s="54"/>
    </row>
    <row r="2483" spans="31:31" hidden="1">
      <c r="AE2483" s="54"/>
    </row>
    <row r="2484" spans="31:31" hidden="1">
      <c r="AE2484" s="54"/>
    </row>
    <row r="2485" spans="31:31" hidden="1">
      <c r="AE2485" s="54"/>
    </row>
    <row r="2486" spans="31:31" hidden="1">
      <c r="AE2486" s="54"/>
    </row>
    <row r="2487" spans="31:31" hidden="1">
      <c r="AE2487" s="54"/>
    </row>
    <row r="2488" spans="31:31" hidden="1">
      <c r="AE2488" s="54"/>
    </row>
    <row r="2489" spans="31:31" hidden="1">
      <c r="AE2489" s="54"/>
    </row>
    <row r="2490" spans="31:31" hidden="1">
      <c r="AE2490" s="54"/>
    </row>
    <row r="2491" spans="31:31" hidden="1">
      <c r="AE2491" s="54"/>
    </row>
    <row r="2492" spans="31:31" hidden="1">
      <c r="AE2492" s="54"/>
    </row>
    <row r="2493" spans="31:31" hidden="1">
      <c r="AE2493" s="54"/>
    </row>
    <row r="2494" spans="31:31" hidden="1">
      <c r="AE2494" s="54"/>
    </row>
    <row r="2495" spans="31:31" hidden="1">
      <c r="AE2495" s="54"/>
    </row>
    <row r="2496" spans="31:31" hidden="1">
      <c r="AE2496" s="54"/>
    </row>
    <row r="2497" spans="31:31" hidden="1">
      <c r="AE2497" s="54"/>
    </row>
    <row r="2498" spans="31:31" hidden="1">
      <c r="AE2498" s="54"/>
    </row>
    <row r="2499" spans="31:31" hidden="1">
      <c r="AE2499" s="54"/>
    </row>
    <row r="2500" spans="31:31" hidden="1">
      <c r="AE2500" s="54"/>
    </row>
    <row r="2501" spans="31:31" hidden="1">
      <c r="AE2501" s="54"/>
    </row>
    <row r="2502" spans="31:31" hidden="1">
      <c r="AE2502" s="54"/>
    </row>
    <row r="2503" spans="31:31" hidden="1">
      <c r="AE2503" s="54"/>
    </row>
    <row r="2504" spans="31:31" hidden="1">
      <c r="AE2504" s="54"/>
    </row>
    <row r="2505" spans="31:31" hidden="1">
      <c r="AE2505" s="54"/>
    </row>
    <row r="2506" spans="31:31" hidden="1">
      <c r="AE2506" s="54"/>
    </row>
    <row r="2507" spans="31:31" hidden="1">
      <c r="AE2507" s="54"/>
    </row>
    <row r="2508" spans="31:31" hidden="1">
      <c r="AE2508" s="54"/>
    </row>
    <row r="2509" spans="31:31" hidden="1">
      <c r="AE2509" s="54"/>
    </row>
    <row r="2510" spans="31:31" hidden="1">
      <c r="AE2510" s="54"/>
    </row>
    <row r="2511" spans="31:31" hidden="1">
      <c r="AE2511" s="54"/>
    </row>
    <row r="2512" spans="31:31" hidden="1">
      <c r="AE2512" s="54"/>
    </row>
    <row r="2513" spans="31:31" hidden="1">
      <c r="AE2513" s="54"/>
    </row>
    <row r="2514" spans="31:31" hidden="1">
      <c r="AE2514" s="54"/>
    </row>
    <row r="2515" spans="31:31" hidden="1">
      <c r="AE2515" s="54"/>
    </row>
    <row r="2516" spans="31:31" hidden="1">
      <c r="AE2516" s="54"/>
    </row>
    <row r="2517" spans="31:31" hidden="1">
      <c r="AE2517" s="54"/>
    </row>
    <row r="2518" spans="31:31" hidden="1">
      <c r="AE2518" s="54"/>
    </row>
    <row r="2519" spans="31:31" hidden="1">
      <c r="AE2519" s="54"/>
    </row>
    <row r="2520" spans="31:31" hidden="1">
      <c r="AE2520" s="54"/>
    </row>
    <row r="2521" spans="31:31" hidden="1">
      <c r="AE2521" s="54"/>
    </row>
    <row r="2522" spans="31:31" hidden="1">
      <c r="AE2522" s="54"/>
    </row>
    <row r="2523" spans="31:31" hidden="1">
      <c r="AE2523" s="54"/>
    </row>
    <row r="2524" spans="31:31" hidden="1">
      <c r="AE2524" s="54"/>
    </row>
    <row r="2525" spans="31:31" hidden="1">
      <c r="AE2525" s="54"/>
    </row>
    <row r="2526" spans="31:31" hidden="1">
      <c r="AE2526" s="54"/>
    </row>
    <row r="2527" spans="31:31" hidden="1">
      <c r="AE2527" s="54"/>
    </row>
    <row r="2528" spans="31:31" hidden="1">
      <c r="AE2528" s="54"/>
    </row>
    <row r="2529" spans="31:31" hidden="1">
      <c r="AE2529" s="54"/>
    </row>
    <row r="2530" spans="31:31" hidden="1">
      <c r="AE2530" s="54"/>
    </row>
    <row r="2531" spans="31:31" hidden="1">
      <c r="AE2531" s="54"/>
    </row>
    <row r="2532" spans="31:31" hidden="1">
      <c r="AE2532" s="54"/>
    </row>
    <row r="2533" spans="31:31" hidden="1">
      <c r="AE2533" s="54"/>
    </row>
    <row r="2534" spans="31:31" hidden="1">
      <c r="AE2534" s="54"/>
    </row>
    <row r="2535" spans="31:31" hidden="1">
      <c r="AE2535" s="54"/>
    </row>
    <row r="2536" spans="31:31" hidden="1">
      <c r="AE2536" s="54"/>
    </row>
    <row r="2537" spans="31:31" hidden="1">
      <c r="AE2537" s="54"/>
    </row>
    <row r="2538" spans="31:31" hidden="1">
      <c r="AE2538" s="54"/>
    </row>
    <row r="2539" spans="31:31" hidden="1">
      <c r="AE2539" s="54"/>
    </row>
    <row r="2540" spans="31:31" hidden="1">
      <c r="AE2540" s="54"/>
    </row>
    <row r="2541" spans="31:31" hidden="1">
      <c r="AE2541" s="54"/>
    </row>
    <row r="2542" spans="31:31" hidden="1">
      <c r="AE2542" s="54"/>
    </row>
    <row r="2543" spans="31:31" hidden="1">
      <c r="AE2543" s="54"/>
    </row>
    <row r="2544" spans="31:31" hidden="1">
      <c r="AE2544" s="54"/>
    </row>
    <row r="2545" spans="31:31" hidden="1">
      <c r="AE2545" s="54"/>
    </row>
    <row r="2546" spans="31:31" hidden="1">
      <c r="AE2546" s="54"/>
    </row>
    <row r="2547" spans="31:31" hidden="1">
      <c r="AE2547" s="54"/>
    </row>
    <row r="2548" spans="31:31" hidden="1">
      <c r="AE2548" s="54"/>
    </row>
    <row r="2549" spans="31:31" hidden="1">
      <c r="AE2549" s="54"/>
    </row>
    <row r="2550" spans="31:31" hidden="1">
      <c r="AE2550" s="54"/>
    </row>
    <row r="2551" spans="31:31" hidden="1">
      <c r="AE2551" s="54"/>
    </row>
    <row r="2552" spans="31:31" hidden="1">
      <c r="AE2552" s="54"/>
    </row>
    <row r="2553" spans="31:31" hidden="1">
      <c r="AE2553" s="54"/>
    </row>
    <row r="2554" spans="31:31" hidden="1">
      <c r="AE2554" s="54"/>
    </row>
    <row r="2555" spans="31:31" hidden="1">
      <c r="AE2555" s="54"/>
    </row>
    <row r="2556" spans="31:31" hidden="1">
      <c r="AE2556" s="54"/>
    </row>
    <row r="2557" spans="31:31" hidden="1">
      <c r="AE2557" s="54"/>
    </row>
    <row r="2558" spans="31:31" hidden="1">
      <c r="AE2558" s="54"/>
    </row>
    <row r="2559" spans="31:31" hidden="1">
      <c r="AE2559" s="54"/>
    </row>
    <row r="2560" spans="31:31" hidden="1">
      <c r="AE2560" s="54"/>
    </row>
    <row r="2561" spans="31:31" hidden="1">
      <c r="AE2561" s="54"/>
    </row>
    <row r="2562" spans="31:31" hidden="1">
      <c r="AE2562" s="54"/>
    </row>
    <row r="2563" spans="31:31" hidden="1">
      <c r="AE2563" s="54"/>
    </row>
    <row r="2564" spans="31:31" hidden="1">
      <c r="AE2564" s="54"/>
    </row>
    <row r="2565" spans="31:31" hidden="1">
      <c r="AE2565" s="54"/>
    </row>
    <row r="2566" spans="31:31" hidden="1">
      <c r="AE2566" s="54"/>
    </row>
    <row r="2567" spans="31:31" hidden="1">
      <c r="AE2567" s="54"/>
    </row>
    <row r="2568" spans="31:31" hidden="1">
      <c r="AE2568" s="54"/>
    </row>
    <row r="2569" spans="31:31" hidden="1">
      <c r="AE2569" s="54"/>
    </row>
    <row r="2570" spans="31:31" hidden="1">
      <c r="AE2570" s="54"/>
    </row>
    <row r="2571" spans="31:31" hidden="1">
      <c r="AE2571" s="54"/>
    </row>
    <row r="2572" spans="31:31" hidden="1">
      <c r="AE2572" s="54"/>
    </row>
    <row r="2573" spans="31:31" hidden="1">
      <c r="AE2573" s="54"/>
    </row>
    <row r="2574" spans="31:31" hidden="1">
      <c r="AE2574" s="54"/>
    </row>
    <row r="2575" spans="31:31" hidden="1">
      <c r="AE2575" s="54"/>
    </row>
    <row r="2576" spans="31:31" hidden="1">
      <c r="AE2576" s="54"/>
    </row>
    <row r="2577" spans="31:31" hidden="1">
      <c r="AE2577" s="54"/>
    </row>
    <row r="2578" spans="31:31" hidden="1">
      <c r="AE2578" s="54"/>
    </row>
    <row r="2579" spans="31:31" hidden="1">
      <c r="AE2579" s="54"/>
    </row>
    <row r="2580" spans="31:31" hidden="1">
      <c r="AE2580" s="54"/>
    </row>
    <row r="2581" spans="31:31" hidden="1">
      <c r="AE2581" s="54"/>
    </row>
    <row r="2582" spans="31:31" hidden="1">
      <c r="AE2582" s="54"/>
    </row>
    <row r="2583" spans="31:31" hidden="1">
      <c r="AE2583" s="54"/>
    </row>
    <row r="2584" spans="31:31" hidden="1">
      <c r="AE2584" s="54"/>
    </row>
    <row r="2585" spans="31:31" hidden="1">
      <c r="AE2585" s="54"/>
    </row>
    <row r="2586" spans="31:31" hidden="1">
      <c r="AE2586" s="54"/>
    </row>
    <row r="2587" spans="31:31" hidden="1">
      <c r="AE2587" s="54"/>
    </row>
    <row r="2588" spans="31:31" hidden="1">
      <c r="AE2588" s="54"/>
    </row>
    <row r="2589" spans="31:31" hidden="1">
      <c r="AE2589" s="54"/>
    </row>
    <row r="2590" spans="31:31" hidden="1">
      <c r="AE2590" s="54"/>
    </row>
    <row r="2591" spans="31:31" hidden="1">
      <c r="AE2591" s="54"/>
    </row>
    <row r="2592" spans="31:31" hidden="1">
      <c r="AE2592" s="54"/>
    </row>
    <row r="2593" spans="31:31" hidden="1">
      <c r="AE2593" s="54"/>
    </row>
    <row r="2594" spans="31:31" hidden="1">
      <c r="AE2594" s="54"/>
    </row>
    <row r="2595" spans="31:31" hidden="1">
      <c r="AE2595" s="54"/>
    </row>
    <row r="2596" spans="31:31" hidden="1">
      <c r="AE2596" s="54"/>
    </row>
    <row r="2597" spans="31:31" hidden="1">
      <c r="AE2597" s="54"/>
    </row>
    <row r="2598" spans="31:31" hidden="1">
      <c r="AE2598" s="54"/>
    </row>
    <row r="2599" spans="31:31" hidden="1">
      <c r="AE2599" s="54"/>
    </row>
    <row r="2600" spans="31:31" hidden="1">
      <c r="AE2600" s="54"/>
    </row>
    <row r="2601" spans="31:31" hidden="1">
      <c r="AE2601" s="54"/>
    </row>
    <row r="2602" spans="31:31" hidden="1">
      <c r="AE2602" s="54"/>
    </row>
    <row r="2603" spans="31:31" hidden="1">
      <c r="AE2603" s="54"/>
    </row>
    <row r="2604" spans="31:31" hidden="1">
      <c r="AE2604" s="54"/>
    </row>
    <row r="2605" spans="31:31" hidden="1">
      <c r="AE2605" s="54"/>
    </row>
    <row r="2606" spans="31:31" hidden="1">
      <c r="AE2606" s="54"/>
    </row>
    <row r="2607" spans="31:31" hidden="1">
      <c r="AE2607" s="54"/>
    </row>
    <row r="2608" spans="31:31" hidden="1">
      <c r="AE2608" s="54"/>
    </row>
    <row r="2609" spans="31:31" hidden="1">
      <c r="AE2609" s="54"/>
    </row>
    <row r="2610" spans="31:31" hidden="1">
      <c r="AE2610" s="54"/>
    </row>
    <row r="2611" spans="31:31" hidden="1">
      <c r="AE2611" s="54"/>
    </row>
    <row r="2612" spans="31:31" hidden="1">
      <c r="AE2612" s="54"/>
    </row>
    <row r="2613" spans="31:31" hidden="1">
      <c r="AE2613" s="54"/>
    </row>
    <row r="2614" spans="31:31" hidden="1">
      <c r="AE2614" s="54"/>
    </row>
    <row r="2615" spans="31:31" hidden="1">
      <c r="AE2615" s="54"/>
    </row>
    <row r="2616" spans="31:31" hidden="1">
      <c r="AE2616" s="54"/>
    </row>
    <row r="2617" spans="31:31" hidden="1">
      <c r="AE2617" s="54"/>
    </row>
    <row r="2618" spans="31:31" hidden="1">
      <c r="AE2618" s="54"/>
    </row>
    <row r="2619" spans="31:31" hidden="1">
      <c r="AE2619" s="54"/>
    </row>
    <row r="2620" spans="31:31" hidden="1">
      <c r="AE2620" s="54"/>
    </row>
    <row r="2621" spans="31:31" hidden="1">
      <c r="AE2621" s="54"/>
    </row>
    <row r="2622" spans="31:31" hidden="1">
      <c r="AE2622" s="54"/>
    </row>
    <row r="2623" spans="31:31" hidden="1">
      <c r="AE2623" s="54"/>
    </row>
    <row r="2624" spans="31:31" hidden="1">
      <c r="AE2624" s="54"/>
    </row>
    <row r="2625" spans="31:31" hidden="1">
      <c r="AE2625" s="54"/>
    </row>
    <row r="2626" spans="31:31" hidden="1">
      <c r="AE2626" s="54"/>
    </row>
    <row r="2627" spans="31:31" hidden="1">
      <c r="AE2627" s="54"/>
    </row>
    <row r="2628" spans="31:31" hidden="1">
      <c r="AE2628" s="54"/>
    </row>
    <row r="2629" spans="31:31" hidden="1">
      <c r="AE2629" s="54"/>
    </row>
    <row r="2630" spans="31:31" hidden="1">
      <c r="AE2630" s="54"/>
    </row>
    <row r="2631" spans="31:31" hidden="1">
      <c r="AE2631" s="54"/>
    </row>
    <row r="2632" spans="31:31" hidden="1">
      <c r="AE2632" s="54"/>
    </row>
    <row r="2633" spans="31:31" hidden="1">
      <c r="AE2633" s="54"/>
    </row>
    <row r="2634" spans="31:31" hidden="1">
      <c r="AE2634" s="54"/>
    </row>
    <row r="2635" spans="31:31" hidden="1">
      <c r="AE2635" s="54"/>
    </row>
    <row r="2636" spans="31:31" hidden="1">
      <c r="AE2636" s="54"/>
    </row>
    <row r="2637" spans="31:31" hidden="1">
      <c r="AE2637" s="54"/>
    </row>
    <row r="2638" spans="31:31" hidden="1">
      <c r="AE2638" s="54"/>
    </row>
    <row r="2639" spans="31:31" hidden="1">
      <c r="AE2639" s="54"/>
    </row>
    <row r="2640" spans="31:31" hidden="1">
      <c r="AE2640" s="54"/>
    </row>
    <row r="2641" spans="31:31" hidden="1">
      <c r="AE2641" s="54"/>
    </row>
    <row r="2642" spans="31:31" hidden="1">
      <c r="AE2642" s="54"/>
    </row>
    <row r="2643" spans="31:31" hidden="1">
      <c r="AE2643" s="54"/>
    </row>
    <row r="2644" spans="31:31" hidden="1">
      <c r="AE2644" s="54"/>
    </row>
    <row r="2645" spans="31:31" hidden="1">
      <c r="AE2645" s="54"/>
    </row>
    <row r="2646" spans="31:31" hidden="1">
      <c r="AE2646" s="54"/>
    </row>
    <row r="2647" spans="31:31" hidden="1">
      <c r="AE2647" s="54"/>
    </row>
    <row r="2648" spans="31:31" hidden="1">
      <c r="AE2648" s="54"/>
    </row>
    <row r="2649" spans="31:31" hidden="1">
      <c r="AE2649" s="54"/>
    </row>
    <row r="2650" spans="31:31" hidden="1">
      <c r="AE2650" s="54"/>
    </row>
    <row r="2651" spans="31:31" hidden="1">
      <c r="AE2651" s="54"/>
    </row>
    <row r="2652" spans="31:31" hidden="1">
      <c r="AE2652" s="54"/>
    </row>
    <row r="2653" spans="31:31" hidden="1">
      <c r="AE2653" s="54"/>
    </row>
    <row r="2654" spans="31:31" hidden="1">
      <c r="AE2654" s="54"/>
    </row>
    <row r="2655" spans="31:31" hidden="1">
      <c r="AE2655" s="54"/>
    </row>
    <row r="2656" spans="31:31" hidden="1">
      <c r="AE2656" s="54"/>
    </row>
    <row r="2657" spans="31:31" hidden="1">
      <c r="AE2657" s="54"/>
    </row>
    <row r="2658" spans="31:31" hidden="1">
      <c r="AE2658" s="54"/>
    </row>
    <row r="2659" spans="31:31" hidden="1">
      <c r="AE2659" s="54"/>
    </row>
    <row r="2660" spans="31:31" hidden="1">
      <c r="AE2660" s="54"/>
    </row>
    <row r="2661" spans="31:31" hidden="1">
      <c r="AE2661" s="54"/>
    </row>
    <row r="2662" spans="31:31" hidden="1">
      <c r="AE2662" s="54"/>
    </row>
    <row r="2663" spans="31:31" hidden="1">
      <c r="AE2663" s="54"/>
    </row>
    <row r="2664" spans="31:31" hidden="1">
      <c r="AE2664" s="54"/>
    </row>
    <row r="2665" spans="31:31" hidden="1">
      <c r="AE2665" s="54"/>
    </row>
    <row r="2666" spans="31:31" hidden="1">
      <c r="AE2666" s="54"/>
    </row>
    <row r="2667" spans="31:31" hidden="1">
      <c r="AE2667" s="54"/>
    </row>
    <row r="2668" spans="31:31" hidden="1">
      <c r="AE2668" s="54"/>
    </row>
    <row r="2669" spans="31:31" hidden="1">
      <c r="AE2669" s="54"/>
    </row>
    <row r="2670" spans="31:31" hidden="1">
      <c r="AE2670" s="54"/>
    </row>
    <row r="2671" spans="31:31" hidden="1">
      <c r="AE2671" s="54"/>
    </row>
    <row r="2672" spans="31:31" hidden="1">
      <c r="AE2672" s="54"/>
    </row>
    <row r="2673" spans="31:31" hidden="1">
      <c r="AE2673" s="54"/>
    </row>
    <row r="2674" spans="31:31" hidden="1">
      <c r="AE2674" s="54"/>
    </row>
    <row r="2675" spans="31:31" hidden="1">
      <c r="AE2675" s="54"/>
    </row>
    <row r="2676" spans="31:31" hidden="1">
      <c r="AE2676" s="54"/>
    </row>
    <row r="2677" spans="31:31" hidden="1">
      <c r="AE2677" s="54"/>
    </row>
    <row r="2678" spans="31:31" hidden="1">
      <c r="AE2678" s="54"/>
    </row>
    <row r="2679" spans="31:31" hidden="1">
      <c r="AE2679" s="54"/>
    </row>
    <row r="2680" spans="31:31" hidden="1">
      <c r="AE2680" s="54"/>
    </row>
    <row r="2681" spans="31:31" hidden="1">
      <c r="AE2681" s="54"/>
    </row>
    <row r="2682" spans="31:31" hidden="1">
      <c r="AE2682" s="54"/>
    </row>
    <row r="2683" spans="31:31" hidden="1">
      <c r="AE2683" s="54"/>
    </row>
    <row r="2684" spans="31:31" hidden="1">
      <c r="AE2684" s="54"/>
    </row>
    <row r="2685" spans="31:31" hidden="1">
      <c r="AE2685" s="54"/>
    </row>
    <row r="2686" spans="31:31" hidden="1">
      <c r="AE2686" s="54"/>
    </row>
    <row r="2687" spans="31:31" hidden="1">
      <c r="AE2687" s="54"/>
    </row>
    <row r="2688" spans="31:31" hidden="1">
      <c r="AE2688" s="54"/>
    </row>
    <row r="2689" spans="31:31" hidden="1">
      <c r="AE2689" s="54"/>
    </row>
    <row r="2690" spans="31:31" hidden="1">
      <c r="AE2690" s="54"/>
    </row>
    <row r="2691" spans="31:31" hidden="1">
      <c r="AE2691" s="54"/>
    </row>
    <row r="2692" spans="31:31" hidden="1">
      <c r="AE2692" s="54"/>
    </row>
    <row r="2693" spans="31:31" hidden="1">
      <c r="AE2693" s="54"/>
    </row>
    <row r="2694" spans="31:31" hidden="1">
      <c r="AE2694" s="54"/>
    </row>
    <row r="2695" spans="31:31" hidden="1">
      <c r="AE2695" s="54"/>
    </row>
    <row r="2696" spans="31:31" hidden="1">
      <c r="AE2696" s="54"/>
    </row>
    <row r="2697" spans="31:31" hidden="1">
      <c r="AE2697" s="54"/>
    </row>
    <row r="2698" spans="31:31" hidden="1">
      <c r="AE2698" s="54"/>
    </row>
    <row r="2699" spans="31:31" hidden="1">
      <c r="AE2699" s="54"/>
    </row>
    <row r="2700" spans="31:31" hidden="1">
      <c r="AE2700" s="54"/>
    </row>
    <row r="2701" spans="31:31" hidden="1">
      <c r="AE2701" s="54"/>
    </row>
    <row r="2702" spans="31:31" hidden="1">
      <c r="AE2702" s="54"/>
    </row>
    <row r="2703" spans="31:31" hidden="1">
      <c r="AE2703" s="54"/>
    </row>
    <row r="2704" spans="31:31" hidden="1">
      <c r="AE2704" s="54"/>
    </row>
    <row r="2705" spans="31:31" hidden="1">
      <c r="AE2705" s="54"/>
    </row>
    <row r="2706" spans="31:31" hidden="1">
      <c r="AE2706" s="54"/>
    </row>
    <row r="2707" spans="31:31" hidden="1">
      <c r="AE2707" s="54"/>
    </row>
    <row r="2708" spans="31:31" hidden="1">
      <c r="AE2708" s="54"/>
    </row>
    <row r="2709" spans="31:31" hidden="1">
      <c r="AE2709" s="54"/>
    </row>
    <row r="2710" spans="31:31" hidden="1">
      <c r="AE2710" s="54"/>
    </row>
    <row r="2711" spans="31:31" hidden="1">
      <c r="AE2711" s="54"/>
    </row>
    <row r="2712" spans="31:31" hidden="1">
      <c r="AE2712" s="54"/>
    </row>
    <row r="2713" spans="31:31" hidden="1">
      <c r="AE2713" s="54"/>
    </row>
    <row r="2714" spans="31:31" hidden="1">
      <c r="AE2714" s="54"/>
    </row>
    <row r="2715" spans="31:31" hidden="1">
      <c r="AE2715" s="54"/>
    </row>
    <row r="2716" spans="31:31" hidden="1">
      <c r="AE2716" s="54"/>
    </row>
    <row r="2717" spans="31:31" hidden="1">
      <c r="AE2717" s="54"/>
    </row>
    <row r="2718" spans="31:31" hidden="1">
      <c r="AE2718" s="54"/>
    </row>
    <row r="2719" spans="31:31" hidden="1">
      <c r="AE2719" s="54"/>
    </row>
    <row r="2720" spans="31:31" hidden="1">
      <c r="AE2720" s="54"/>
    </row>
    <row r="2721" spans="31:31" hidden="1">
      <c r="AE2721" s="54"/>
    </row>
    <row r="2722" spans="31:31" hidden="1">
      <c r="AE2722" s="54"/>
    </row>
    <row r="2723" spans="31:31" hidden="1">
      <c r="AE2723" s="54"/>
    </row>
    <row r="2724" spans="31:31" hidden="1">
      <c r="AE2724" s="54"/>
    </row>
    <row r="2725" spans="31:31" hidden="1">
      <c r="AE2725" s="54"/>
    </row>
    <row r="2726" spans="31:31" hidden="1">
      <c r="AE2726" s="54"/>
    </row>
    <row r="2727" spans="31:31" hidden="1">
      <c r="AE2727" s="54"/>
    </row>
    <row r="2728" spans="31:31" hidden="1">
      <c r="AE2728" s="54"/>
    </row>
    <row r="2729" spans="31:31" hidden="1">
      <c r="AE2729" s="54"/>
    </row>
    <row r="2730" spans="31:31" hidden="1">
      <c r="AE2730" s="54"/>
    </row>
    <row r="2731" spans="31:31" hidden="1">
      <c r="AE2731" s="54"/>
    </row>
    <row r="2732" spans="31:31" hidden="1">
      <c r="AE2732" s="54"/>
    </row>
    <row r="2733" spans="31:31" hidden="1">
      <c r="AE2733" s="54"/>
    </row>
    <row r="2734" spans="31:31" hidden="1">
      <c r="AE2734" s="54"/>
    </row>
    <row r="2735" spans="31:31" hidden="1">
      <c r="AE2735" s="54"/>
    </row>
    <row r="2736" spans="31:31" hidden="1">
      <c r="AE2736" s="54"/>
    </row>
    <row r="2737" spans="31:31" hidden="1">
      <c r="AE2737" s="54"/>
    </row>
    <row r="2738" spans="31:31" hidden="1">
      <c r="AE2738" s="54"/>
    </row>
    <row r="2739" spans="31:31" hidden="1">
      <c r="AE2739" s="54"/>
    </row>
    <row r="2740" spans="31:31" hidden="1">
      <c r="AE2740" s="54"/>
    </row>
    <row r="2741" spans="31:31" hidden="1">
      <c r="AE2741" s="54"/>
    </row>
    <row r="2742" spans="31:31" hidden="1">
      <c r="AE2742" s="54"/>
    </row>
    <row r="2743" spans="31:31" hidden="1">
      <c r="AE2743" s="54"/>
    </row>
    <row r="2744" spans="31:31" hidden="1">
      <c r="AE2744" s="54"/>
    </row>
    <row r="2745" spans="31:31" hidden="1">
      <c r="AE2745" s="54"/>
    </row>
    <row r="2746" spans="31:31" hidden="1">
      <c r="AE2746" s="54"/>
    </row>
    <row r="2747" spans="31:31" hidden="1">
      <c r="AE2747" s="54"/>
    </row>
    <row r="2748" spans="31:31" hidden="1">
      <c r="AE2748" s="54"/>
    </row>
    <row r="2749" spans="31:31" hidden="1">
      <c r="AE2749" s="54"/>
    </row>
    <row r="2750" spans="31:31" hidden="1">
      <c r="AE2750" s="54"/>
    </row>
    <row r="2751" spans="31:31" hidden="1">
      <c r="AE2751" s="54"/>
    </row>
    <row r="2752" spans="31:31" hidden="1">
      <c r="AE2752" s="54"/>
    </row>
    <row r="2753" spans="31:31" hidden="1">
      <c r="AE2753" s="54"/>
    </row>
    <row r="2754" spans="31:31" hidden="1">
      <c r="AE2754" s="54"/>
    </row>
    <row r="2755" spans="31:31" hidden="1">
      <c r="AE2755" s="54"/>
    </row>
    <row r="2756" spans="31:31" hidden="1">
      <c r="AE2756" s="54"/>
    </row>
    <row r="2757" spans="31:31" hidden="1">
      <c r="AE2757" s="54"/>
    </row>
    <row r="2758" spans="31:31" hidden="1">
      <c r="AE2758" s="54"/>
    </row>
    <row r="2759" spans="31:31" hidden="1">
      <c r="AE2759" s="54"/>
    </row>
    <row r="2760" spans="31:31" hidden="1">
      <c r="AE2760" s="54"/>
    </row>
    <row r="2761" spans="31:31" hidden="1">
      <c r="AE2761" s="54"/>
    </row>
    <row r="2762" spans="31:31" hidden="1">
      <c r="AE2762" s="54"/>
    </row>
    <row r="2763" spans="31:31" hidden="1">
      <c r="AE2763" s="54"/>
    </row>
    <row r="2764" spans="31:31" hidden="1">
      <c r="AE2764" s="54"/>
    </row>
    <row r="2765" spans="31:31" hidden="1">
      <c r="AE2765" s="54"/>
    </row>
    <row r="2766" spans="31:31" hidden="1">
      <c r="AE2766" s="54"/>
    </row>
    <row r="2767" spans="31:31" hidden="1">
      <c r="AE2767" s="54"/>
    </row>
    <row r="2768" spans="31:31" hidden="1">
      <c r="AE2768" s="54"/>
    </row>
    <row r="2769" spans="31:31" hidden="1">
      <c r="AE2769" s="54"/>
    </row>
    <row r="2770" spans="31:31" hidden="1">
      <c r="AE2770" s="54"/>
    </row>
    <row r="2771" spans="31:31" hidden="1">
      <c r="AE2771" s="54"/>
    </row>
    <row r="2772" spans="31:31" hidden="1">
      <c r="AE2772" s="54"/>
    </row>
    <row r="2773" spans="31:31" hidden="1">
      <c r="AE2773" s="54"/>
    </row>
    <row r="2774" spans="31:31" hidden="1">
      <c r="AE2774" s="54"/>
    </row>
    <row r="2775" spans="31:31" hidden="1">
      <c r="AE2775" s="54"/>
    </row>
    <row r="2776" spans="31:31" hidden="1">
      <c r="AE2776" s="54"/>
    </row>
    <row r="2777" spans="31:31" hidden="1">
      <c r="AE2777" s="54"/>
    </row>
    <row r="2778" spans="31:31" hidden="1">
      <c r="AE2778" s="54"/>
    </row>
    <row r="2779" spans="31:31" hidden="1">
      <c r="AE2779" s="54"/>
    </row>
    <row r="2780" spans="31:31" hidden="1">
      <c r="AE2780" s="54"/>
    </row>
    <row r="2781" spans="31:31" hidden="1">
      <c r="AE2781" s="54"/>
    </row>
    <row r="2782" spans="31:31" hidden="1">
      <c r="AE2782" s="54"/>
    </row>
    <row r="2783" spans="31:31" hidden="1">
      <c r="AE2783" s="54"/>
    </row>
    <row r="2784" spans="31:31" hidden="1">
      <c r="AE2784" s="54"/>
    </row>
    <row r="2785" spans="31:31" hidden="1">
      <c r="AE2785" s="54"/>
    </row>
    <row r="2786" spans="31:31" hidden="1">
      <c r="AE2786" s="54"/>
    </row>
    <row r="2787" spans="31:31" hidden="1">
      <c r="AE2787" s="54"/>
    </row>
    <row r="2788" spans="31:31" hidden="1">
      <c r="AE2788" s="54"/>
    </row>
    <row r="2789" spans="31:31" hidden="1">
      <c r="AE2789" s="54"/>
    </row>
    <row r="2790" spans="31:31" hidden="1">
      <c r="AE2790" s="54"/>
    </row>
    <row r="2791" spans="31:31" hidden="1">
      <c r="AE2791" s="54"/>
    </row>
    <row r="2792" spans="31:31" hidden="1">
      <c r="AE2792" s="54"/>
    </row>
    <row r="2793" spans="31:31" hidden="1">
      <c r="AE2793" s="54"/>
    </row>
    <row r="2794" spans="31:31" hidden="1">
      <c r="AE2794" s="54"/>
    </row>
    <row r="2795" spans="31:31" hidden="1">
      <c r="AE2795" s="54"/>
    </row>
    <row r="2796" spans="31:31" hidden="1">
      <c r="AE2796" s="54"/>
    </row>
    <row r="2797" spans="31:31" hidden="1">
      <c r="AE2797" s="54"/>
    </row>
    <row r="2798" spans="31:31" hidden="1">
      <c r="AE2798" s="54"/>
    </row>
    <row r="2799" spans="31:31" hidden="1">
      <c r="AE2799" s="54"/>
    </row>
    <row r="2800" spans="31:31" hidden="1">
      <c r="AE2800" s="54"/>
    </row>
    <row r="2801" spans="31:31" hidden="1">
      <c r="AE2801" s="54"/>
    </row>
    <row r="2802" spans="31:31" hidden="1">
      <c r="AE2802" s="54"/>
    </row>
    <row r="2803" spans="31:31" hidden="1">
      <c r="AE2803" s="54"/>
    </row>
    <row r="2804" spans="31:31" hidden="1">
      <c r="AE2804" s="54"/>
    </row>
    <row r="2805" spans="31:31" hidden="1">
      <c r="AE2805" s="54"/>
    </row>
    <row r="2806" spans="31:31" hidden="1">
      <c r="AE2806" s="54"/>
    </row>
    <row r="2807" spans="31:31" hidden="1">
      <c r="AE2807" s="54"/>
    </row>
    <row r="2808" spans="31:31" hidden="1">
      <c r="AE2808" s="54"/>
    </row>
    <row r="2809" spans="31:31" hidden="1">
      <c r="AE2809" s="54"/>
    </row>
    <row r="2810" spans="31:31" hidden="1">
      <c r="AE2810" s="54"/>
    </row>
    <row r="2811" spans="31:31" hidden="1">
      <c r="AE2811" s="54"/>
    </row>
    <row r="2812" spans="31:31" hidden="1">
      <c r="AE2812" s="54"/>
    </row>
    <row r="2813" spans="31:31" hidden="1">
      <c r="AE2813" s="54"/>
    </row>
    <row r="2814" spans="31:31" hidden="1">
      <c r="AE2814" s="54"/>
    </row>
    <row r="2815" spans="31:31" hidden="1">
      <c r="AE2815" s="54"/>
    </row>
    <row r="2816" spans="31:31" hidden="1">
      <c r="AE2816" s="54"/>
    </row>
    <row r="2817" spans="31:31" hidden="1">
      <c r="AE2817" s="54"/>
    </row>
    <row r="2818" spans="31:31" hidden="1">
      <c r="AE2818" s="54"/>
    </row>
    <row r="2819" spans="31:31" hidden="1">
      <c r="AE2819" s="54"/>
    </row>
    <row r="2820" spans="31:31" hidden="1">
      <c r="AE2820" s="54"/>
    </row>
    <row r="2821" spans="31:31" hidden="1">
      <c r="AE2821" s="54"/>
    </row>
    <row r="2822" spans="31:31" hidden="1">
      <c r="AE2822" s="54"/>
    </row>
    <row r="2823" spans="31:31" hidden="1">
      <c r="AE2823" s="54"/>
    </row>
    <row r="2824" spans="31:31" hidden="1">
      <c r="AE2824" s="54"/>
    </row>
    <row r="2825" spans="31:31" hidden="1">
      <c r="AE2825" s="54"/>
    </row>
    <row r="2826" spans="31:31" hidden="1">
      <c r="AE2826" s="54"/>
    </row>
    <row r="2827" spans="31:31" hidden="1">
      <c r="AE2827" s="54"/>
    </row>
    <row r="2828" spans="31:31" hidden="1">
      <c r="AE2828" s="54"/>
    </row>
    <row r="2829" spans="31:31" hidden="1">
      <c r="AE2829" s="54"/>
    </row>
    <row r="2830" spans="31:31" hidden="1">
      <c r="AE2830" s="54"/>
    </row>
    <row r="2831" spans="31:31" hidden="1">
      <c r="AE2831" s="54"/>
    </row>
    <row r="2832" spans="31:31" hidden="1">
      <c r="AE2832" s="54"/>
    </row>
    <row r="2833" spans="31:31" hidden="1">
      <c r="AE2833" s="54"/>
    </row>
    <row r="2834" spans="31:31" hidden="1">
      <c r="AE2834" s="54"/>
    </row>
    <row r="2835" spans="31:31" hidden="1">
      <c r="AE2835" s="54"/>
    </row>
    <row r="2836" spans="31:31" hidden="1">
      <c r="AE2836" s="54"/>
    </row>
    <row r="2837" spans="31:31" hidden="1">
      <c r="AE2837" s="54"/>
    </row>
    <row r="2838" spans="31:31" hidden="1">
      <c r="AE2838" s="54"/>
    </row>
    <row r="2839" spans="31:31" hidden="1">
      <c r="AE2839" s="54"/>
    </row>
    <row r="2840" spans="31:31" hidden="1">
      <c r="AE2840" s="54"/>
    </row>
    <row r="2841" spans="31:31" hidden="1">
      <c r="AE2841" s="54"/>
    </row>
    <row r="2842" spans="31:31" hidden="1">
      <c r="AE2842" s="54"/>
    </row>
    <row r="2843" spans="31:31" hidden="1">
      <c r="AE2843" s="54"/>
    </row>
    <row r="2844" spans="31:31" hidden="1">
      <c r="AE2844" s="54"/>
    </row>
    <row r="2845" spans="31:31" hidden="1">
      <c r="AE2845" s="54"/>
    </row>
    <row r="2846" spans="31:31" hidden="1">
      <c r="AE2846" s="54"/>
    </row>
    <row r="2847" spans="31:31" hidden="1">
      <c r="AE2847" s="54"/>
    </row>
    <row r="2848" spans="31:31" hidden="1">
      <c r="AE2848" s="54"/>
    </row>
    <row r="2849" spans="31:31" hidden="1">
      <c r="AE2849" s="54"/>
    </row>
    <row r="2850" spans="31:31" hidden="1">
      <c r="AE2850" s="54"/>
    </row>
    <row r="2851" spans="31:31" hidden="1">
      <c r="AE2851" s="54"/>
    </row>
    <row r="2852" spans="31:31" hidden="1">
      <c r="AE2852" s="54"/>
    </row>
    <row r="2853" spans="31:31" hidden="1">
      <c r="AE2853" s="54"/>
    </row>
    <row r="2854" spans="31:31" hidden="1">
      <c r="AE2854" s="54"/>
    </row>
    <row r="2855" spans="31:31" hidden="1">
      <c r="AE2855" s="54"/>
    </row>
    <row r="2856" spans="31:31" hidden="1">
      <c r="AE2856" s="54"/>
    </row>
    <row r="2857" spans="31:31" hidden="1">
      <c r="AE2857" s="54"/>
    </row>
    <row r="2858" spans="31:31" hidden="1">
      <c r="AE2858" s="54"/>
    </row>
    <row r="2859" spans="31:31" hidden="1">
      <c r="AE2859" s="54"/>
    </row>
    <row r="2860" spans="31:31" hidden="1">
      <c r="AE2860" s="54"/>
    </row>
    <row r="2861" spans="31:31" hidden="1">
      <c r="AE2861" s="54"/>
    </row>
    <row r="2862" spans="31:31" hidden="1">
      <c r="AE2862" s="54"/>
    </row>
    <row r="2863" spans="31:31" hidden="1">
      <c r="AE2863" s="54"/>
    </row>
    <row r="2864" spans="31:31" hidden="1">
      <c r="AE2864" s="54"/>
    </row>
    <row r="2865" spans="31:31" hidden="1">
      <c r="AE2865" s="54"/>
    </row>
    <row r="2866" spans="31:31" hidden="1">
      <c r="AE2866" s="54"/>
    </row>
    <row r="2867" spans="31:31" hidden="1">
      <c r="AE2867" s="54"/>
    </row>
    <row r="2868" spans="31:31" hidden="1">
      <c r="AE2868" s="54"/>
    </row>
    <row r="2869" spans="31:31" hidden="1">
      <c r="AE2869" s="54"/>
    </row>
    <row r="2870" spans="31:31" hidden="1">
      <c r="AE2870" s="54"/>
    </row>
    <row r="2871" spans="31:31" hidden="1">
      <c r="AE2871" s="54"/>
    </row>
    <row r="2872" spans="31:31" hidden="1">
      <c r="AE2872" s="54"/>
    </row>
    <row r="2873" spans="31:31" hidden="1">
      <c r="AE2873" s="54"/>
    </row>
    <row r="2874" spans="31:31" hidden="1">
      <c r="AE2874" s="54"/>
    </row>
    <row r="2875" spans="31:31" hidden="1">
      <c r="AE2875" s="54"/>
    </row>
    <row r="2876" spans="31:31" hidden="1">
      <c r="AE2876" s="54"/>
    </row>
    <row r="2877" spans="31:31" hidden="1">
      <c r="AE2877" s="54"/>
    </row>
    <row r="2878" spans="31:31" hidden="1">
      <c r="AE2878" s="54"/>
    </row>
    <row r="2879" spans="31:31" hidden="1">
      <c r="AE2879" s="54"/>
    </row>
    <row r="2880" spans="31:31" hidden="1">
      <c r="AE2880" s="54"/>
    </row>
    <row r="2881" spans="31:31" hidden="1">
      <c r="AE2881" s="54"/>
    </row>
    <row r="2882" spans="31:31" hidden="1">
      <c r="AE2882" s="54"/>
    </row>
    <row r="2883" spans="31:31" hidden="1">
      <c r="AE2883" s="54"/>
    </row>
    <row r="2884" spans="31:31" hidden="1">
      <c r="AE2884" s="54"/>
    </row>
    <row r="2885" spans="31:31" hidden="1">
      <c r="AE2885" s="54"/>
    </row>
    <row r="2886" spans="31:31" hidden="1">
      <c r="AE2886" s="54"/>
    </row>
    <row r="2887" spans="31:31" hidden="1">
      <c r="AE2887" s="54"/>
    </row>
    <row r="2888" spans="31:31" hidden="1">
      <c r="AE2888" s="54"/>
    </row>
    <row r="2889" spans="31:31" hidden="1">
      <c r="AE2889" s="54"/>
    </row>
    <row r="2890" spans="31:31" hidden="1">
      <c r="AE2890" s="54"/>
    </row>
    <row r="2891" spans="31:31" hidden="1">
      <c r="AE2891" s="54"/>
    </row>
    <row r="2892" spans="31:31" hidden="1">
      <c r="AE2892" s="54"/>
    </row>
    <row r="2893" spans="31:31" hidden="1">
      <c r="AE2893" s="54"/>
    </row>
    <row r="2894" spans="31:31" hidden="1">
      <c r="AE2894" s="54"/>
    </row>
    <row r="2895" spans="31:31" hidden="1">
      <c r="AE2895" s="54"/>
    </row>
    <row r="2896" spans="31:31" hidden="1">
      <c r="AE2896" s="54"/>
    </row>
    <row r="2897" spans="31:31" hidden="1">
      <c r="AE2897" s="54"/>
    </row>
    <row r="2898" spans="31:31" hidden="1">
      <c r="AE2898" s="54"/>
    </row>
    <row r="2899" spans="31:31" hidden="1">
      <c r="AE2899" s="54"/>
    </row>
    <row r="2900" spans="31:31" hidden="1">
      <c r="AE2900" s="54"/>
    </row>
    <row r="2901" spans="31:31" hidden="1">
      <c r="AE2901" s="54"/>
    </row>
    <row r="2902" spans="31:31" hidden="1">
      <c r="AE2902" s="54"/>
    </row>
    <row r="2903" spans="31:31" hidden="1">
      <c r="AE2903" s="54"/>
    </row>
    <row r="2904" spans="31:31" hidden="1">
      <c r="AE2904" s="54"/>
    </row>
    <row r="2905" spans="31:31" hidden="1">
      <c r="AE2905" s="54"/>
    </row>
    <row r="2906" spans="31:31" hidden="1">
      <c r="AE2906" s="54"/>
    </row>
    <row r="2907" spans="31:31" hidden="1">
      <c r="AE2907" s="54"/>
    </row>
    <row r="2908" spans="31:31" hidden="1">
      <c r="AE2908" s="54"/>
    </row>
    <row r="2909" spans="31:31" hidden="1">
      <c r="AE2909" s="54"/>
    </row>
    <row r="2910" spans="31:31" hidden="1">
      <c r="AE2910" s="54"/>
    </row>
    <row r="2911" spans="31:31" hidden="1">
      <c r="AE2911" s="54"/>
    </row>
    <row r="2912" spans="31:31" hidden="1">
      <c r="AE2912" s="54"/>
    </row>
    <row r="2913" spans="31:31" hidden="1">
      <c r="AE2913" s="54"/>
    </row>
    <row r="2914" spans="31:31" hidden="1">
      <c r="AE2914" s="54"/>
    </row>
    <row r="2915" spans="31:31" hidden="1">
      <c r="AE2915" s="54"/>
    </row>
    <row r="2916" spans="31:31" hidden="1">
      <c r="AE2916" s="54"/>
    </row>
    <row r="2917" spans="31:31" hidden="1">
      <c r="AE2917" s="54"/>
    </row>
    <row r="2918" spans="31:31" hidden="1">
      <c r="AE2918" s="54"/>
    </row>
    <row r="2919" spans="31:31" hidden="1">
      <c r="AE2919" s="54"/>
    </row>
    <row r="2920" spans="31:31" hidden="1">
      <c r="AE2920" s="54"/>
    </row>
    <row r="2921" spans="31:31" hidden="1">
      <c r="AE2921" s="54"/>
    </row>
    <row r="2922" spans="31:31" hidden="1">
      <c r="AE2922" s="54"/>
    </row>
    <row r="2923" spans="31:31" hidden="1">
      <c r="AE2923" s="54"/>
    </row>
    <row r="2924" spans="31:31" hidden="1">
      <c r="AE2924" s="54"/>
    </row>
    <row r="2925" spans="31:31" hidden="1">
      <c r="AE2925" s="54"/>
    </row>
    <row r="2926" spans="31:31" hidden="1">
      <c r="AE2926" s="54"/>
    </row>
    <row r="2927" spans="31:31" hidden="1">
      <c r="AE2927" s="54"/>
    </row>
    <row r="2928" spans="31:31" hidden="1">
      <c r="AE2928" s="54"/>
    </row>
    <row r="2929" spans="31:31" hidden="1">
      <c r="AE2929" s="54"/>
    </row>
    <row r="2930" spans="31:31" hidden="1">
      <c r="AE2930" s="54"/>
    </row>
    <row r="2931" spans="31:31" hidden="1">
      <c r="AE2931" s="54"/>
    </row>
    <row r="2932" spans="31:31" hidden="1">
      <c r="AE2932" s="54"/>
    </row>
    <row r="2933" spans="31:31" hidden="1">
      <c r="AE2933" s="54"/>
    </row>
    <row r="2934" spans="31:31" hidden="1">
      <c r="AE2934" s="54"/>
    </row>
    <row r="2935" spans="31:31" hidden="1">
      <c r="AE2935" s="54"/>
    </row>
    <row r="2936" spans="31:31" hidden="1">
      <c r="AE2936" s="54"/>
    </row>
    <row r="2937" spans="31:31" hidden="1">
      <c r="AE2937" s="54"/>
    </row>
    <row r="2938" spans="31:31" hidden="1">
      <c r="AE2938" s="54"/>
    </row>
    <row r="2939" spans="31:31" hidden="1">
      <c r="AE2939" s="54"/>
    </row>
    <row r="2940" spans="31:31" hidden="1">
      <c r="AE2940" s="54"/>
    </row>
    <row r="2941" spans="31:31" hidden="1">
      <c r="AE2941" s="54"/>
    </row>
    <row r="2942" spans="31:31" hidden="1">
      <c r="AE2942" s="54"/>
    </row>
    <row r="2943" spans="31:31" hidden="1">
      <c r="AE2943" s="54"/>
    </row>
    <row r="2944" spans="31:31" hidden="1">
      <c r="AE2944" s="54"/>
    </row>
    <row r="2945" spans="31:31" hidden="1">
      <c r="AE2945" s="54"/>
    </row>
    <row r="2946" spans="31:31" hidden="1">
      <c r="AE2946" s="54"/>
    </row>
    <row r="2947" spans="31:31" hidden="1">
      <c r="AE2947" s="54"/>
    </row>
    <row r="2948" spans="31:31" hidden="1">
      <c r="AE2948" s="54"/>
    </row>
    <row r="2949" spans="31:31" hidden="1">
      <c r="AE2949" s="54"/>
    </row>
    <row r="2950" spans="31:31" hidden="1">
      <c r="AE2950" s="54"/>
    </row>
    <row r="2951" spans="31:31" hidden="1">
      <c r="AE2951" s="54"/>
    </row>
    <row r="2952" spans="31:31" hidden="1">
      <c r="AE2952" s="54"/>
    </row>
    <row r="2953" spans="31:31" hidden="1">
      <c r="AE2953" s="54"/>
    </row>
    <row r="2954" spans="31:31" hidden="1">
      <c r="AE2954" s="54"/>
    </row>
    <row r="2955" spans="31:31" hidden="1">
      <c r="AE2955" s="54"/>
    </row>
    <row r="2956" spans="31:31" hidden="1">
      <c r="AE2956" s="54"/>
    </row>
    <row r="2957" spans="31:31" hidden="1">
      <c r="AE2957" s="54"/>
    </row>
    <row r="2958" spans="31:31" hidden="1">
      <c r="AE2958" s="54"/>
    </row>
    <row r="2959" spans="31:31" hidden="1">
      <c r="AE2959" s="54"/>
    </row>
    <row r="2960" spans="31:31" hidden="1">
      <c r="AE2960" s="54"/>
    </row>
    <row r="2961" spans="31:31" hidden="1">
      <c r="AE2961" s="54"/>
    </row>
    <row r="2962" spans="31:31" hidden="1">
      <c r="AE2962" s="54"/>
    </row>
    <row r="2963" spans="31:31" hidden="1">
      <c r="AE2963" s="54"/>
    </row>
    <row r="2964" spans="31:31" hidden="1">
      <c r="AE2964" s="54"/>
    </row>
    <row r="2965" spans="31:31" hidden="1">
      <c r="AE2965" s="54"/>
    </row>
    <row r="2966" spans="31:31" hidden="1">
      <c r="AE2966" s="54"/>
    </row>
    <row r="2967" spans="31:31" hidden="1">
      <c r="AE2967" s="54"/>
    </row>
    <row r="2968" spans="31:31" hidden="1">
      <c r="AE2968" s="54"/>
    </row>
    <row r="2969" spans="31:31" hidden="1">
      <c r="AE2969" s="54"/>
    </row>
    <row r="2970" spans="31:31" hidden="1">
      <c r="AE2970" s="54"/>
    </row>
    <row r="2971" spans="31:31" hidden="1">
      <c r="AE2971" s="54"/>
    </row>
    <row r="2972" spans="31:31" hidden="1">
      <c r="AE2972" s="54"/>
    </row>
    <row r="2973" spans="31:31" hidden="1">
      <c r="AE2973" s="54"/>
    </row>
    <row r="2974" spans="31:31" hidden="1">
      <c r="AE2974" s="54"/>
    </row>
    <row r="2975" spans="31:31" hidden="1">
      <c r="AE2975" s="54"/>
    </row>
    <row r="2976" spans="31:31" hidden="1">
      <c r="AE2976" s="54"/>
    </row>
    <row r="2977" spans="31:31" hidden="1">
      <c r="AE2977" s="54"/>
    </row>
    <row r="2978" spans="31:31" hidden="1">
      <c r="AE2978" s="54"/>
    </row>
    <row r="2979" spans="31:31" hidden="1">
      <c r="AE2979" s="54"/>
    </row>
    <row r="2980" spans="31:31" hidden="1">
      <c r="AE2980" s="54"/>
    </row>
    <row r="2981" spans="31:31" hidden="1">
      <c r="AE2981" s="54"/>
    </row>
    <row r="2982" spans="31:31" hidden="1">
      <c r="AE2982" s="54"/>
    </row>
    <row r="2983" spans="31:31" hidden="1">
      <c r="AE2983" s="54"/>
    </row>
    <row r="2984" spans="31:31" hidden="1">
      <c r="AE2984" s="54"/>
    </row>
    <row r="2985" spans="31:31" hidden="1">
      <c r="AE2985" s="54"/>
    </row>
    <row r="2986" spans="31:31" hidden="1">
      <c r="AE2986" s="54"/>
    </row>
    <row r="2987" spans="31:31" hidden="1">
      <c r="AE2987" s="54"/>
    </row>
    <row r="2988" spans="31:31" hidden="1">
      <c r="AE2988" s="54"/>
    </row>
    <row r="2989" spans="31:31" hidden="1">
      <c r="AE2989" s="54"/>
    </row>
    <row r="2990" spans="31:31" hidden="1">
      <c r="AE2990" s="54"/>
    </row>
    <row r="2991" spans="31:31" hidden="1">
      <c r="AE2991" s="54"/>
    </row>
    <row r="2992" spans="31:31" hidden="1">
      <c r="AE2992" s="54"/>
    </row>
    <row r="2993" spans="31:31" hidden="1">
      <c r="AE2993" s="54"/>
    </row>
    <row r="2994" spans="31:31" hidden="1">
      <c r="AE2994" s="54"/>
    </row>
    <row r="2995" spans="31:31" hidden="1">
      <c r="AE2995" s="54"/>
    </row>
    <row r="2996" spans="31:31" hidden="1">
      <c r="AE2996" s="54"/>
    </row>
    <row r="2997" spans="31:31" hidden="1">
      <c r="AE2997" s="54"/>
    </row>
    <row r="2998" spans="31:31" hidden="1">
      <c r="AE2998" s="54"/>
    </row>
    <row r="2999" spans="31:31" hidden="1">
      <c r="AE2999" s="54"/>
    </row>
    <row r="3000" spans="31:31" hidden="1">
      <c r="AE3000" s="54"/>
    </row>
    <row r="3001" spans="31:31" hidden="1">
      <c r="AE3001" s="54"/>
    </row>
    <row r="3002" spans="31:31" hidden="1">
      <c r="AE3002" s="54"/>
    </row>
    <row r="3003" spans="31:31" hidden="1">
      <c r="AE3003" s="54"/>
    </row>
    <row r="3004" spans="31:31" hidden="1">
      <c r="AE3004" s="54"/>
    </row>
    <row r="3005" spans="31:31" hidden="1">
      <c r="AE3005" s="54"/>
    </row>
    <row r="3006" spans="31:31" hidden="1">
      <c r="AE3006" s="54"/>
    </row>
    <row r="3007" spans="31:31" hidden="1">
      <c r="AE3007" s="54"/>
    </row>
    <row r="3008" spans="31:31" hidden="1">
      <c r="AE3008" s="54"/>
    </row>
    <row r="3009" spans="31:31" hidden="1">
      <c r="AE3009" s="54"/>
    </row>
    <row r="3010" spans="31:31" hidden="1">
      <c r="AE3010" s="54"/>
    </row>
    <row r="3011" spans="31:31" hidden="1">
      <c r="AE3011" s="54"/>
    </row>
    <row r="3012" spans="31:31" hidden="1">
      <c r="AE3012" s="54"/>
    </row>
    <row r="3013" spans="31:31" hidden="1">
      <c r="AE3013" s="54"/>
    </row>
    <row r="3014" spans="31:31" hidden="1">
      <c r="AE3014" s="54"/>
    </row>
    <row r="3015" spans="31:31" hidden="1">
      <c r="AE3015" s="54"/>
    </row>
    <row r="3016" spans="31:31" hidden="1">
      <c r="AE3016" s="54"/>
    </row>
    <row r="3017" spans="31:31" hidden="1">
      <c r="AE3017" s="54"/>
    </row>
    <row r="3018" spans="31:31" hidden="1">
      <c r="AE3018" s="54"/>
    </row>
    <row r="3019" spans="31:31" hidden="1">
      <c r="AE3019" s="54"/>
    </row>
    <row r="3020" spans="31:31" hidden="1">
      <c r="AE3020" s="54"/>
    </row>
    <row r="3021" spans="31:31" hidden="1">
      <c r="AE3021" s="54"/>
    </row>
    <row r="3022" spans="31:31" hidden="1">
      <c r="AE3022" s="54"/>
    </row>
    <row r="3023" spans="31:31" hidden="1">
      <c r="AE3023" s="54"/>
    </row>
    <row r="3024" spans="31:31" hidden="1">
      <c r="AE3024" s="54"/>
    </row>
    <row r="3025" spans="31:31" hidden="1">
      <c r="AE3025" s="54"/>
    </row>
    <row r="3026" spans="31:31" hidden="1">
      <c r="AE3026" s="54"/>
    </row>
    <row r="3027" spans="31:31" hidden="1">
      <c r="AE3027" s="54"/>
    </row>
    <row r="3028" spans="31:31" hidden="1">
      <c r="AE3028" s="54"/>
    </row>
    <row r="3029" spans="31:31" hidden="1">
      <c r="AE3029" s="54"/>
    </row>
    <row r="3030" spans="31:31" hidden="1">
      <c r="AE3030" s="54"/>
    </row>
    <row r="3031" spans="31:31" hidden="1">
      <c r="AE3031" s="54"/>
    </row>
    <row r="3032" spans="31:31" hidden="1">
      <c r="AE3032" s="54"/>
    </row>
    <row r="3033" spans="31:31" hidden="1">
      <c r="AE3033" s="54"/>
    </row>
    <row r="3034" spans="31:31" hidden="1">
      <c r="AE3034" s="54"/>
    </row>
    <row r="3035" spans="31:31" hidden="1">
      <c r="AE3035" s="54"/>
    </row>
    <row r="3036" spans="31:31" hidden="1">
      <c r="AE3036" s="54"/>
    </row>
    <row r="3037" spans="31:31" hidden="1">
      <c r="AE3037" s="54"/>
    </row>
    <row r="3038" spans="31:31" hidden="1">
      <c r="AE3038" s="54"/>
    </row>
    <row r="3039" spans="31:31" hidden="1">
      <c r="AE3039" s="54"/>
    </row>
    <row r="3040" spans="31:31" hidden="1">
      <c r="AE3040" s="54"/>
    </row>
    <row r="3041" spans="31:31" hidden="1">
      <c r="AE3041" s="54"/>
    </row>
    <row r="3042" spans="31:31" hidden="1">
      <c r="AE3042" s="54"/>
    </row>
    <row r="3043" spans="31:31" hidden="1">
      <c r="AE3043" s="54"/>
    </row>
    <row r="3044" spans="31:31" hidden="1">
      <c r="AE3044" s="54"/>
    </row>
    <row r="3045" spans="31:31" hidden="1">
      <c r="AE3045" s="54"/>
    </row>
    <row r="3046" spans="31:31" hidden="1">
      <c r="AE3046" s="54"/>
    </row>
    <row r="3047" spans="31:31" hidden="1">
      <c r="AE3047" s="54"/>
    </row>
    <row r="3048" spans="31:31" hidden="1">
      <c r="AE3048" s="54"/>
    </row>
    <row r="3049" spans="31:31" hidden="1">
      <c r="AE3049" s="54"/>
    </row>
    <row r="3050" spans="31:31" hidden="1">
      <c r="AE3050" s="54"/>
    </row>
    <row r="3051" spans="31:31" hidden="1">
      <c r="AE3051" s="54"/>
    </row>
    <row r="3052" spans="31:31" hidden="1">
      <c r="AE3052" s="54"/>
    </row>
    <row r="3053" spans="31:31" hidden="1">
      <c r="AE3053" s="54"/>
    </row>
    <row r="3054" spans="31:31" hidden="1">
      <c r="AE3054" s="54"/>
    </row>
    <row r="3055" spans="31:31" hidden="1">
      <c r="AE3055" s="54"/>
    </row>
    <row r="3056" spans="31:31" hidden="1">
      <c r="AE3056" s="54"/>
    </row>
    <row r="3057" spans="31:31" hidden="1">
      <c r="AE3057" s="54"/>
    </row>
    <row r="3058" spans="31:31" hidden="1">
      <c r="AE3058" s="54"/>
    </row>
    <row r="3059" spans="31:31" hidden="1">
      <c r="AE3059" s="54"/>
    </row>
    <row r="3060" spans="31:31" hidden="1">
      <c r="AE3060" s="54"/>
    </row>
    <row r="3061" spans="31:31" hidden="1">
      <c r="AE3061" s="54"/>
    </row>
    <row r="3062" spans="31:31" hidden="1">
      <c r="AE3062" s="54"/>
    </row>
    <row r="3063" spans="31:31" hidden="1">
      <c r="AE3063" s="54"/>
    </row>
    <row r="3064" spans="31:31" hidden="1">
      <c r="AE3064" s="54"/>
    </row>
    <row r="3065" spans="31:31" hidden="1">
      <c r="AE3065" s="54"/>
    </row>
    <row r="3066" spans="31:31" hidden="1">
      <c r="AE3066" s="54"/>
    </row>
    <row r="3067" spans="31:31" hidden="1">
      <c r="AE3067" s="54"/>
    </row>
    <row r="3068" spans="31:31" hidden="1">
      <c r="AE3068" s="54"/>
    </row>
    <row r="3069" spans="31:31" hidden="1">
      <c r="AE3069" s="54"/>
    </row>
    <row r="3070" spans="31:31" hidden="1">
      <c r="AE3070" s="54"/>
    </row>
    <row r="3071" spans="31:31" hidden="1">
      <c r="AE3071" s="54"/>
    </row>
    <row r="3072" spans="31:31" hidden="1">
      <c r="AE3072" s="54"/>
    </row>
    <row r="3073" spans="31:31" hidden="1">
      <c r="AE3073" s="54"/>
    </row>
    <row r="3074" spans="31:31" hidden="1">
      <c r="AE3074" s="54"/>
    </row>
    <row r="3075" spans="31:31" hidden="1">
      <c r="AE3075" s="54"/>
    </row>
    <row r="3076" spans="31:31" hidden="1">
      <c r="AE3076" s="54"/>
    </row>
    <row r="3077" spans="31:31" hidden="1">
      <c r="AE3077" s="54"/>
    </row>
    <row r="3078" spans="31:31" hidden="1">
      <c r="AE3078" s="54"/>
    </row>
    <row r="3079" spans="31:31" hidden="1">
      <c r="AE3079" s="54"/>
    </row>
    <row r="3080" spans="31:31" hidden="1">
      <c r="AE3080" s="54"/>
    </row>
    <row r="3081" spans="31:31" hidden="1">
      <c r="AE3081" s="54"/>
    </row>
    <row r="3082" spans="31:31" hidden="1">
      <c r="AE3082" s="54"/>
    </row>
    <row r="3083" spans="31:31" hidden="1">
      <c r="AE3083" s="54"/>
    </row>
    <row r="3084" spans="31:31" hidden="1">
      <c r="AE3084" s="54"/>
    </row>
    <row r="3085" spans="31:31" hidden="1">
      <c r="AE3085" s="54"/>
    </row>
    <row r="3086" spans="31:31" hidden="1">
      <c r="AE3086" s="54"/>
    </row>
    <row r="3087" spans="31:31" hidden="1">
      <c r="AE3087" s="54"/>
    </row>
    <row r="3088" spans="31:31" hidden="1">
      <c r="AE3088" s="54"/>
    </row>
    <row r="3089" spans="31:31" hidden="1">
      <c r="AE3089" s="54"/>
    </row>
    <row r="3090" spans="31:31" hidden="1">
      <c r="AE3090" s="54"/>
    </row>
    <row r="3091" spans="31:31" hidden="1">
      <c r="AE3091" s="54"/>
    </row>
    <row r="3092" spans="31:31" hidden="1">
      <c r="AE3092" s="54"/>
    </row>
    <row r="3093" spans="31:31" hidden="1">
      <c r="AE3093" s="54"/>
    </row>
    <row r="3094" spans="31:31" hidden="1">
      <c r="AE3094" s="54"/>
    </row>
    <row r="3095" spans="31:31" hidden="1">
      <c r="AE3095" s="54"/>
    </row>
    <row r="3096" spans="31:31" hidden="1">
      <c r="AE3096" s="54"/>
    </row>
    <row r="3097" spans="31:31" hidden="1">
      <c r="AE3097" s="54"/>
    </row>
    <row r="3098" spans="31:31" hidden="1">
      <c r="AE3098" s="54"/>
    </row>
    <row r="3099" spans="31:31" hidden="1">
      <c r="AE3099" s="54"/>
    </row>
    <row r="3100" spans="31:31" hidden="1">
      <c r="AE3100" s="54"/>
    </row>
    <row r="3101" spans="31:31" hidden="1">
      <c r="AE3101" s="54"/>
    </row>
    <row r="3102" spans="31:31" hidden="1">
      <c r="AE3102" s="54"/>
    </row>
    <row r="3103" spans="31:31" hidden="1">
      <c r="AE3103" s="54"/>
    </row>
    <row r="3104" spans="31:31" hidden="1">
      <c r="AE3104" s="54"/>
    </row>
    <row r="3105" spans="31:31" hidden="1">
      <c r="AE3105" s="54"/>
    </row>
    <row r="3106" spans="31:31" hidden="1">
      <c r="AE3106" s="54"/>
    </row>
    <row r="3107" spans="31:31" hidden="1">
      <c r="AE3107" s="54"/>
    </row>
    <row r="3108" spans="31:31" hidden="1">
      <c r="AE3108" s="54"/>
    </row>
    <row r="3109" spans="31:31" hidden="1">
      <c r="AE3109" s="54"/>
    </row>
    <row r="3110" spans="31:31" hidden="1">
      <c r="AE3110" s="54"/>
    </row>
    <row r="3111" spans="31:31" hidden="1">
      <c r="AE3111" s="54"/>
    </row>
    <row r="3112" spans="31:31" hidden="1">
      <c r="AE3112" s="54"/>
    </row>
    <row r="3113" spans="31:31" hidden="1">
      <c r="AE3113" s="54"/>
    </row>
    <row r="3114" spans="31:31" hidden="1">
      <c r="AE3114" s="54"/>
    </row>
    <row r="3115" spans="31:31" hidden="1">
      <c r="AE3115" s="54"/>
    </row>
    <row r="3116" spans="31:31" hidden="1">
      <c r="AE3116" s="54"/>
    </row>
    <row r="3117" spans="31:31" hidden="1">
      <c r="AE3117" s="54"/>
    </row>
    <row r="3118" spans="31:31" hidden="1">
      <c r="AE3118" s="54"/>
    </row>
    <row r="3119" spans="31:31" hidden="1">
      <c r="AE3119" s="54"/>
    </row>
    <row r="3120" spans="31:31" hidden="1">
      <c r="AE3120" s="54"/>
    </row>
    <row r="3121" spans="31:31" hidden="1">
      <c r="AE3121" s="54"/>
    </row>
    <row r="3122" spans="31:31" hidden="1">
      <c r="AE3122" s="54"/>
    </row>
    <row r="3123" spans="31:31" hidden="1">
      <c r="AE3123" s="54"/>
    </row>
    <row r="3124" spans="31:31" hidden="1">
      <c r="AE3124" s="54"/>
    </row>
    <row r="3125" spans="31:31" hidden="1">
      <c r="AE3125" s="54"/>
    </row>
    <row r="3126" spans="31:31" hidden="1">
      <c r="AE3126" s="54"/>
    </row>
    <row r="3127" spans="31:31" hidden="1">
      <c r="AE3127" s="54"/>
    </row>
    <row r="3128" spans="31:31" hidden="1">
      <c r="AE3128" s="54"/>
    </row>
    <row r="3129" spans="31:31" hidden="1">
      <c r="AE3129" s="54"/>
    </row>
    <row r="3130" spans="31:31" hidden="1">
      <c r="AE3130" s="54"/>
    </row>
    <row r="3131" spans="31:31" hidden="1">
      <c r="AE3131" s="54"/>
    </row>
    <row r="3132" spans="31:31" hidden="1">
      <c r="AE3132" s="54"/>
    </row>
    <row r="3133" spans="31:31" hidden="1">
      <c r="AE3133" s="54"/>
    </row>
    <row r="3134" spans="31:31" hidden="1">
      <c r="AE3134" s="54"/>
    </row>
    <row r="3135" spans="31:31" hidden="1">
      <c r="AE3135" s="54"/>
    </row>
    <row r="3136" spans="31:31" hidden="1">
      <c r="AE3136" s="54"/>
    </row>
    <row r="3137" spans="31:31" hidden="1">
      <c r="AE3137" s="54"/>
    </row>
    <row r="3138" spans="31:31" hidden="1">
      <c r="AE3138" s="54"/>
    </row>
    <row r="3139" spans="31:31" hidden="1">
      <c r="AE3139" s="54"/>
    </row>
    <row r="3140" spans="31:31" hidden="1">
      <c r="AE3140" s="54"/>
    </row>
    <row r="3141" spans="31:31" hidden="1">
      <c r="AE3141" s="54"/>
    </row>
    <row r="3142" spans="31:31" hidden="1">
      <c r="AE3142" s="54"/>
    </row>
    <row r="3143" spans="31:31" hidden="1">
      <c r="AE3143" s="54"/>
    </row>
    <row r="3144" spans="31:31" hidden="1">
      <c r="AE3144" s="54"/>
    </row>
    <row r="3145" spans="31:31" hidden="1">
      <c r="AE3145" s="54"/>
    </row>
    <row r="3146" spans="31:31" hidden="1">
      <c r="AE3146" s="54"/>
    </row>
    <row r="3147" spans="31:31" hidden="1">
      <c r="AE3147" s="54"/>
    </row>
    <row r="3148" spans="31:31" hidden="1">
      <c r="AE3148" s="54"/>
    </row>
    <row r="3149" spans="31:31" hidden="1">
      <c r="AE3149" s="54"/>
    </row>
    <row r="3150" spans="31:31" hidden="1">
      <c r="AE3150" s="54"/>
    </row>
    <row r="3151" spans="31:31" hidden="1">
      <c r="AE3151" s="54"/>
    </row>
    <row r="3152" spans="31:31" hidden="1">
      <c r="AE3152" s="54"/>
    </row>
    <row r="3153" spans="31:31" hidden="1">
      <c r="AE3153" s="54"/>
    </row>
    <row r="3154" spans="31:31" hidden="1">
      <c r="AE3154" s="54"/>
    </row>
    <row r="3155" spans="31:31" hidden="1">
      <c r="AE3155" s="54"/>
    </row>
    <row r="3156" spans="31:31" hidden="1">
      <c r="AE3156" s="54"/>
    </row>
    <row r="3157" spans="31:31" hidden="1">
      <c r="AE3157" s="54"/>
    </row>
    <row r="3158" spans="31:31" hidden="1">
      <c r="AE3158" s="54"/>
    </row>
    <row r="3159" spans="31:31" hidden="1">
      <c r="AE3159" s="54"/>
    </row>
    <row r="3160" spans="31:31" hidden="1">
      <c r="AE3160" s="54"/>
    </row>
    <row r="3161" spans="31:31" hidden="1">
      <c r="AE3161" s="54"/>
    </row>
    <row r="3162" spans="31:31" hidden="1">
      <c r="AE3162" s="54"/>
    </row>
    <row r="3163" spans="31:31" hidden="1">
      <c r="AE3163" s="54"/>
    </row>
    <row r="3164" spans="31:31" hidden="1">
      <c r="AE3164" s="54"/>
    </row>
    <row r="3165" spans="31:31" hidden="1">
      <c r="AE3165" s="54"/>
    </row>
    <row r="3166" spans="31:31" hidden="1">
      <c r="AE3166" s="54"/>
    </row>
    <row r="3167" spans="31:31" hidden="1">
      <c r="AE3167" s="54"/>
    </row>
    <row r="3168" spans="31:31" hidden="1">
      <c r="AE3168" s="54"/>
    </row>
    <row r="3169" spans="31:31" hidden="1">
      <c r="AE3169" s="54"/>
    </row>
    <row r="3170" spans="31:31" hidden="1">
      <c r="AE3170" s="54"/>
    </row>
    <row r="3171" spans="31:31" hidden="1">
      <c r="AE3171" s="54"/>
    </row>
    <row r="3172" spans="31:31" hidden="1">
      <c r="AE3172" s="54"/>
    </row>
    <row r="3173" spans="31:31" hidden="1">
      <c r="AE3173" s="54"/>
    </row>
    <row r="3174" spans="31:31" hidden="1">
      <c r="AE3174" s="54"/>
    </row>
    <row r="3175" spans="31:31" hidden="1">
      <c r="AE3175" s="54"/>
    </row>
    <row r="3176" spans="31:31" hidden="1">
      <c r="AE3176" s="54"/>
    </row>
    <row r="3177" spans="31:31" hidden="1">
      <c r="AE3177" s="54"/>
    </row>
    <row r="3178" spans="31:31" hidden="1">
      <c r="AE3178" s="54"/>
    </row>
    <row r="3179" spans="31:31" hidden="1">
      <c r="AE3179" s="54"/>
    </row>
    <row r="3180" spans="31:31" hidden="1">
      <c r="AE3180" s="54"/>
    </row>
    <row r="3181" spans="31:31" hidden="1">
      <c r="AE3181" s="54"/>
    </row>
    <row r="3182" spans="31:31" hidden="1">
      <c r="AE3182" s="54"/>
    </row>
    <row r="3183" spans="31:31" hidden="1">
      <c r="AE3183" s="54"/>
    </row>
    <row r="3184" spans="31:31" hidden="1">
      <c r="AE3184" s="54"/>
    </row>
    <row r="3185" spans="31:31" hidden="1">
      <c r="AE3185" s="54"/>
    </row>
    <row r="3186" spans="31:31" hidden="1">
      <c r="AE3186" s="54"/>
    </row>
    <row r="3187" spans="31:31" hidden="1">
      <c r="AE3187" s="54"/>
    </row>
    <row r="3188" spans="31:31" hidden="1">
      <c r="AE3188" s="54"/>
    </row>
    <row r="3189" spans="31:31" hidden="1">
      <c r="AE3189" s="54"/>
    </row>
    <row r="3190" spans="31:31" hidden="1">
      <c r="AE3190" s="54"/>
    </row>
    <row r="3191" spans="31:31" hidden="1">
      <c r="AE3191" s="54"/>
    </row>
    <row r="3192" spans="31:31" hidden="1">
      <c r="AE3192" s="54"/>
    </row>
    <row r="3193" spans="31:31" hidden="1">
      <c r="AE3193" s="54"/>
    </row>
    <row r="3194" spans="31:31" hidden="1">
      <c r="AE3194" s="54"/>
    </row>
    <row r="3195" spans="31:31" hidden="1">
      <c r="AE3195" s="54"/>
    </row>
    <row r="3196" spans="31:31" hidden="1">
      <c r="AE3196" s="54"/>
    </row>
    <row r="3197" spans="31:31" hidden="1">
      <c r="AE3197" s="54"/>
    </row>
    <row r="3198" spans="31:31" hidden="1">
      <c r="AE3198" s="54"/>
    </row>
    <row r="3199" spans="31:31" hidden="1">
      <c r="AE3199" s="54"/>
    </row>
    <row r="3200" spans="31:31" hidden="1">
      <c r="AE3200" s="54"/>
    </row>
    <row r="3201" spans="31:31" hidden="1">
      <c r="AE3201" s="54"/>
    </row>
    <row r="3202" spans="31:31" hidden="1">
      <c r="AE3202" s="54"/>
    </row>
    <row r="3203" spans="31:31" hidden="1">
      <c r="AE3203" s="54"/>
    </row>
    <row r="3204" spans="31:31" hidden="1">
      <c r="AE3204" s="54"/>
    </row>
    <row r="3205" spans="31:31" hidden="1">
      <c r="AE3205" s="54"/>
    </row>
    <row r="3206" spans="31:31" hidden="1">
      <c r="AE3206" s="54"/>
    </row>
    <row r="3207" spans="31:31" hidden="1">
      <c r="AE3207" s="54"/>
    </row>
    <row r="3208" spans="31:31" hidden="1">
      <c r="AE3208" s="54"/>
    </row>
    <row r="3209" spans="31:31" hidden="1">
      <c r="AE3209" s="54"/>
    </row>
    <row r="3210" spans="31:31" hidden="1">
      <c r="AE3210" s="54"/>
    </row>
    <row r="3211" spans="31:31" hidden="1">
      <c r="AE3211" s="54"/>
    </row>
    <row r="3212" spans="31:31" hidden="1">
      <c r="AE3212" s="54"/>
    </row>
    <row r="3213" spans="31:31" hidden="1">
      <c r="AE3213" s="54"/>
    </row>
    <row r="3214" spans="31:31" hidden="1">
      <c r="AE3214" s="54"/>
    </row>
    <row r="3215" spans="31:31" hidden="1">
      <c r="AE3215" s="54"/>
    </row>
    <row r="3216" spans="31:31" hidden="1">
      <c r="AE3216" s="54"/>
    </row>
    <row r="3217" spans="31:31" hidden="1">
      <c r="AE3217" s="54"/>
    </row>
    <row r="3218" spans="31:31" hidden="1">
      <c r="AE3218" s="54"/>
    </row>
    <row r="3219" spans="31:31" hidden="1">
      <c r="AE3219" s="54"/>
    </row>
    <row r="3220" spans="31:31" hidden="1">
      <c r="AE3220" s="54"/>
    </row>
    <row r="3221" spans="31:31" hidden="1">
      <c r="AE3221" s="54"/>
    </row>
    <row r="3222" spans="31:31" hidden="1">
      <c r="AE3222" s="54"/>
    </row>
    <row r="3223" spans="31:31" hidden="1">
      <c r="AE3223" s="54"/>
    </row>
    <row r="3224" spans="31:31" hidden="1">
      <c r="AE3224" s="54"/>
    </row>
    <row r="3225" spans="31:31" hidden="1">
      <c r="AE3225" s="54"/>
    </row>
    <row r="3226" spans="31:31" hidden="1">
      <c r="AE3226" s="54"/>
    </row>
    <row r="3227" spans="31:31" hidden="1">
      <c r="AE3227" s="54"/>
    </row>
    <row r="3228" spans="31:31" hidden="1">
      <c r="AE3228" s="54"/>
    </row>
    <row r="3229" spans="31:31" hidden="1">
      <c r="AE3229" s="54"/>
    </row>
    <row r="3230" spans="31:31" hidden="1">
      <c r="AE3230" s="54"/>
    </row>
    <row r="3231" spans="31:31" hidden="1">
      <c r="AE3231" s="54"/>
    </row>
    <row r="3232" spans="31:31" hidden="1">
      <c r="AE3232" s="54"/>
    </row>
    <row r="3233" spans="31:31" hidden="1">
      <c r="AE3233" s="54"/>
    </row>
    <row r="3234" spans="31:31" hidden="1">
      <c r="AE3234" s="54"/>
    </row>
    <row r="3235" spans="31:31" hidden="1">
      <c r="AE3235" s="54"/>
    </row>
    <row r="3236" spans="31:31" hidden="1">
      <c r="AE3236" s="54"/>
    </row>
    <row r="3237" spans="31:31" hidden="1">
      <c r="AE3237" s="54"/>
    </row>
    <row r="3238" spans="31:31" hidden="1">
      <c r="AE3238" s="54"/>
    </row>
    <row r="3239" spans="31:31" hidden="1">
      <c r="AE3239" s="54"/>
    </row>
    <row r="3240" spans="31:31" hidden="1">
      <c r="AE3240" s="54"/>
    </row>
    <row r="3241" spans="31:31" hidden="1">
      <c r="AE3241" s="54"/>
    </row>
    <row r="3242" spans="31:31" hidden="1">
      <c r="AE3242" s="54"/>
    </row>
    <row r="3243" spans="31:31" hidden="1">
      <c r="AE3243" s="54"/>
    </row>
    <row r="3244" spans="31:31" hidden="1">
      <c r="AE3244" s="54"/>
    </row>
    <row r="3245" spans="31:31" hidden="1">
      <c r="AE3245" s="54"/>
    </row>
    <row r="3246" spans="31:31" hidden="1">
      <c r="AE3246" s="54"/>
    </row>
    <row r="3247" spans="31:31" hidden="1">
      <c r="AE3247" s="54"/>
    </row>
    <row r="3248" spans="31:31" hidden="1">
      <c r="AE3248" s="54"/>
    </row>
    <row r="3249" spans="31:31" hidden="1">
      <c r="AE3249" s="54"/>
    </row>
    <row r="3250" spans="31:31" hidden="1">
      <c r="AE3250" s="54"/>
    </row>
    <row r="3251" spans="31:31" hidden="1">
      <c r="AE3251" s="54"/>
    </row>
    <row r="3252" spans="31:31" hidden="1">
      <c r="AE3252" s="54"/>
    </row>
    <row r="3253" spans="31:31" hidden="1">
      <c r="AE3253" s="54"/>
    </row>
    <row r="3254" spans="31:31" hidden="1">
      <c r="AE3254" s="54"/>
    </row>
    <row r="3255" spans="31:31" hidden="1">
      <c r="AE3255" s="54"/>
    </row>
    <row r="3256" spans="31:31" hidden="1">
      <c r="AE3256" s="54"/>
    </row>
    <row r="3257" spans="31:31" hidden="1">
      <c r="AE3257" s="54"/>
    </row>
    <row r="3258" spans="31:31" hidden="1">
      <c r="AE3258" s="54"/>
    </row>
    <row r="3259" spans="31:31" hidden="1">
      <c r="AE3259" s="54"/>
    </row>
    <row r="3260" spans="31:31" hidden="1">
      <c r="AE3260" s="54"/>
    </row>
    <row r="3261" spans="31:31" hidden="1">
      <c r="AE3261" s="54"/>
    </row>
    <row r="3262" spans="31:31" hidden="1">
      <c r="AE3262" s="54"/>
    </row>
    <row r="3263" spans="31:31" hidden="1">
      <c r="AE3263" s="54"/>
    </row>
    <row r="3264" spans="31:31" hidden="1">
      <c r="AE3264" s="54"/>
    </row>
    <row r="3265" spans="31:31" hidden="1">
      <c r="AE3265" s="54"/>
    </row>
    <row r="3266" spans="31:31" hidden="1">
      <c r="AE3266" s="54"/>
    </row>
    <row r="3267" spans="31:31" hidden="1">
      <c r="AE3267" s="54"/>
    </row>
    <row r="3268" spans="31:31" hidden="1">
      <c r="AE3268" s="54"/>
    </row>
    <row r="3269" spans="31:31" hidden="1">
      <c r="AE3269" s="54"/>
    </row>
    <row r="3270" spans="31:31" hidden="1">
      <c r="AE3270" s="54"/>
    </row>
    <row r="3271" spans="31:31" hidden="1">
      <c r="AE3271" s="54"/>
    </row>
    <row r="3272" spans="31:31" hidden="1">
      <c r="AE3272" s="54"/>
    </row>
    <row r="3273" spans="31:31" hidden="1">
      <c r="AE3273" s="54"/>
    </row>
    <row r="3274" spans="31:31" hidden="1">
      <c r="AE3274" s="54"/>
    </row>
    <row r="3275" spans="31:31" hidden="1">
      <c r="AE3275" s="54"/>
    </row>
    <row r="3276" spans="31:31" hidden="1">
      <c r="AE3276" s="54"/>
    </row>
    <row r="3277" spans="31:31" hidden="1">
      <c r="AE3277" s="54"/>
    </row>
    <row r="3278" spans="31:31" hidden="1">
      <c r="AE3278" s="54"/>
    </row>
    <row r="3279" spans="31:31" hidden="1">
      <c r="AE3279" s="54"/>
    </row>
    <row r="3280" spans="31:31" hidden="1">
      <c r="AE3280" s="54"/>
    </row>
    <row r="3281" spans="31:31" hidden="1">
      <c r="AE3281" s="54"/>
    </row>
    <row r="3282" spans="31:31" hidden="1">
      <c r="AE3282" s="54"/>
    </row>
    <row r="3283" spans="31:31" hidden="1">
      <c r="AE3283" s="54"/>
    </row>
    <row r="3284" spans="31:31" hidden="1">
      <c r="AE3284" s="54"/>
    </row>
    <row r="3285" spans="31:31" hidden="1">
      <c r="AE3285" s="54"/>
    </row>
    <row r="3286" spans="31:31" hidden="1">
      <c r="AE3286" s="54"/>
    </row>
    <row r="3287" spans="31:31" hidden="1">
      <c r="AE3287" s="54"/>
    </row>
    <row r="3288" spans="31:31" hidden="1">
      <c r="AE3288" s="54"/>
    </row>
    <row r="3289" spans="31:31" hidden="1">
      <c r="AE3289" s="54"/>
    </row>
    <row r="3290" spans="31:31" hidden="1">
      <c r="AE3290" s="54"/>
    </row>
    <row r="3291" spans="31:31" hidden="1">
      <c r="AE3291" s="54"/>
    </row>
    <row r="3292" spans="31:31" hidden="1">
      <c r="AE3292" s="54"/>
    </row>
    <row r="3293" spans="31:31" hidden="1">
      <c r="AE3293" s="54"/>
    </row>
    <row r="3294" spans="31:31" hidden="1">
      <c r="AE3294" s="54"/>
    </row>
    <row r="3295" spans="31:31" hidden="1">
      <c r="AE3295" s="54"/>
    </row>
    <row r="3296" spans="31:31" hidden="1">
      <c r="AE3296" s="54"/>
    </row>
    <row r="3297" spans="31:31" hidden="1">
      <c r="AE3297" s="54"/>
    </row>
    <row r="3298" spans="31:31" hidden="1">
      <c r="AE3298" s="54"/>
    </row>
    <row r="3299" spans="31:31" hidden="1">
      <c r="AE3299" s="54"/>
    </row>
    <row r="3300" spans="31:31" hidden="1">
      <c r="AE3300" s="54"/>
    </row>
    <row r="3301" spans="31:31" hidden="1">
      <c r="AE3301" s="54"/>
    </row>
    <row r="3302" spans="31:31" hidden="1">
      <c r="AE3302" s="54"/>
    </row>
    <row r="3303" spans="31:31" hidden="1">
      <c r="AE3303" s="54"/>
    </row>
    <row r="3304" spans="31:31" hidden="1">
      <c r="AE3304" s="54"/>
    </row>
    <row r="3305" spans="31:31" hidden="1">
      <c r="AE3305" s="54"/>
    </row>
    <row r="3306" spans="31:31" hidden="1">
      <c r="AE3306" s="54"/>
    </row>
    <row r="3307" spans="31:31" hidden="1">
      <c r="AE3307" s="54"/>
    </row>
    <row r="3308" spans="31:31" hidden="1">
      <c r="AE3308" s="54"/>
    </row>
    <row r="3309" spans="31:31" hidden="1">
      <c r="AE3309" s="54"/>
    </row>
    <row r="3310" spans="31:31" hidden="1">
      <c r="AE3310" s="54"/>
    </row>
    <row r="3311" spans="31:31" hidden="1">
      <c r="AE3311" s="54"/>
    </row>
    <row r="3312" spans="31:31" hidden="1">
      <c r="AE3312" s="54"/>
    </row>
    <row r="3313" spans="31:31" hidden="1">
      <c r="AE3313" s="54"/>
    </row>
    <row r="3314" spans="31:31" hidden="1">
      <c r="AE3314" s="54"/>
    </row>
    <row r="3315" spans="31:31" hidden="1">
      <c r="AE3315" s="54"/>
    </row>
    <row r="3316" spans="31:31" hidden="1">
      <c r="AE3316" s="54"/>
    </row>
    <row r="3317" spans="31:31" hidden="1">
      <c r="AE3317" s="54"/>
    </row>
    <row r="3318" spans="31:31" hidden="1">
      <c r="AE3318" s="54"/>
    </row>
    <row r="3319" spans="31:31" hidden="1">
      <c r="AE3319" s="54"/>
    </row>
    <row r="3320" spans="31:31" hidden="1">
      <c r="AE3320" s="54"/>
    </row>
    <row r="3321" spans="31:31" hidden="1">
      <c r="AE3321" s="54"/>
    </row>
    <row r="3322" spans="31:31" hidden="1">
      <c r="AE3322" s="54"/>
    </row>
    <row r="3323" spans="31:31" hidden="1">
      <c r="AE3323" s="54"/>
    </row>
    <row r="3324" spans="31:31" hidden="1">
      <c r="AE3324" s="54"/>
    </row>
    <row r="3325" spans="31:31" hidden="1">
      <c r="AE3325" s="54"/>
    </row>
    <row r="3326" spans="31:31" hidden="1">
      <c r="AE3326" s="54"/>
    </row>
    <row r="3327" spans="31:31" hidden="1">
      <c r="AE3327" s="54"/>
    </row>
    <row r="3328" spans="31:31" hidden="1">
      <c r="AE3328" s="54"/>
    </row>
    <row r="3329" spans="31:31" hidden="1">
      <c r="AE3329" s="54"/>
    </row>
    <row r="3330" spans="31:31" hidden="1">
      <c r="AE3330" s="54"/>
    </row>
    <row r="3331" spans="31:31" hidden="1">
      <c r="AE3331" s="54"/>
    </row>
    <row r="3332" spans="31:31" hidden="1">
      <c r="AE3332" s="54"/>
    </row>
    <row r="3333" spans="31:31" hidden="1">
      <c r="AE3333" s="54"/>
    </row>
    <row r="3334" spans="31:31" hidden="1">
      <c r="AE3334" s="54"/>
    </row>
    <row r="3335" spans="31:31" hidden="1">
      <c r="AE3335" s="54"/>
    </row>
    <row r="3336" spans="31:31" hidden="1">
      <c r="AE3336" s="54"/>
    </row>
    <row r="3337" spans="31:31" hidden="1">
      <c r="AE3337" s="54"/>
    </row>
    <row r="3338" spans="31:31" hidden="1">
      <c r="AE3338" s="54"/>
    </row>
    <row r="3339" spans="31:31" hidden="1">
      <c r="AE3339" s="54"/>
    </row>
    <row r="3340" spans="31:31" hidden="1">
      <c r="AE3340" s="54"/>
    </row>
    <row r="3341" spans="31:31" hidden="1">
      <c r="AE3341" s="54"/>
    </row>
    <row r="3342" spans="31:31" hidden="1">
      <c r="AE3342" s="54"/>
    </row>
    <row r="3343" spans="31:31" hidden="1">
      <c r="AE3343" s="54"/>
    </row>
    <row r="3344" spans="31:31" hidden="1">
      <c r="AE3344" s="54"/>
    </row>
    <row r="3345" spans="31:31" hidden="1">
      <c r="AE3345" s="54"/>
    </row>
    <row r="3346" spans="31:31" hidden="1">
      <c r="AE3346" s="54"/>
    </row>
    <row r="3347" spans="31:31" hidden="1">
      <c r="AE3347" s="54"/>
    </row>
    <row r="3348" spans="31:31" hidden="1">
      <c r="AE3348" s="54"/>
    </row>
    <row r="3349" spans="31:31" hidden="1">
      <c r="AE3349" s="54"/>
    </row>
    <row r="3350" spans="31:31" hidden="1">
      <c r="AE3350" s="54"/>
    </row>
    <row r="3351" spans="31:31" hidden="1">
      <c r="AE3351" s="54"/>
    </row>
    <row r="3352" spans="31:31" hidden="1">
      <c r="AE3352" s="54"/>
    </row>
    <row r="3353" spans="31:31" hidden="1">
      <c r="AE3353" s="54"/>
    </row>
    <row r="3354" spans="31:31" hidden="1">
      <c r="AE3354" s="54"/>
    </row>
    <row r="3355" spans="31:31" hidden="1">
      <c r="AE3355" s="54"/>
    </row>
    <row r="3356" spans="31:31" hidden="1">
      <c r="AE3356" s="54"/>
    </row>
    <row r="3357" spans="31:31" hidden="1">
      <c r="AE3357" s="54"/>
    </row>
    <row r="3358" spans="31:31" hidden="1">
      <c r="AE3358" s="54"/>
    </row>
    <row r="3359" spans="31:31" hidden="1">
      <c r="AE3359" s="54"/>
    </row>
    <row r="3360" spans="31:31" hidden="1">
      <c r="AE3360" s="54"/>
    </row>
    <row r="3361" spans="31:31" hidden="1">
      <c r="AE3361" s="54"/>
    </row>
    <row r="3362" spans="31:31" hidden="1">
      <c r="AE3362" s="54"/>
    </row>
    <row r="3363" spans="31:31" hidden="1">
      <c r="AE3363" s="54"/>
    </row>
    <row r="3364" spans="31:31" hidden="1">
      <c r="AE3364" s="54"/>
    </row>
    <row r="3365" spans="31:31" hidden="1">
      <c r="AE3365" s="54"/>
    </row>
    <row r="3366" spans="31:31" hidden="1">
      <c r="AE3366" s="54"/>
    </row>
    <row r="3367" spans="31:31" hidden="1">
      <c r="AE3367" s="54"/>
    </row>
    <row r="3368" spans="31:31" hidden="1">
      <c r="AE3368" s="54"/>
    </row>
    <row r="3369" spans="31:31" hidden="1">
      <c r="AE3369" s="54"/>
    </row>
    <row r="3370" spans="31:31" hidden="1">
      <c r="AE3370" s="54"/>
    </row>
    <row r="3371" spans="31:31" hidden="1">
      <c r="AE3371" s="54"/>
    </row>
    <row r="3372" spans="31:31" hidden="1">
      <c r="AE3372" s="54"/>
    </row>
    <row r="3373" spans="31:31" hidden="1">
      <c r="AE3373" s="54"/>
    </row>
    <row r="3374" spans="31:31" hidden="1">
      <c r="AE3374" s="54"/>
    </row>
    <row r="3375" spans="31:31" hidden="1">
      <c r="AE3375" s="54"/>
    </row>
    <row r="3376" spans="31:31" hidden="1">
      <c r="AE3376" s="54"/>
    </row>
    <row r="3377" spans="31:31" hidden="1">
      <c r="AE3377" s="54"/>
    </row>
    <row r="3378" spans="31:31" hidden="1">
      <c r="AE3378" s="54"/>
    </row>
    <row r="3379" spans="31:31" hidden="1">
      <c r="AE3379" s="54"/>
    </row>
    <row r="3380" spans="31:31" hidden="1">
      <c r="AE3380" s="54"/>
    </row>
    <row r="3381" spans="31:31" hidden="1">
      <c r="AE3381" s="54"/>
    </row>
    <row r="3382" spans="31:31" hidden="1">
      <c r="AE3382" s="54"/>
    </row>
    <row r="3383" spans="31:31" hidden="1">
      <c r="AE3383" s="54"/>
    </row>
    <row r="3384" spans="31:31" hidden="1">
      <c r="AE3384" s="54"/>
    </row>
    <row r="3385" spans="31:31" hidden="1">
      <c r="AE3385" s="54"/>
    </row>
    <row r="3386" spans="31:31" hidden="1">
      <c r="AE3386" s="54"/>
    </row>
    <row r="3387" spans="31:31" hidden="1">
      <c r="AE3387" s="54"/>
    </row>
    <row r="3388" spans="31:31" hidden="1">
      <c r="AE3388" s="54"/>
    </row>
    <row r="3389" spans="31:31" hidden="1">
      <c r="AE3389" s="54"/>
    </row>
    <row r="3390" spans="31:31" hidden="1">
      <c r="AE3390" s="54"/>
    </row>
    <row r="3391" spans="31:31" hidden="1">
      <c r="AE3391" s="54"/>
    </row>
    <row r="3392" spans="31:31" hidden="1">
      <c r="AE3392" s="54"/>
    </row>
    <row r="3393" spans="31:31" hidden="1">
      <c r="AE3393" s="54"/>
    </row>
    <row r="3394" spans="31:31" hidden="1">
      <c r="AE3394" s="54"/>
    </row>
    <row r="3395" spans="31:31" hidden="1">
      <c r="AE3395" s="54"/>
    </row>
    <row r="3396" spans="31:31" hidden="1">
      <c r="AE3396" s="54"/>
    </row>
    <row r="3397" spans="31:31" hidden="1">
      <c r="AE3397" s="54"/>
    </row>
    <row r="3398" spans="31:31" hidden="1">
      <c r="AE3398" s="54"/>
    </row>
    <row r="3399" spans="31:31" hidden="1">
      <c r="AE3399" s="54"/>
    </row>
    <row r="3400" spans="31:31" hidden="1">
      <c r="AE3400" s="54"/>
    </row>
    <row r="3401" spans="31:31" hidden="1">
      <c r="AE3401" s="54"/>
    </row>
    <row r="3402" spans="31:31" hidden="1">
      <c r="AE3402" s="54"/>
    </row>
    <row r="3403" spans="31:31" hidden="1">
      <c r="AE3403" s="54"/>
    </row>
    <row r="3404" spans="31:31" hidden="1">
      <c r="AE3404" s="54"/>
    </row>
    <row r="3405" spans="31:31" hidden="1">
      <c r="AE3405" s="54"/>
    </row>
    <row r="3406" spans="31:31" hidden="1">
      <c r="AE3406" s="54"/>
    </row>
    <row r="3407" spans="31:31" hidden="1">
      <c r="AE3407" s="54"/>
    </row>
    <row r="3408" spans="31:31" hidden="1">
      <c r="AE3408" s="54"/>
    </row>
    <row r="3409" spans="31:31" hidden="1">
      <c r="AE3409" s="54"/>
    </row>
    <row r="3410" spans="31:31" hidden="1">
      <c r="AE3410" s="54"/>
    </row>
    <row r="3411" spans="31:31" hidden="1">
      <c r="AE3411" s="54"/>
    </row>
    <row r="3412" spans="31:31" hidden="1">
      <c r="AE3412" s="54"/>
    </row>
    <row r="3413" spans="31:31" hidden="1">
      <c r="AE3413" s="54"/>
    </row>
    <row r="3414" spans="31:31" hidden="1">
      <c r="AE3414" s="54"/>
    </row>
    <row r="3415" spans="31:31" hidden="1">
      <c r="AE3415" s="54"/>
    </row>
    <row r="3416" spans="31:31" hidden="1">
      <c r="AE3416" s="54"/>
    </row>
    <row r="3417" spans="31:31" hidden="1">
      <c r="AE3417" s="54"/>
    </row>
    <row r="3418" spans="31:31" hidden="1">
      <c r="AE3418" s="54"/>
    </row>
    <row r="3419" spans="31:31" hidden="1">
      <c r="AE3419" s="54"/>
    </row>
    <row r="3420" spans="31:31" hidden="1">
      <c r="AE3420" s="54"/>
    </row>
    <row r="3421" spans="31:31" hidden="1">
      <c r="AE3421" s="54"/>
    </row>
    <row r="3422" spans="31:31" hidden="1">
      <c r="AE3422" s="54"/>
    </row>
    <row r="3423" spans="31:31" hidden="1">
      <c r="AE3423" s="54"/>
    </row>
    <row r="3424" spans="31:31" hidden="1">
      <c r="AE3424" s="54"/>
    </row>
    <row r="3425" spans="31:31" hidden="1">
      <c r="AE3425" s="54"/>
    </row>
    <row r="3426" spans="31:31" hidden="1">
      <c r="AE3426" s="54"/>
    </row>
    <row r="3427" spans="31:31" hidden="1">
      <c r="AE3427" s="54"/>
    </row>
    <row r="3428" spans="31:31" hidden="1">
      <c r="AE3428" s="54"/>
    </row>
    <row r="3429" spans="31:31" hidden="1">
      <c r="AE3429" s="54"/>
    </row>
    <row r="3430" spans="31:31" hidden="1">
      <c r="AE3430" s="54"/>
    </row>
    <row r="3431" spans="31:31" hidden="1">
      <c r="AE3431" s="54"/>
    </row>
    <row r="3432" spans="31:31" hidden="1">
      <c r="AE3432" s="54"/>
    </row>
    <row r="3433" spans="31:31" hidden="1">
      <c r="AE3433" s="54"/>
    </row>
    <row r="3434" spans="31:31" hidden="1">
      <c r="AE3434" s="54"/>
    </row>
    <row r="3435" spans="31:31" hidden="1">
      <c r="AE3435" s="54"/>
    </row>
    <row r="3436" spans="31:31" hidden="1">
      <c r="AE3436" s="54"/>
    </row>
    <row r="3437" spans="31:31" hidden="1">
      <c r="AE3437" s="54"/>
    </row>
    <row r="3438" spans="31:31" hidden="1">
      <c r="AE3438" s="54"/>
    </row>
    <row r="3439" spans="31:31" hidden="1">
      <c r="AE3439" s="54"/>
    </row>
    <row r="3440" spans="31:31" hidden="1">
      <c r="AE3440" s="54"/>
    </row>
    <row r="3441" spans="31:31" hidden="1">
      <c r="AE3441" s="54"/>
    </row>
    <row r="3442" spans="31:31" hidden="1">
      <c r="AE3442" s="54"/>
    </row>
    <row r="3443" spans="31:31" hidden="1">
      <c r="AE3443" s="54"/>
    </row>
    <row r="3444" spans="31:31" hidden="1">
      <c r="AE3444" s="54"/>
    </row>
    <row r="3445" spans="31:31" hidden="1">
      <c r="AE3445" s="54"/>
    </row>
    <row r="3446" spans="31:31" hidden="1">
      <c r="AE3446" s="54"/>
    </row>
    <row r="3447" spans="31:31" hidden="1">
      <c r="AE3447" s="54"/>
    </row>
    <row r="3448" spans="31:31" hidden="1">
      <c r="AE3448" s="54"/>
    </row>
    <row r="3449" spans="31:31" hidden="1">
      <c r="AE3449" s="54"/>
    </row>
    <row r="3450" spans="31:31" hidden="1">
      <c r="AE3450" s="54"/>
    </row>
    <row r="3451" spans="31:31" hidden="1">
      <c r="AE3451" s="54"/>
    </row>
    <row r="3452" spans="31:31" hidden="1">
      <c r="AE3452" s="54"/>
    </row>
    <row r="3453" spans="31:31" hidden="1">
      <c r="AE3453" s="54"/>
    </row>
    <row r="3454" spans="31:31" hidden="1">
      <c r="AE3454" s="54"/>
    </row>
    <row r="3455" spans="31:31" hidden="1">
      <c r="AE3455" s="54"/>
    </row>
    <row r="3456" spans="31:31" hidden="1">
      <c r="AE3456" s="54"/>
    </row>
    <row r="3457" spans="31:31" hidden="1">
      <c r="AE3457" s="54"/>
    </row>
    <row r="3458" spans="31:31" hidden="1">
      <c r="AE3458" s="54"/>
    </row>
    <row r="3459" spans="31:31" hidden="1">
      <c r="AE3459" s="54"/>
    </row>
    <row r="3460" spans="31:31" hidden="1">
      <c r="AE3460" s="54"/>
    </row>
    <row r="3461" spans="31:31" hidden="1">
      <c r="AE3461" s="54"/>
    </row>
    <row r="3462" spans="31:31" hidden="1">
      <c r="AE3462" s="54"/>
    </row>
    <row r="3463" spans="31:31" hidden="1">
      <c r="AE3463" s="54"/>
    </row>
    <row r="3464" spans="31:31" hidden="1">
      <c r="AE3464" s="54"/>
    </row>
    <row r="3465" spans="31:31" hidden="1">
      <c r="AE3465" s="54"/>
    </row>
    <row r="3466" spans="31:31" hidden="1">
      <c r="AE3466" s="54"/>
    </row>
    <row r="3467" spans="31:31" hidden="1">
      <c r="AE3467" s="54"/>
    </row>
    <row r="3468" spans="31:31" hidden="1">
      <c r="AE3468" s="54"/>
    </row>
    <row r="3469" spans="31:31" hidden="1">
      <c r="AE3469" s="54"/>
    </row>
    <row r="3470" spans="31:31" hidden="1">
      <c r="AE3470" s="54"/>
    </row>
    <row r="3471" spans="31:31" hidden="1">
      <c r="AE3471" s="54"/>
    </row>
    <row r="3472" spans="31:31" hidden="1">
      <c r="AE3472" s="54"/>
    </row>
    <row r="3473" spans="31:31" hidden="1">
      <c r="AE3473" s="54"/>
    </row>
    <row r="3474" spans="31:31" hidden="1">
      <c r="AE3474" s="54"/>
    </row>
    <row r="3475" spans="31:31" hidden="1">
      <c r="AE3475" s="54"/>
    </row>
    <row r="3476" spans="31:31" hidden="1">
      <c r="AE3476" s="54"/>
    </row>
    <row r="3477" spans="31:31" hidden="1">
      <c r="AE3477" s="54"/>
    </row>
    <row r="3478" spans="31:31" hidden="1">
      <c r="AE3478" s="54"/>
    </row>
    <row r="3479" spans="31:31" hidden="1">
      <c r="AE3479" s="54"/>
    </row>
    <row r="3480" spans="31:31" hidden="1">
      <c r="AE3480" s="54"/>
    </row>
    <row r="3481" spans="31:31" hidden="1">
      <c r="AE3481" s="54"/>
    </row>
    <row r="3482" spans="31:31" hidden="1">
      <c r="AE3482" s="54"/>
    </row>
    <row r="3483" spans="31:31" hidden="1">
      <c r="AE3483" s="54"/>
    </row>
    <row r="3484" spans="31:31" hidden="1">
      <c r="AE3484" s="54"/>
    </row>
    <row r="3485" spans="31:31" hidden="1">
      <c r="AE3485" s="54"/>
    </row>
    <row r="3486" spans="31:31" hidden="1">
      <c r="AE3486" s="54"/>
    </row>
    <row r="3487" spans="31:31" hidden="1">
      <c r="AE3487" s="54"/>
    </row>
    <row r="3488" spans="31:31" hidden="1">
      <c r="AE3488" s="54"/>
    </row>
    <row r="3489" spans="31:31" hidden="1">
      <c r="AE3489" s="54"/>
    </row>
    <row r="3490" spans="31:31" hidden="1">
      <c r="AE3490" s="54"/>
    </row>
    <row r="3491" spans="31:31" hidden="1">
      <c r="AE3491" s="54"/>
    </row>
    <row r="3492" spans="31:31" hidden="1">
      <c r="AE3492" s="54"/>
    </row>
    <row r="3493" spans="31:31" hidden="1">
      <c r="AE3493" s="54"/>
    </row>
    <row r="3494" spans="31:31" hidden="1">
      <c r="AE3494" s="54"/>
    </row>
    <row r="3495" spans="31:31" hidden="1">
      <c r="AE3495" s="54"/>
    </row>
    <row r="3496" spans="31:31" hidden="1">
      <c r="AE3496" s="54"/>
    </row>
    <row r="3497" spans="31:31" hidden="1">
      <c r="AE3497" s="54"/>
    </row>
    <row r="3498" spans="31:31" hidden="1">
      <c r="AE3498" s="54"/>
    </row>
    <row r="3499" spans="31:31" hidden="1">
      <c r="AE3499" s="54"/>
    </row>
    <row r="3500" spans="31:31" hidden="1">
      <c r="AE3500" s="54"/>
    </row>
    <row r="3501" spans="31:31" hidden="1">
      <c r="AE3501" s="54"/>
    </row>
    <row r="3502" spans="31:31" hidden="1">
      <c r="AE3502" s="54"/>
    </row>
    <row r="3503" spans="31:31" hidden="1">
      <c r="AE3503" s="54"/>
    </row>
    <row r="3504" spans="31:31" hidden="1">
      <c r="AE3504" s="54"/>
    </row>
    <row r="3505" spans="31:31" hidden="1">
      <c r="AE3505" s="54"/>
    </row>
    <row r="3506" spans="31:31" hidden="1">
      <c r="AE3506" s="54"/>
    </row>
    <row r="3507" spans="31:31" hidden="1">
      <c r="AE3507" s="54"/>
    </row>
    <row r="3508" spans="31:31" hidden="1">
      <c r="AE3508" s="54"/>
    </row>
    <row r="3509" spans="31:31" hidden="1">
      <c r="AE3509" s="54"/>
    </row>
    <row r="3510" spans="31:31" hidden="1">
      <c r="AE3510" s="54"/>
    </row>
    <row r="3511" spans="31:31" hidden="1">
      <c r="AE3511" s="54"/>
    </row>
    <row r="3512" spans="31:31" hidden="1">
      <c r="AE3512" s="54"/>
    </row>
    <row r="3513" spans="31:31" hidden="1">
      <c r="AE3513" s="54"/>
    </row>
    <row r="3514" spans="31:31" hidden="1">
      <c r="AE3514" s="54"/>
    </row>
    <row r="3515" spans="31:31" hidden="1">
      <c r="AE3515" s="54"/>
    </row>
    <row r="3516" spans="31:31" hidden="1">
      <c r="AE3516" s="54"/>
    </row>
    <row r="3517" spans="31:31" hidden="1">
      <c r="AE3517" s="54"/>
    </row>
    <row r="3518" spans="31:31" hidden="1">
      <c r="AE3518" s="54"/>
    </row>
    <row r="3519" spans="31:31" hidden="1">
      <c r="AE3519" s="54"/>
    </row>
    <row r="3520" spans="31:31" hidden="1">
      <c r="AE3520" s="54"/>
    </row>
    <row r="3521" spans="31:31" hidden="1">
      <c r="AE3521" s="54"/>
    </row>
    <row r="3522" spans="31:31" hidden="1">
      <c r="AE3522" s="54"/>
    </row>
    <row r="3523" spans="31:31" hidden="1">
      <c r="AE3523" s="54"/>
    </row>
    <row r="3524" spans="31:31" hidden="1">
      <c r="AE3524" s="54"/>
    </row>
    <row r="3525" spans="31:31" hidden="1">
      <c r="AE3525" s="54"/>
    </row>
    <row r="3526" spans="31:31" hidden="1">
      <c r="AE3526" s="54"/>
    </row>
    <row r="3527" spans="31:31" hidden="1">
      <c r="AE3527" s="54"/>
    </row>
    <row r="3528" spans="31:31" hidden="1">
      <c r="AE3528" s="54"/>
    </row>
    <row r="3529" spans="31:31" hidden="1">
      <c r="AE3529" s="54"/>
    </row>
    <row r="3530" spans="31:31" hidden="1">
      <c r="AE3530" s="54"/>
    </row>
    <row r="3531" spans="31:31" hidden="1">
      <c r="AE3531" s="54"/>
    </row>
    <row r="3532" spans="31:31" hidden="1">
      <c r="AE3532" s="54"/>
    </row>
    <row r="3533" spans="31:31" hidden="1">
      <c r="AE3533" s="54"/>
    </row>
    <row r="3534" spans="31:31" hidden="1">
      <c r="AE3534" s="54"/>
    </row>
    <row r="3535" spans="31:31" hidden="1">
      <c r="AE3535" s="54"/>
    </row>
    <row r="3536" spans="31:31" hidden="1">
      <c r="AE3536" s="54"/>
    </row>
    <row r="3537" spans="31:31" hidden="1">
      <c r="AE3537" s="54"/>
    </row>
    <row r="3538" spans="31:31" hidden="1">
      <c r="AE3538" s="54"/>
    </row>
    <row r="3539" spans="31:31" hidden="1">
      <c r="AE3539" s="54"/>
    </row>
    <row r="3540" spans="31:31" hidden="1">
      <c r="AE3540" s="54"/>
    </row>
    <row r="3541" spans="31:31" hidden="1">
      <c r="AE3541" s="54"/>
    </row>
    <row r="3542" spans="31:31" hidden="1">
      <c r="AE3542" s="54"/>
    </row>
    <row r="3543" spans="31:31" hidden="1">
      <c r="AE3543" s="54"/>
    </row>
    <row r="3544" spans="31:31" hidden="1">
      <c r="AE3544" s="54"/>
    </row>
    <row r="3545" spans="31:31" hidden="1">
      <c r="AE3545" s="54"/>
    </row>
    <row r="3546" spans="31:31" hidden="1">
      <c r="AE3546" s="54"/>
    </row>
    <row r="3547" spans="31:31" hidden="1">
      <c r="AE3547" s="54"/>
    </row>
    <row r="3548" spans="31:31" hidden="1">
      <c r="AE3548" s="54"/>
    </row>
    <row r="3549" spans="31:31" hidden="1">
      <c r="AE3549" s="54"/>
    </row>
    <row r="3550" spans="31:31" hidden="1">
      <c r="AE3550" s="54"/>
    </row>
    <row r="3551" spans="31:31" hidden="1">
      <c r="AE3551" s="54"/>
    </row>
    <row r="3552" spans="31:31" hidden="1">
      <c r="AE3552" s="54"/>
    </row>
    <row r="3553" spans="31:31" hidden="1">
      <c r="AE3553" s="54"/>
    </row>
    <row r="3554" spans="31:31" hidden="1">
      <c r="AE3554" s="54"/>
    </row>
    <row r="3555" spans="31:31" hidden="1">
      <c r="AE3555" s="54"/>
    </row>
    <row r="3556" spans="31:31" hidden="1">
      <c r="AE3556" s="54"/>
    </row>
    <row r="3557" spans="31:31" hidden="1">
      <c r="AE3557" s="54"/>
    </row>
    <row r="3558" spans="31:31" hidden="1">
      <c r="AE3558" s="54"/>
    </row>
    <row r="3559" spans="31:31" hidden="1">
      <c r="AE3559" s="54"/>
    </row>
    <row r="3560" spans="31:31" hidden="1">
      <c r="AE3560" s="54"/>
    </row>
    <row r="3561" spans="31:31" hidden="1">
      <c r="AE3561" s="54"/>
    </row>
    <row r="3562" spans="31:31" hidden="1">
      <c r="AE3562" s="54"/>
    </row>
    <row r="3563" spans="31:31" hidden="1">
      <c r="AE3563" s="54"/>
    </row>
    <row r="3564" spans="31:31" hidden="1">
      <c r="AE3564" s="54"/>
    </row>
    <row r="3565" spans="31:31" hidden="1">
      <c r="AE3565" s="54"/>
    </row>
    <row r="3566" spans="31:31" hidden="1">
      <c r="AE3566" s="54"/>
    </row>
    <row r="3567" spans="31:31" hidden="1">
      <c r="AE3567" s="54"/>
    </row>
    <row r="3568" spans="31:31" hidden="1">
      <c r="AE3568" s="54"/>
    </row>
    <row r="3569" spans="31:31" hidden="1">
      <c r="AE3569" s="54"/>
    </row>
    <row r="3570" spans="31:31" hidden="1">
      <c r="AE3570" s="54"/>
    </row>
    <row r="3571" spans="31:31" hidden="1">
      <c r="AE3571" s="54"/>
    </row>
    <row r="3572" spans="31:31" hidden="1">
      <c r="AE3572" s="54"/>
    </row>
    <row r="3573" spans="31:31" hidden="1">
      <c r="AE3573" s="54"/>
    </row>
    <row r="3574" spans="31:31" hidden="1">
      <c r="AE3574" s="54"/>
    </row>
    <row r="3575" spans="31:31" hidden="1">
      <c r="AE3575" s="54"/>
    </row>
    <row r="3576" spans="31:31" hidden="1">
      <c r="AE3576" s="54"/>
    </row>
    <row r="3577" spans="31:31" hidden="1">
      <c r="AE3577" s="54"/>
    </row>
    <row r="3578" spans="31:31" hidden="1">
      <c r="AE3578" s="54"/>
    </row>
    <row r="3579" spans="31:31" hidden="1">
      <c r="AE3579" s="54"/>
    </row>
    <row r="3580" spans="31:31" hidden="1">
      <c r="AE3580" s="54"/>
    </row>
    <row r="3581" spans="31:31" hidden="1">
      <c r="AE3581" s="54"/>
    </row>
    <row r="3582" spans="31:31" hidden="1">
      <c r="AE3582" s="54"/>
    </row>
    <row r="3583" spans="31:31" hidden="1">
      <c r="AE3583" s="54"/>
    </row>
    <row r="3584" spans="31:31" hidden="1">
      <c r="AE3584" s="54"/>
    </row>
    <row r="3585" spans="31:31" hidden="1">
      <c r="AE3585" s="54"/>
    </row>
    <row r="3586" spans="31:31" hidden="1">
      <c r="AE3586" s="54"/>
    </row>
    <row r="3587" spans="31:31" hidden="1">
      <c r="AE3587" s="54"/>
    </row>
    <row r="3588" spans="31:31" hidden="1">
      <c r="AE3588" s="54"/>
    </row>
    <row r="3589" spans="31:31" hidden="1">
      <c r="AE3589" s="54"/>
    </row>
    <row r="3590" spans="31:31" hidden="1">
      <c r="AE3590" s="54"/>
    </row>
    <row r="3591" spans="31:31" hidden="1">
      <c r="AE3591" s="54"/>
    </row>
    <row r="3592" spans="31:31" hidden="1">
      <c r="AE3592" s="54"/>
    </row>
    <row r="3593" spans="31:31" hidden="1">
      <c r="AE3593" s="54"/>
    </row>
    <row r="3594" spans="31:31" hidden="1">
      <c r="AE3594" s="54"/>
    </row>
    <row r="3595" spans="31:31" hidden="1">
      <c r="AE3595" s="54"/>
    </row>
    <row r="3596" spans="31:31" hidden="1">
      <c r="AE3596" s="54"/>
    </row>
    <row r="3597" spans="31:31" hidden="1">
      <c r="AE3597" s="54"/>
    </row>
    <row r="3598" spans="31:31" hidden="1">
      <c r="AE3598" s="54"/>
    </row>
    <row r="3599" spans="31:31" hidden="1">
      <c r="AE3599" s="54"/>
    </row>
    <row r="3600" spans="31:31" hidden="1">
      <c r="AE3600" s="54"/>
    </row>
    <row r="3601" spans="31:31" hidden="1">
      <c r="AE3601" s="54"/>
    </row>
    <row r="3602" spans="31:31" hidden="1">
      <c r="AE3602" s="54"/>
    </row>
    <row r="3603" spans="31:31" hidden="1">
      <c r="AE3603" s="54"/>
    </row>
    <row r="3604" spans="31:31" hidden="1">
      <c r="AE3604" s="54"/>
    </row>
    <row r="3605" spans="31:31" hidden="1">
      <c r="AE3605" s="54"/>
    </row>
    <row r="3606" spans="31:31" hidden="1">
      <c r="AE3606" s="54"/>
    </row>
    <row r="3607" spans="31:31" hidden="1">
      <c r="AE3607" s="54"/>
    </row>
    <row r="3608" spans="31:31" hidden="1">
      <c r="AE3608" s="54"/>
    </row>
    <row r="3609" spans="31:31" hidden="1">
      <c r="AE3609" s="54"/>
    </row>
    <row r="3610" spans="31:31" hidden="1">
      <c r="AE3610" s="54"/>
    </row>
    <row r="3611" spans="31:31" hidden="1">
      <c r="AE3611" s="54"/>
    </row>
    <row r="3612" spans="31:31" hidden="1">
      <c r="AE3612" s="54"/>
    </row>
    <row r="3613" spans="31:31" hidden="1">
      <c r="AE3613" s="54"/>
    </row>
    <row r="3614" spans="31:31" hidden="1">
      <c r="AE3614" s="54"/>
    </row>
    <row r="3615" spans="31:31" hidden="1">
      <c r="AE3615" s="54"/>
    </row>
    <row r="3616" spans="31:31" hidden="1">
      <c r="AE3616" s="54"/>
    </row>
    <row r="3617" spans="31:31" hidden="1">
      <c r="AE3617" s="54"/>
    </row>
    <row r="3618" spans="31:31" hidden="1">
      <c r="AE3618" s="54"/>
    </row>
    <row r="3619" spans="31:31" hidden="1">
      <c r="AE3619" s="54"/>
    </row>
    <row r="3620" spans="31:31" hidden="1">
      <c r="AE3620" s="54"/>
    </row>
    <row r="3621" spans="31:31" hidden="1">
      <c r="AE3621" s="54"/>
    </row>
    <row r="3622" spans="31:31" hidden="1">
      <c r="AE3622" s="54"/>
    </row>
    <row r="3623" spans="31:31" hidden="1">
      <c r="AE3623" s="54"/>
    </row>
    <row r="3624" spans="31:31" hidden="1">
      <c r="AE3624" s="54"/>
    </row>
    <row r="3625" spans="31:31" hidden="1">
      <c r="AE3625" s="54"/>
    </row>
    <row r="3626" spans="31:31" hidden="1">
      <c r="AE3626" s="54"/>
    </row>
    <row r="3627" spans="31:31" hidden="1">
      <c r="AE3627" s="54"/>
    </row>
    <row r="3628" spans="31:31" hidden="1">
      <c r="AE3628" s="54"/>
    </row>
    <row r="3629" spans="31:31" hidden="1">
      <c r="AE3629" s="54"/>
    </row>
    <row r="3630" spans="31:31" hidden="1">
      <c r="AE3630" s="54"/>
    </row>
    <row r="3631" spans="31:31" hidden="1">
      <c r="AE3631" s="54"/>
    </row>
    <row r="3632" spans="31:31" hidden="1">
      <c r="AE3632" s="54"/>
    </row>
    <row r="3633" spans="31:31" hidden="1">
      <c r="AE3633" s="54"/>
    </row>
    <row r="3634" spans="31:31" hidden="1">
      <c r="AE3634" s="54"/>
    </row>
    <row r="3635" spans="31:31" hidden="1">
      <c r="AE3635" s="54"/>
    </row>
    <row r="3636" spans="31:31" hidden="1">
      <c r="AE3636" s="54"/>
    </row>
    <row r="3637" spans="31:31" hidden="1">
      <c r="AE3637" s="54"/>
    </row>
    <row r="3638" spans="31:31" hidden="1">
      <c r="AE3638" s="54"/>
    </row>
    <row r="3639" spans="31:31" hidden="1">
      <c r="AE3639" s="54"/>
    </row>
    <row r="3640" spans="31:31" hidden="1">
      <c r="AE3640" s="54"/>
    </row>
    <row r="3641" spans="31:31" hidden="1">
      <c r="AE3641" s="54"/>
    </row>
    <row r="3642" spans="31:31" hidden="1">
      <c r="AE3642" s="54"/>
    </row>
    <row r="3643" spans="31:31" hidden="1">
      <c r="AE3643" s="54"/>
    </row>
    <row r="3644" spans="31:31" hidden="1">
      <c r="AE3644" s="54"/>
    </row>
    <row r="3645" spans="31:31" hidden="1">
      <c r="AE3645" s="54"/>
    </row>
    <row r="3646" spans="31:31" hidden="1">
      <c r="AE3646" s="54"/>
    </row>
    <row r="3647" spans="31:31" hidden="1">
      <c r="AE3647" s="54"/>
    </row>
    <row r="3648" spans="31:31" hidden="1">
      <c r="AE3648" s="54"/>
    </row>
    <row r="3649" spans="31:31" hidden="1">
      <c r="AE3649" s="54"/>
    </row>
    <row r="3650" spans="31:31" hidden="1">
      <c r="AE3650" s="54"/>
    </row>
    <row r="3651" spans="31:31" hidden="1">
      <c r="AE3651" s="54"/>
    </row>
    <row r="3652" spans="31:31" hidden="1">
      <c r="AE3652" s="54"/>
    </row>
    <row r="3653" spans="31:31" hidden="1">
      <c r="AE3653" s="54"/>
    </row>
    <row r="3654" spans="31:31" hidden="1">
      <c r="AE3654" s="54"/>
    </row>
    <row r="3655" spans="31:31" hidden="1">
      <c r="AE3655" s="54"/>
    </row>
    <row r="3656" spans="31:31" hidden="1">
      <c r="AE3656" s="54"/>
    </row>
    <row r="3657" spans="31:31" hidden="1">
      <c r="AE3657" s="54"/>
    </row>
    <row r="3658" spans="31:31" hidden="1">
      <c r="AE3658" s="54"/>
    </row>
    <row r="3659" spans="31:31" hidden="1">
      <c r="AE3659" s="54"/>
    </row>
    <row r="3660" spans="31:31" hidden="1">
      <c r="AE3660" s="54"/>
    </row>
    <row r="3661" spans="31:31" hidden="1">
      <c r="AE3661" s="54"/>
    </row>
    <row r="3662" spans="31:31" hidden="1">
      <c r="AE3662" s="54"/>
    </row>
    <row r="3663" spans="31:31" hidden="1">
      <c r="AE3663" s="54"/>
    </row>
    <row r="3664" spans="31:31" hidden="1">
      <c r="AE3664" s="54"/>
    </row>
    <row r="3665" spans="31:31" hidden="1">
      <c r="AE3665" s="54"/>
    </row>
    <row r="3666" spans="31:31" hidden="1">
      <c r="AE3666" s="54"/>
    </row>
    <row r="3667" spans="31:31" hidden="1">
      <c r="AE3667" s="54"/>
    </row>
    <row r="3668" spans="31:31" hidden="1">
      <c r="AE3668" s="54"/>
    </row>
    <row r="3669" spans="31:31" hidden="1">
      <c r="AE3669" s="54"/>
    </row>
    <row r="3670" spans="31:31" hidden="1">
      <c r="AE3670" s="54"/>
    </row>
    <row r="3671" spans="31:31" hidden="1">
      <c r="AE3671" s="54"/>
    </row>
    <row r="3672" spans="31:31" hidden="1">
      <c r="AE3672" s="54"/>
    </row>
    <row r="3673" spans="31:31" hidden="1">
      <c r="AE3673" s="54"/>
    </row>
    <row r="3674" spans="31:31" hidden="1">
      <c r="AE3674" s="54"/>
    </row>
    <row r="3675" spans="31:31" hidden="1">
      <c r="AE3675" s="54"/>
    </row>
    <row r="3676" spans="31:31" hidden="1">
      <c r="AE3676" s="54"/>
    </row>
    <row r="3677" spans="31:31" hidden="1">
      <c r="AE3677" s="54"/>
    </row>
    <row r="3678" spans="31:31" hidden="1">
      <c r="AE3678" s="54"/>
    </row>
    <row r="3679" spans="31:31" hidden="1">
      <c r="AE3679" s="54"/>
    </row>
    <row r="3680" spans="31:31" hidden="1">
      <c r="AE3680" s="54"/>
    </row>
    <row r="3681" spans="31:31" hidden="1">
      <c r="AE3681" s="54"/>
    </row>
    <row r="3682" spans="31:31" hidden="1">
      <c r="AE3682" s="54"/>
    </row>
    <row r="3683" spans="31:31" hidden="1">
      <c r="AE3683" s="54"/>
    </row>
    <row r="3684" spans="31:31" hidden="1">
      <c r="AE3684" s="54"/>
    </row>
    <row r="3685" spans="31:31" hidden="1">
      <c r="AE3685" s="54"/>
    </row>
    <row r="3686" spans="31:31" hidden="1">
      <c r="AE3686" s="54"/>
    </row>
    <row r="3687" spans="31:31" hidden="1">
      <c r="AE3687" s="54"/>
    </row>
    <row r="3688" spans="31:31" hidden="1">
      <c r="AE3688" s="54"/>
    </row>
    <row r="3689" spans="31:31" hidden="1">
      <c r="AE3689" s="54"/>
    </row>
    <row r="3690" spans="31:31" hidden="1">
      <c r="AE3690" s="54"/>
    </row>
    <row r="3691" spans="31:31" hidden="1">
      <c r="AE3691" s="54"/>
    </row>
    <row r="3692" spans="31:31" hidden="1">
      <c r="AE3692" s="54"/>
    </row>
    <row r="3693" spans="31:31" hidden="1">
      <c r="AE3693" s="54"/>
    </row>
    <row r="3694" spans="31:31" hidden="1">
      <c r="AE3694" s="54"/>
    </row>
    <row r="3695" spans="31:31" hidden="1">
      <c r="AE3695" s="54"/>
    </row>
    <row r="3696" spans="31:31" hidden="1">
      <c r="AE3696" s="54"/>
    </row>
    <row r="3697" spans="31:31" hidden="1">
      <c r="AE3697" s="54"/>
    </row>
    <row r="3698" spans="31:31" hidden="1">
      <c r="AE3698" s="54"/>
    </row>
    <row r="3699" spans="31:31" hidden="1">
      <c r="AE3699" s="54"/>
    </row>
    <row r="3700" spans="31:31" hidden="1">
      <c r="AE3700" s="54"/>
    </row>
    <row r="3701" spans="31:31" hidden="1">
      <c r="AE3701" s="54"/>
    </row>
    <row r="3702" spans="31:31" hidden="1">
      <c r="AE3702" s="54"/>
    </row>
    <row r="3703" spans="31:31" hidden="1">
      <c r="AE3703" s="54"/>
    </row>
    <row r="3704" spans="31:31" hidden="1">
      <c r="AE3704" s="54"/>
    </row>
    <row r="3705" spans="31:31" hidden="1">
      <c r="AE3705" s="54"/>
    </row>
    <row r="3706" spans="31:31" hidden="1">
      <c r="AE3706" s="54"/>
    </row>
    <row r="3707" spans="31:31" hidden="1">
      <c r="AE3707" s="54"/>
    </row>
    <row r="3708" spans="31:31" hidden="1">
      <c r="AE3708" s="54"/>
    </row>
    <row r="3709" spans="31:31" hidden="1">
      <c r="AE3709" s="54"/>
    </row>
    <row r="3710" spans="31:31" hidden="1">
      <c r="AE3710" s="54"/>
    </row>
    <row r="3711" spans="31:31" hidden="1">
      <c r="AE3711" s="54"/>
    </row>
    <row r="3712" spans="31:31" hidden="1">
      <c r="AE3712" s="54"/>
    </row>
    <row r="3713" spans="31:31" hidden="1">
      <c r="AE3713" s="54"/>
    </row>
    <row r="3714" spans="31:31" hidden="1">
      <c r="AE3714" s="54"/>
    </row>
    <row r="3715" spans="31:31" hidden="1">
      <c r="AE3715" s="54"/>
    </row>
    <row r="3716" spans="31:31" hidden="1">
      <c r="AE3716" s="54"/>
    </row>
    <row r="3717" spans="31:31" hidden="1">
      <c r="AE3717" s="54"/>
    </row>
    <row r="3718" spans="31:31" hidden="1">
      <c r="AE3718" s="54"/>
    </row>
    <row r="3719" spans="31:31" hidden="1">
      <c r="AE3719" s="54"/>
    </row>
    <row r="3720" spans="31:31" hidden="1">
      <c r="AE3720" s="54"/>
    </row>
    <row r="3721" spans="31:31" hidden="1">
      <c r="AE3721" s="54"/>
    </row>
    <row r="3722" spans="31:31" hidden="1">
      <c r="AE3722" s="54"/>
    </row>
    <row r="3723" spans="31:31" hidden="1">
      <c r="AE3723" s="54"/>
    </row>
    <row r="3724" spans="31:31" hidden="1">
      <c r="AE3724" s="54"/>
    </row>
    <row r="3725" spans="31:31" hidden="1">
      <c r="AE3725" s="54"/>
    </row>
    <row r="3726" spans="31:31" hidden="1">
      <c r="AE3726" s="54"/>
    </row>
    <row r="3727" spans="31:31" hidden="1">
      <c r="AE3727" s="54"/>
    </row>
    <row r="3728" spans="31:31" hidden="1">
      <c r="AE3728" s="54"/>
    </row>
    <row r="3729" spans="31:31" hidden="1">
      <c r="AE3729" s="54"/>
    </row>
    <row r="3730" spans="31:31" hidden="1">
      <c r="AE3730" s="54"/>
    </row>
    <row r="3731" spans="31:31" hidden="1">
      <c r="AE3731" s="54"/>
    </row>
    <row r="3732" spans="31:31" hidden="1">
      <c r="AE3732" s="54"/>
    </row>
    <row r="3733" spans="31:31" hidden="1">
      <c r="AE3733" s="54"/>
    </row>
    <row r="3734" spans="31:31" hidden="1">
      <c r="AE3734" s="54"/>
    </row>
    <row r="3735" spans="31:31" hidden="1">
      <c r="AE3735" s="54"/>
    </row>
    <row r="3736" spans="31:31" hidden="1">
      <c r="AE3736" s="54"/>
    </row>
    <row r="3737" spans="31:31" hidden="1">
      <c r="AE3737" s="54"/>
    </row>
    <row r="3738" spans="31:31" hidden="1">
      <c r="AE3738" s="54"/>
    </row>
    <row r="3739" spans="31:31" hidden="1">
      <c r="AE3739" s="54"/>
    </row>
    <row r="3740" spans="31:31" hidden="1">
      <c r="AE3740" s="54"/>
    </row>
    <row r="3741" spans="31:31" hidden="1">
      <c r="AE3741" s="54"/>
    </row>
    <row r="3742" spans="31:31" hidden="1">
      <c r="AE3742" s="54"/>
    </row>
    <row r="3743" spans="31:31" hidden="1">
      <c r="AE3743" s="54"/>
    </row>
    <row r="3744" spans="31:31" hidden="1">
      <c r="AE3744" s="54"/>
    </row>
    <row r="3745" spans="31:31" hidden="1">
      <c r="AE3745" s="54"/>
    </row>
    <row r="3746" spans="31:31" hidden="1">
      <c r="AE3746" s="54"/>
    </row>
    <row r="3747" spans="31:31" hidden="1">
      <c r="AE3747" s="54"/>
    </row>
    <row r="3748" spans="31:31" hidden="1">
      <c r="AE3748" s="54"/>
    </row>
    <row r="3749" spans="31:31" hidden="1">
      <c r="AE3749" s="54"/>
    </row>
    <row r="3750" spans="31:31" hidden="1">
      <c r="AE3750" s="54"/>
    </row>
    <row r="3751" spans="31:31" hidden="1">
      <c r="AE3751" s="54"/>
    </row>
    <row r="3752" spans="31:31" hidden="1">
      <c r="AE3752" s="54"/>
    </row>
    <row r="3753" spans="31:31" hidden="1">
      <c r="AE3753" s="54"/>
    </row>
    <row r="3754" spans="31:31" hidden="1">
      <c r="AE3754" s="54"/>
    </row>
    <row r="3755" spans="31:31" hidden="1">
      <c r="AE3755" s="54"/>
    </row>
    <row r="3756" spans="31:31" hidden="1">
      <c r="AE3756" s="54"/>
    </row>
    <row r="3757" spans="31:31" hidden="1">
      <c r="AE3757" s="54"/>
    </row>
    <row r="3758" spans="31:31" hidden="1">
      <c r="AE3758" s="54"/>
    </row>
    <row r="3759" spans="31:31" hidden="1">
      <c r="AE3759" s="54"/>
    </row>
    <row r="3760" spans="31:31" hidden="1">
      <c r="AE3760" s="54"/>
    </row>
    <row r="3761" spans="31:31" hidden="1">
      <c r="AE3761" s="54"/>
    </row>
    <row r="3762" spans="31:31" hidden="1">
      <c r="AE3762" s="54"/>
    </row>
    <row r="3763" spans="31:31" hidden="1">
      <c r="AE3763" s="54"/>
    </row>
    <row r="3764" spans="31:31" hidden="1">
      <c r="AE3764" s="54"/>
    </row>
    <row r="3765" spans="31:31" hidden="1">
      <c r="AE3765" s="54"/>
    </row>
    <row r="3766" spans="31:31" hidden="1">
      <c r="AE3766" s="54"/>
    </row>
    <row r="3767" spans="31:31" hidden="1">
      <c r="AE3767" s="54"/>
    </row>
    <row r="3768" spans="31:31" hidden="1">
      <c r="AE3768" s="54"/>
    </row>
    <row r="3769" spans="31:31" hidden="1">
      <c r="AE3769" s="54"/>
    </row>
    <row r="3770" spans="31:31" hidden="1">
      <c r="AE3770" s="54"/>
    </row>
    <row r="3771" spans="31:31" hidden="1">
      <c r="AE3771" s="54"/>
    </row>
    <row r="3772" spans="31:31" hidden="1">
      <c r="AE3772" s="54"/>
    </row>
    <row r="3773" spans="31:31" hidden="1">
      <c r="AE3773" s="54"/>
    </row>
    <row r="3774" spans="31:31" hidden="1">
      <c r="AE3774" s="54"/>
    </row>
    <row r="3775" spans="31:31" hidden="1">
      <c r="AE3775" s="54"/>
    </row>
    <row r="3776" spans="31:31" hidden="1">
      <c r="AE3776" s="54"/>
    </row>
    <row r="3777" spans="31:31" hidden="1">
      <c r="AE3777" s="54"/>
    </row>
    <row r="3778" spans="31:31" hidden="1">
      <c r="AE3778" s="54"/>
    </row>
    <row r="3779" spans="31:31" hidden="1">
      <c r="AE3779" s="54"/>
    </row>
    <row r="3780" spans="31:31" hidden="1">
      <c r="AE3780" s="54"/>
    </row>
    <row r="3781" spans="31:31" hidden="1">
      <c r="AE3781" s="54"/>
    </row>
    <row r="3782" spans="31:31" hidden="1">
      <c r="AE3782" s="54"/>
    </row>
    <row r="3783" spans="31:31" hidden="1">
      <c r="AE3783" s="54"/>
    </row>
    <row r="3784" spans="31:31" hidden="1">
      <c r="AE3784" s="54"/>
    </row>
    <row r="3785" spans="31:31" hidden="1">
      <c r="AE3785" s="54"/>
    </row>
    <row r="3786" spans="31:31" hidden="1">
      <c r="AE3786" s="54"/>
    </row>
    <row r="3787" spans="31:31" hidden="1">
      <c r="AE3787" s="54"/>
    </row>
    <row r="3788" spans="31:31" hidden="1">
      <c r="AE3788" s="54"/>
    </row>
    <row r="3789" spans="31:31" hidden="1">
      <c r="AE3789" s="54"/>
    </row>
    <row r="3790" spans="31:31" hidden="1">
      <c r="AE3790" s="54"/>
    </row>
    <row r="3791" spans="31:31" hidden="1">
      <c r="AE3791" s="54"/>
    </row>
    <row r="3792" spans="31:31" hidden="1">
      <c r="AE3792" s="54"/>
    </row>
    <row r="3793" spans="31:31" hidden="1">
      <c r="AE3793" s="54"/>
    </row>
    <row r="3794" spans="31:31" hidden="1">
      <c r="AE3794" s="54"/>
    </row>
    <row r="3795" spans="31:31" hidden="1">
      <c r="AE3795" s="54"/>
    </row>
    <row r="3796" spans="31:31" hidden="1">
      <c r="AE3796" s="54"/>
    </row>
    <row r="3797" spans="31:31" hidden="1">
      <c r="AE3797" s="54"/>
    </row>
    <row r="3798" spans="31:31" hidden="1">
      <c r="AE3798" s="54"/>
    </row>
    <row r="3799" spans="31:31" hidden="1">
      <c r="AE3799" s="54"/>
    </row>
    <row r="3800" spans="31:31" hidden="1">
      <c r="AE3800" s="54"/>
    </row>
    <row r="3801" spans="31:31" hidden="1">
      <c r="AE3801" s="54"/>
    </row>
    <row r="3802" spans="31:31" hidden="1">
      <c r="AE3802" s="54"/>
    </row>
    <row r="3803" spans="31:31" hidden="1">
      <c r="AE3803" s="54"/>
    </row>
    <row r="3804" spans="31:31" hidden="1">
      <c r="AE3804" s="54"/>
    </row>
    <row r="3805" spans="31:31" hidden="1">
      <c r="AE3805" s="54"/>
    </row>
    <row r="3806" spans="31:31" hidden="1">
      <c r="AE3806" s="54"/>
    </row>
    <row r="3807" spans="31:31" hidden="1">
      <c r="AE3807" s="54"/>
    </row>
    <row r="3808" spans="31:31" hidden="1">
      <c r="AE3808" s="54"/>
    </row>
    <row r="3809" spans="31:31" hidden="1">
      <c r="AE3809" s="54"/>
    </row>
    <row r="3810" spans="31:31" hidden="1">
      <c r="AE3810" s="54"/>
    </row>
    <row r="3811" spans="31:31" hidden="1">
      <c r="AE3811" s="54"/>
    </row>
    <row r="3812" spans="31:31" hidden="1">
      <c r="AE3812" s="54"/>
    </row>
    <row r="3813" spans="31:31" hidden="1">
      <c r="AE3813" s="54"/>
    </row>
    <row r="3814" spans="31:31" hidden="1">
      <c r="AE3814" s="54"/>
    </row>
    <row r="3815" spans="31:31" hidden="1">
      <c r="AE3815" s="54"/>
    </row>
    <row r="3816" spans="31:31" hidden="1">
      <c r="AE3816" s="54"/>
    </row>
    <row r="3817" spans="31:31" hidden="1">
      <c r="AE3817" s="54"/>
    </row>
    <row r="3818" spans="31:31" hidden="1">
      <c r="AE3818" s="54"/>
    </row>
    <row r="3819" spans="31:31" hidden="1">
      <c r="AE3819" s="54"/>
    </row>
    <row r="3820" spans="31:31" hidden="1">
      <c r="AE3820" s="54"/>
    </row>
    <row r="3821" spans="31:31" hidden="1">
      <c r="AE3821" s="54"/>
    </row>
    <row r="3822" spans="31:31" hidden="1">
      <c r="AE3822" s="54"/>
    </row>
    <row r="3823" spans="31:31" hidden="1">
      <c r="AE3823" s="54"/>
    </row>
    <row r="3824" spans="31:31" hidden="1">
      <c r="AE3824" s="54"/>
    </row>
    <row r="3825" spans="31:31" hidden="1">
      <c r="AE3825" s="54"/>
    </row>
    <row r="3826" spans="31:31" hidden="1">
      <c r="AE3826" s="54"/>
    </row>
    <row r="3827" spans="31:31" hidden="1">
      <c r="AE3827" s="54"/>
    </row>
    <row r="3828" spans="31:31" hidden="1">
      <c r="AE3828" s="54"/>
    </row>
    <row r="3829" spans="31:31" hidden="1">
      <c r="AE3829" s="54"/>
    </row>
    <row r="3830" spans="31:31" hidden="1">
      <c r="AE3830" s="54"/>
    </row>
    <row r="3831" spans="31:31" hidden="1">
      <c r="AE3831" s="54"/>
    </row>
    <row r="3832" spans="31:31" hidden="1">
      <c r="AE3832" s="54"/>
    </row>
    <row r="3833" spans="31:31" hidden="1">
      <c r="AE3833" s="54"/>
    </row>
    <row r="3834" spans="31:31" hidden="1">
      <c r="AE3834" s="54"/>
    </row>
    <row r="3835" spans="31:31" hidden="1">
      <c r="AE3835" s="54"/>
    </row>
    <row r="3836" spans="31:31" hidden="1">
      <c r="AE3836" s="54"/>
    </row>
    <row r="3837" spans="31:31" hidden="1">
      <c r="AE3837" s="54"/>
    </row>
    <row r="3838" spans="31:31" hidden="1">
      <c r="AE3838" s="54"/>
    </row>
    <row r="3839" spans="31:31" hidden="1">
      <c r="AE3839" s="54"/>
    </row>
    <row r="3840" spans="31:31" hidden="1">
      <c r="AE3840" s="54"/>
    </row>
    <row r="3841" spans="31:31" hidden="1">
      <c r="AE3841" s="54"/>
    </row>
    <row r="3842" spans="31:31" hidden="1">
      <c r="AE3842" s="54"/>
    </row>
    <row r="3843" spans="31:31" hidden="1">
      <c r="AE3843" s="54"/>
    </row>
    <row r="3844" spans="31:31" hidden="1">
      <c r="AE3844" s="54"/>
    </row>
    <row r="3845" spans="31:31" hidden="1">
      <c r="AE3845" s="54"/>
    </row>
    <row r="3846" spans="31:31" hidden="1">
      <c r="AE3846" s="54"/>
    </row>
    <row r="3847" spans="31:31" hidden="1">
      <c r="AE3847" s="54"/>
    </row>
    <row r="3848" spans="31:31" hidden="1">
      <c r="AE3848" s="54"/>
    </row>
    <row r="3849" spans="31:31" hidden="1">
      <c r="AE3849" s="54"/>
    </row>
    <row r="3850" spans="31:31" hidden="1">
      <c r="AE3850" s="54"/>
    </row>
    <row r="3851" spans="31:31" hidden="1">
      <c r="AE3851" s="54"/>
    </row>
    <row r="3852" spans="31:31" hidden="1">
      <c r="AE3852" s="54"/>
    </row>
    <row r="3853" spans="31:31" hidden="1">
      <c r="AE3853" s="54"/>
    </row>
    <row r="3854" spans="31:31" hidden="1">
      <c r="AE3854" s="54"/>
    </row>
    <row r="3855" spans="31:31" hidden="1">
      <c r="AE3855" s="54"/>
    </row>
    <row r="3856" spans="31:31" hidden="1">
      <c r="AE3856" s="54"/>
    </row>
    <row r="3857" spans="31:31" hidden="1">
      <c r="AE3857" s="54"/>
    </row>
    <row r="3858" spans="31:31" hidden="1">
      <c r="AE3858" s="54"/>
    </row>
    <row r="3859" spans="31:31" hidden="1">
      <c r="AE3859" s="54"/>
    </row>
    <row r="3860" spans="31:31" hidden="1">
      <c r="AE3860" s="54"/>
    </row>
    <row r="3861" spans="31:31" hidden="1">
      <c r="AE3861" s="54"/>
    </row>
    <row r="3862" spans="31:31" hidden="1">
      <c r="AE3862" s="54"/>
    </row>
    <row r="3863" spans="31:31" hidden="1">
      <c r="AE3863" s="54"/>
    </row>
    <row r="3864" spans="31:31" hidden="1">
      <c r="AE3864" s="54"/>
    </row>
    <row r="3865" spans="31:31" hidden="1">
      <c r="AE3865" s="54"/>
    </row>
    <row r="3866" spans="31:31" hidden="1">
      <c r="AE3866" s="54"/>
    </row>
    <row r="3867" spans="31:31" hidden="1">
      <c r="AE3867" s="54"/>
    </row>
    <row r="3868" spans="31:31" hidden="1">
      <c r="AE3868" s="54"/>
    </row>
    <row r="3869" spans="31:31" hidden="1">
      <c r="AE3869" s="54"/>
    </row>
    <row r="3870" spans="31:31" hidden="1">
      <c r="AE3870" s="54"/>
    </row>
    <row r="3871" spans="31:31" hidden="1">
      <c r="AE3871" s="54"/>
    </row>
    <row r="3872" spans="31:31" hidden="1">
      <c r="AE3872" s="54"/>
    </row>
    <row r="3873" spans="31:31" hidden="1">
      <c r="AE3873" s="54"/>
    </row>
    <row r="3874" spans="31:31" hidden="1">
      <c r="AE3874" s="54"/>
    </row>
    <row r="3875" spans="31:31" hidden="1">
      <c r="AE3875" s="54"/>
    </row>
    <row r="3876" spans="31:31" hidden="1">
      <c r="AE3876" s="54"/>
    </row>
    <row r="3877" spans="31:31" hidden="1">
      <c r="AE3877" s="54"/>
    </row>
    <row r="3878" spans="31:31" hidden="1">
      <c r="AE3878" s="54"/>
    </row>
    <row r="3879" spans="31:31" hidden="1">
      <c r="AE3879" s="54"/>
    </row>
    <row r="3880" spans="31:31" hidden="1">
      <c r="AE3880" s="54"/>
    </row>
    <row r="3881" spans="31:31" hidden="1">
      <c r="AE3881" s="54"/>
    </row>
    <row r="3882" spans="31:31" hidden="1">
      <c r="AE3882" s="54"/>
    </row>
    <row r="3883" spans="31:31" hidden="1">
      <c r="AE3883" s="54"/>
    </row>
    <row r="3884" spans="31:31" hidden="1">
      <c r="AE3884" s="54"/>
    </row>
    <row r="3885" spans="31:31" hidden="1">
      <c r="AE3885" s="54"/>
    </row>
    <row r="3886" spans="31:31" hidden="1">
      <c r="AE3886" s="54"/>
    </row>
    <row r="3887" spans="31:31" hidden="1">
      <c r="AE3887" s="54"/>
    </row>
    <row r="3888" spans="31:31" hidden="1">
      <c r="AE3888" s="54"/>
    </row>
    <row r="3889" spans="31:31" hidden="1">
      <c r="AE3889" s="54"/>
    </row>
    <row r="3890" spans="31:31" hidden="1">
      <c r="AE3890" s="54"/>
    </row>
    <row r="3891" spans="31:31" hidden="1">
      <c r="AE3891" s="54"/>
    </row>
    <row r="3892" spans="31:31" hidden="1">
      <c r="AE3892" s="54"/>
    </row>
    <row r="3893" spans="31:31" hidden="1">
      <c r="AE3893" s="54"/>
    </row>
    <row r="3894" spans="31:31" hidden="1">
      <c r="AE3894" s="54"/>
    </row>
    <row r="3895" spans="31:31" hidden="1">
      <c r="AE3895" s="54"/>
    </row>
    <row r="3896" spans="31:31" hidden="1">
      <c r="AE3896" s="54"/>
    </row>
    <row r="3897" spans="31:31" hidden="1">
      <c r="AE3897" s="54"/>
    </row>
    <row r="3898" spans="31:31" hidden="1">
      <c r="AE3898" s="54"/>
    </row>
    <row r="3899" spans="31:31" hidden="1">
      <c r="AE3899" s="54"/>
    </row>
    <row r="3900" spans="31:31" hidden="1">
      <c r="AE3900" s="54"/>
    </row>
    <row r="3901" spans="31:31" hidden="1">
      <c r="AE3901" s="54"/>
    </row>
    <row r="3902" spans="31:31" hidden="1">
      <c r="AE3902" s="54"/>
    </row>
    <row r="3903" spans="31:31" hidden="1">
      <c r="AE3903" s="54"/>
    </row>
    <row r="3904" spans="31:31" hidden="1">
      <c r="AE3904" s="54"/>
    </row>
    <row r="3905" spans="31:31" hidden="1">
      <c r="AE3905" s="54"/>
    </row>
    <row r="3906" spans="31:31" hidden="1">
      <c r="AE3906" s="54"/>
    </row>
    <row r="3907" spans="31:31" hidden="1">
      <c r="AE3907" s="54"/>
    </row>
    <row r="3908" spans="31:31" hidden="1">
      <c r="AE3908" s="54"/>
    </row>
    <row r="3909" spans="31:31" hidden="1">
      <c r="AE3909" s="54"/>
    </row>
    <row r="3910" spans="31:31" hidden="1">
      <c r="AE3910" s="54"/>
    </row>
    <row r="3911" spans="31:31" hidden="1">
      <c r="AE3911" s="54"/>
    </row>
    <row r="3912" spans="31:31" hidden="1">
      <c r="AE3912" s="54"/>
    </row>
    <row r="3913" spans="31:31" hidden="1">
      <c r="AE3913" s="54"/>
    </row>
    <row r="3914" spans="31:31" hidden="1">
      <c r="AE3914" s="54"/>
    </row>
    <row r="3915" spans="31:31" hidden="1">
      <c r="AE3915" s="54"/>
    </row>
    <row r="3916" spans="31:31" hidden="1">
      <c r="AE3916" s="54"/>
    </row>
    <row r="3917" spans="31:31" hidden="1">
      <c r="AE3917" s="54"/>
    </row>
    <row r="3918" spans="31:31" hidden="1">
      <c r="AE3918" s="54"/>
    </row>
    <row r="3919" spans="31:31" hidden="1">
      <c r="AE3919" s="54"/>
    </row>
    <row r="3920" spans="31:31" hidden="1">
      <c r="AE3920" s="54"/>
    </row>
    <row r="3921" spans="31:31" hidden="1">
      <c r="AE3921" s="54"/>
    </row>
    <row r="3922" spans="31:31" hidden="1">
      <c r="AE3922" s="54"/>
    </row>
    <row r="3923" spans="31:31" hidden="1">
      <c r="AE3923" s="54"/>
    </row>
    <row r="3924" spans="31:31" hidden="1">
      <c r="AE3924" s="54"/>
    </row>
    <row r="3925" spans="31:31" hidden="1">
      <c r="AE3925" s="54"/>
    </row>
    <row r="3926" spans="31:31" hidden="1">
      <c r="AE3926" s="54"/>
    </row>
    <row r="3927" spans="31:31" hidden="1">
      <c r="AE3927" s="54"/>
    </row>
    <row r="3928" spans="31:31" hidden="1">
      <c r="AE3928" s="54"/>
    </row>
    <row r="3929" spans="31:31" hidden="1">
      <c r="AE3929" s="54"/>
    </row>
    <row r="3930" spans="31:31" hidden="1">
      <c r="AE3930" s="54"/>
    </row>
    <row r="3931" spans="31:31" hidden="1">
      <c r="AE3931" s="54"/>
    </row>
    <row r="3932" spans="31:31" hidden="1">
      <c r="AE3932" s="54"/>
    </row>
    <row r="3933" spans="31:31" hidden="1">
      <c r="AE3933" s="54"/>
    </row>
    <row r="3934" spans="31:31" hidden="1">
      <c r="AE3934" s="54"/>
    </row>
    <row r="3935" spans="31:31" hidden="1">
      <c r="AE3935" s="54"/>
    </row>
    <row r="3936" spans="31:31" hidden="1">
      <c r="AE3936" s="54"/>
    </row>
    <row r="3937" spans="31:31" hidden="1">
      <c r="AE3937" s="54"/>
    </row>
    <row r="3938" spans="31:31" hidden="1">
      <c r="AE3938" s="54"/>
    </row>
    <row r="3939" spans="31:31" hidden="1">
      <c r="AE3939" s="54"/>
    </row>
    <row r="3940" spans="31:31" hidden="1">
      <c r="AE3940" s="54"/>
    </row>
    <row r="3941" spans="31:31" hidden="1">
      <c r="AE3941" s="54"/>
    </row>
    <row r="3942" spans="31:31" hidden="1">
      <c r="AE3942" s="54"/>
    </row>
    <row r="3943" spans="31:31" hidden="1">
      <c r="AE3943" s="54"/>
    </row>
    <row r="3944" spans="31:31" hidden="1">
      <c r="AE3944" s="54"/>
    </row>
    <row r="3945" spans="31:31" hidden="1">
      <c r="AE3945" s="54"/>
    </row>
    <row r="3946" spans="31:31" hidden="1">
      <c r="AE3946" s="54"/>
    </row>
    <row r="3947" spans="31:31" hidden="1">
      <c r="AE3947" s="54"/>
    </row>
    <row r="3948" spans="31:31" hidden="1">
      <c r="AE3948" s="54"/>
    </row>
    <row r="3949" spans="31:31" hidden="1">
      <c r="AE3949" s="54"/>
    </row>
    <row r="3950" spans="31:31" hidden="1">
      <c r="AE3950" s="54"/>
    </row>
    <row r="3951" spans="31:31" hidden="1">
      <c r="AE3951" s="54"/>
    </row>
    <row r="3952" spans="31:31" hidden="1">
      <c r="AE3952" s="54"/>
    </row>
    <row r="3953" spans="31:31" hidden="1">
      <c r="AE3953" s="54"/>
    </row>
    <row r="3954" spans="31:31" hidden="1">
      <c r="AE3954" s="54"/>
    </row>
    <row r="3955" spans="31:31" hidden="1">
      <c r="AE3955" s="54"/>
    </row>
    <row r="3956" spans="31:31" hidden="1">
      <c r="AE3956" s="54"/>
    </row>
    <row r="3957" spans="31:31" hidden="1">
      <c r="AE3957" s="54"/>
    </row>
    <row r="3958" spans="31:31" hidden="1">
      <c r="AE3958" s="54"/>
    </row>
    <row r="3959" spans="31:31" hidden="1">
      <c r="AE3959" s="54"/>
    </row>
    <row r="3960" spans="31:31" hidden="1">
      <c r="AE3960" s="54"/>
    </row>
    <row r="3961" spans="31:31" hidden="1">
      <c r="AE3961" s="54"/>
    </row>
    <row r="3962" spans="31:31" hidden="1">
      <c r="AE3962" s="54"/>
    </row>
    <row r="3963" spans="31:31" hidden="1">
      <c r="AE3963" s="54"/>
    </row>
    <row r="3964" spans="31:31" hidden="1">
      <c r="AE3964" s="54"/>
    </row>
    <row r="3965" spans="31:31" hidden="1">
      <c r="AE3965" s="54"/>
    </row>
    <row r="3966" spans="31:31" hidden="1">
      <c r="AE3966" s="54"/>
    </row>
    <row r="3967" spans="31:31" hidden="1">
      <c r="AE3967" s="54"/>
    </row>
    <row r="3968" spans="31:31" hidden="1">
      <c r="AE3968" s="54"/>
    </row>
    <row r="3969" spans="31:31" hidden="1">
      <c r="AE3969" s="54"/>
    </row>
    <row r="3970" spans="31:31" hidden="1">
      <c r="AE3970" s="54"/>
    </row>
    <row r="3971" spans="31:31" hidden="1">
      <c r="AE3971" s="54"/>
    </row>
    <row r="3972" spans="31:31" hidden="1">
      <c r="AE3972" s="54"/>
    </row>
    <row r="3973" spans="31:31" hidden="1">
      <c r="AE3973" s="54"/>
    </row>
    <row r="3974" spans="31:31" hidden="1">
      <c r="AE3974" s="54"/>
    </row>
    <row r="3975" spans="31:31" hidden="1">
      <c r="AE3975" s="54"/>
    </row>
    <row r="3976" spans="31:31" hidden="1">
      <c r="AE3976" s="54"/>
    </row>
    <row r="3977" spans="31:31" hidden="1">
      <c r="AE3977" s="54"/>
    </row>
    <row r="3978" spans="31:31" hidden="1">
      <c r="AE3978" s="54"/>
    </row>
    <row r="3979" spans="31:31" hidden="1">
      <c r="AE3979" s="54"/>
    </row>
    <row r="3980" spans="31:31" hidden="1">
      <c r="AE3980" s="54"/>
    </row>
    <row r="3981" spans="31:31" hidden="1">
      <c r="AE3981" s="54"/>
    </row>
    <row r="3982" spans="31:31" hidden="1">
      <c r="AE3982" s="54"/>
    </row>
    <row r="3983" spans="31:31" hidden="1">
      <c r="AE3983" s="54"/>
    </row>
    <row r="3984" spans="31:31" hidden="1">
      <c r="AE3984" s="54"/>
    </row>
    <row r="3985" spans="31:31" hidden="1">
      <c r="AE3985" s="54"/>
    </row>
    <row r="3986" spans="31:31" hidden="1">
      <c r="AE3986" s="54"/>
    </row>
    <row r="3987" spans="31:31" hidden="1">
      <c r="AE3987" s="54"/>
    </row>
    <row r="3988" spans="31:31" hidden="1">
      <c r="AE3988" s="54"/>
    </row>
    <row r="3989" spans="31:31" hidden="1">
      <c r="AE3989" s="54"/>
    </row>
    <row r="3990" spans="31:31" hidden="1">
      <c r="AE3990" s="54"/>
    </row>
    <row r="3991" spans="31:31" hidden="1">
      <c r="AE3991" s="54"/>
    </row>
    <row r="3992" spans="31:31" hidden="1">
      <c r="AE3992" s="54"/>
    </row>
    <row r="3993" spans="31:31" hidden="1">
      <c r="AE3993" s="54"/>
    </row>
    <row r="3994" spans="31:31" hidden="1">
      <c r="AE3994" s="54"/>
    </row>
    <row r="3995" spans="31:31" hidden="1">
      <c r="AE3995" s="54"/>
    </row>
    <row r="3996" spans="31:31" hidden="1">
      <c r="AE3996" s="54"/>
    </row>
    <row r="3997" spans="31:31" hidden="1">
      <c r="AE3997" s="54"/>
    </row>
    <row r="3998" spans="31:31" hidden="1">
      <c r="AE3998" s="54"/>
    </row>
    <row r="3999" spans="31:31" hidden="1">
      <c r="AE3999" s="54"/>
    </row>
    <row r="4000" spans="31:31" hidden="1">
      <c r="AE4000" s="54"/>
    </row>
    <row r="4001" spans="31:31" hidden="1">
      <c r="AE4001" s="54"/>
    </row>
    <row r="4002" spans="31:31" hidden="1">
      <c r="AE4002" s="54"/>
    </row>
    <row r="4003" spans="31:31" hidden="1">
      <c r="AE4003" s="54"/>
    </row>
    <row r="4004" spans="31:31" hidden="1">
      <c r="AE4004" s="54"/>
    </row>
    <row r="4005" spans="31:31" hidden="1">
      <c r="AE4005" s="54"/>
    </row>
    <row r="4006" spans="31:31" hidden="1">
      <c r="AE4006" s="54"/>
    </row>
    <row r="4007" spans="31:31" hidden="1">
      <c r="AE4007" s="54"/>
    </row>
    <row r="4008" spans="31:31" hidden="1">
      <c r="AE4008" s="54"/>
    </row>
    <row r="4009" spans="31:31" hidden="1">
      <c r="AE4009" s="54"/>
    </row>
    <row r="4010" spans="31:31" hidden="1">
      <c r="AE4010" s="54"/>
    </row>
    <row r="4011" spans="31:31" hidden="1">
      <c r="AE4011" s="54"/>
    </row>
    <row r="4012" spans="31:31" hidden="1">
      <c r="AE4012" s="54"/>
    </row>
    <row r="4013" spans="31:31" hidden="1">
      <c r="AE4013" s="54"/>
    </row>
    <row r="4014" spans="31:31" hidden="1">
      <c r="AE4014" s="54"/>
    </row>
    <row r="4015" spans="31:31" hidden="1">
      <c r="AE4015" s="54"/>
    </row>
    <row r="4016" spans="31:31" hidden="1">
      <c r="AE4016" s="54"/>
    </row>
    <row r="4017" spans="31:31" hidden="1">
      <c r="AE4017" s="54"/>
    </row>
    <row r="4018" spans="31:31" hidden="1">
      <c r="AE4018" s="54"/>
    </row>
    <row r="4019" spans="31:31" hidden="1">
      <c r="AE4019" s="54"/>
    </row>
    <row r="4020" spans="31:31" hidden="1">
      <c r="AE4020" s="54"/>
    </row>
    <row r="4021" spans="31:31" hidden="1">
      <c r="AE4021" s="54"/>
    </row>
    <row r="4022" spans="31:31" hidden="1">
      <c r="AE4022" s="54"/>
    </row>
    <row r="4023" spans="31:31" hidden="1">
      <c r="AE4023" s="54"/>
    </row>
    <row r="4024" spans="31:31" hidden="1">
      <c r="AE4024" s="54"/>
    </row>
    <row r="4025" spans="31:31" hidden="1">
      <c r="AE4025" s="54"/>
    </row>
    <row r="4026" spans="31:31" hidden="1">
      <c r="AE4026" s="54"/>
    </row>
    <row r="4027" spans="31:31" hidden="1">
      <c r="AE4027" s="54"/>
    </row>
    <row r="4028" spans="31:31" hidden="1">
      <c r="AE4028" s="54"/>
    </row>
    <row r="4029" spans="31:31" hidden="1">
      <c r="AE4029" s="54"/>
    </row>
    <row r="4030" spans="31:31" hidden="1">
      <c r="AE4030" s="54"/>
    </row>
    <row r="4031" spans="31:31" hidden="1">
      <c r="AE4031" s="54"/>
    </row>
    <row r="4032" spans="31:31" hidden="1">
      <c r="AE4032" s="54"/>
    </row>
    <row r="4033" spans="31:31" hidden="1">
      <c r="AE4033" s="54"/>
    </row>
    <row r="4034" spans="31:31" hidden="1">
      <c r="AE4034" s="54"/>
    </row>
    <row r="4035" spans="31:31" hidden="1">
      <c r="AE4035" s="54"/>
    </row>
    <row r="4036" spans="31:31" hidden="1">
      <c r="AE4036" s="54"/>
    </row>
    <row r="4037" spans="31:31" hidden="1">
      <c r="AE4037" s="54"/>
    </row>
    <row r="4038" spans="31:31" hidden="1">
      <c r="AE4038" s="54"/>
    </row>
    <row r="4039" spans="31:31" hidden="1">
      <c r="AE4039" s="54"/>
    </row>
    <row r="4040" spans="31:31" hidden="1">
      <c r="AE4040" s="54"/>
    </row>
    <row r="4041" spans="31:31" hidden="1">
      <c r="AE4041" s="54"/>
    </row>
    <row r="4042" spans="31:31" hidden="1">
      <c r="AE4042" s="54"/>
    </row>
    <row r="4043" spans="31:31" hidden="1">
      <c r="AE4043" s="54"/>
    </row>
    <row r="4044" spans="31:31" hidden="1">
      <c r="AE4044" s="54"/>
    </row>
    <row r="4045" spans="31:31" hidden="1">
      <c r="AE4045" s="54"/>
    </row>
    <row r="4046" spans="31:31" hidden="1">
      <c r="AE4046" s="54"/>
    </row>
    <row r="4047" spans="31:31" hidden="1">
      <c r="AE4047" s="54"/>
    </row>
    <row r="4048" spans="31:31" hidden="1">
      <c r="AE4048" s="54"/>
    </row>
    <row r="4049" spans="31:31" hidden="1">
      <c r="AE4049" s="54"/>
    </row>
    <row r="4050" spans="31:31" hidden="1">
      <c r="AE4050" s="54"/>
    </row>
    <row r="4051" spans="31:31" hidden="1">
      <c r="AE4051" s="54"/>
    </row>
    <row r="4052" spans="31:31" hidden="1">
      <c r="AE4052" s="54"/>
    </row>
    <row r="4053" spans="31:31" hidden="1">
      <c r="AE4053" s="54"/>
    </row>
    <row r="4054" spans="31:31" hidden="1">
      <c r="AE4054" s="54"/>
    </row>
    <row r="4055" spans="31:31" hidden="1">
      <c r="AE4055" s="54"/>
    </row>
    <row r="4056" spans="31:31" hidden="1">
      <c r="AE4056" s="54"/>
    </row>
    <row r="4057" spans="31:31" hidden="1">
      <c r="AE4057" s="54"/>
    </row>
    <row r="4058" spans="31:31" hidden="1">
      <c r="AE4058" s="54"/>
    </row>
    <row r="4059" spans="31:31" hidden="1">
      <c r="AE4059" s="54"/>
    </row>
    <row r="4060" spans="31:31" hidden="1">
      <c r="AE4060" s="54"/>
    </row>
    <row r="4061" spans="31:31" hidden="1">
      <c r="AE4061" s="54"/>
    </row>
    <row r="4062" spans="31:31" hidden="1">
      <c r="AE4062" s="54"/>
    </row>
    <row r="4063" spans="31:31" hidden="1">
      <c r="AE4063" s="54"/>
    </row>
    <row r="4064" spans="31:31" hidden="1">
      <c r="AE4064" s="54"/>
    </row>
    <row r="4065" spans="31:31" hidden="1">
      <c r="AE4065" s="54"/>
    </row>
    <row r="4066" spans="31:31" hidden="1">
      <c r="AE4066" s="54"/>
    </row>
    <row r="4067" spans="31:31" hidden="1">
      <c r="AE4067" s="54"/>
    </row>
    <row r="4068" spans="31:31" hidden="1">
      <c r="AE4068" s="54"/>
    </row>
    <row r="4069" spans="31:31" hidden="1">
      <c r="AE4069" s="54"/>
    </row>
    <row r="4070" spans="31:31" hidden="1">
      <c r="AE4070" s="54"/>
    </row>
    <row r="4071" spans="31:31" hidden="1">
      <c r="AE4071" s="54"/>
    </row>
    <row r="4072" spans="31:31" hidden="1">
      <c r="AE4072" s="54"/>
    </row>
    <row r="4073" spans="31:31" hidden="1">
      <c r="AE4073" s="54"/>
    </row>
    <row r="4074" spans="31:31" hidden="1">
      <c r="AE4074" s="54"/>
    </row>
    <row r="4075" spans="31:31" hidden="1">
      <c r="AE4075" s="54"/>
    </row>
    <row r="4076" spans="31:31" hidden="1">
      <c r="AE4076" s="54"/>
    </row>
    <row r="4077" spans="31:31" hidden="1">
      <c r="AE4077" s="54"/>
    </row>
    <row r="4078" spans="31:31" hidden="1">
      <c r="AE4078" s="54"/>
    </row>
    <row r="4079" spans="31:31" hidden="1">
      <c r="AE4079" s="54"/>
    </row>
    <row r="4080" spans="31:31" hidden="1">
      <c r="AE4080" s="54"/>
    </row>
    <row r="4081" spans="31:31" hidden="1">
      <c r="AE4081" s="54"/>
    </row>
    <row r="4082" spans="31:31" hidden="1">
      <c r="AE4082" s="54"/>
    </row>
    <row r="4083" spans="31:31" hidden="1">
      <c r="AE4083" s="54"/>
    </row>
    <row r="4084" spans="31:31" hidden="1">
      <c r="AE4084" s="54"/>
    </row>
    <row r="4085" spans="31:31" hidden="1">
      <c r="AE4085" s="54"/>
    </row>
    <row r="4086" spans="31:31" hidden="1">
      <c r="AE4086" s="54"/>
    </row>
    <row r="4087" spans="31:31" hidden="1">
      <c r="AE4087" s="54"/>
    </row>
    <row r="4088" spans="31:31" hidden="1">
      <c r="AE4088" s="54"/>
    </row>
    <row r="4089" spans="31:31" hidden="1">
      <c r="AE4089" s="54"/>
    </row>
    <row r="4090" spans="31:31" hidden="1">
      <c r="AE4090" s="54"/>
    </row>
    <row r="4091" spans="31:31" hidden="1">
      <c r="AE4091" s="54"/>
    </row>
    <row r="4092" spans="31:31" hidden="1">
      <c r="AE4092" s="54"/>
    </row>
    <row r="4093" spans="31:31" hidden="1">
      <c r="AE4093" s="54"/>
    </row>
    <row r="4094" spans="31:31" hidden="1">
      <c r="AE4094" s="54"/>
    </row>
    <row r="4095" spans="31:31" hidden="1">
      <c r="AE4095" s="54"/>
    </row>
    <row r="4096" spans="31:31" hidden="1">
      <c r="AE4096" s="54"/>
    </row>
    <row r="4097" spans="31:31" hidden="1">
      <c r="AE4097" s="54"/>
    </row>
    <row r="4098" spans="31:31" hidden="1">
      <c r="AE4098" s="54"/>
    </row>
    <row r="4099" spans="31:31" hidden="1">
      <c r="AE4099" s="54"/>
    </row>
    <row r="4100" spans="31:31" hidden="1">
      <c r="AE4100" s="54"/>
    </row>
    <row r="4101" spans="31:31" hidden="1">
      <c r="AE4101" s="54"/>
    </row>
    <row r="4102" spans="31:31" hidden="1">
      <c r="AE4102" s="54"/>
    </row>
    <row r="4103" spans="31:31" hidden="1">
      <c r="AE4103" s="54"/>
    </row>
    <row r="4104" spans="31:31" hidden="1">
      <c r="AE4104" s="54"/>
    </row>
    <row r="4105" spans="31:31" hidden="1">
      <c r="AE4105" s="54"/>
    </row>
    <row r="4106" spans="31:31" hidden="1">
      <c r="AE4106" s="54"/>
    </row>
    <row r="4107" spans="31:31" hidden="1">
      <c r="AE4107" s="54"/>
    </row>
    <row r="4108" spans="31:31" hidden="1">
      <c r="AE4108" s="54"/>
    </row>
    <row r="4109" spans="31:31" hidden="1">
      <c r="AE4109" s="54"/>
    </row>
    <row r="4110" spans="31:31" hidden="1">
      <c r="AE4110" s="54"/>
    </row>
    <row r="4111" spans="31:31" hidden="1">
      <c r="AE4111" s="54"/>
    </row>
    <row r="4112" spans="31:31" hidden="1">
      <c r="AE4112" s="54"/>
    </row>
    <row r="4113" spans="31:31" hidden="1">
      <c r="AE4113" s="54"/>
    </row>
    <row r="4114" spans="31:31" hidden="1">
      <c r="AE4114" s="54"/>
    </row>
    <row r="4115" spans="31:31" hidden="1">
      <c r="AE4115" s="54"/>
    </row>
    <row r="4116" spans="31:31" hidden="1">
      <c r="AE4116" s="54"/>
    </row>
    <row r="4117" spans="31:31" hidden="1">
      <c r="AE4117" s="54"/>
    </row>
    <row r="4118" spans="31:31" hidden="1">
      <c r="AE4118" s="54"/>
    </row>
    <row r="4119" spans="31:31" hidden="1">
      <c r="AE4119" s="54"/>
    </row>
    <row r="4120" spans="31:31" hidden="1">
      <c r="AE4120" s="54"/>
    </row>
    <row r="4121" spans="31:31" hidden="1">
      <c r="AE4121" s="54"/>
    </row>
    <row r="4122" spans="31:31" hidden="1">
      <c r="AE4122" s="54"/>
    </row>
    <row r="4123" spans="31:31" hidden="1">
      <c r="AE4123" s="54"/>
    </row>
    <row r="4124" spans="31:31" hidden="1">
      <c r="AE4124" s="54"/>
    </row>
    <row r="4125" spans="31:31" hidden="1">
      <c r="AE4125" s="54"/>
    </row>
    <row r="4126" spans="31:31" hidden="1">
      <c r="AE4126" s="54"/>
    </row>
    <row r="4127" spans="31:31" hidden="1">
      <c r="AE4127" s="54"/>
    </row>
    <row r="4128" spans="31:31" hidden="1">
      <c r="AE4128" s="54"/>
    </row>
    <row r="4129" spans="31:31" hidden="1">
      <c r="AE4129" s="54"/>
    </row>
    <row r="4130" spans="31:31" hidden="1">
      <c r="AE4130" s="54"/>
    </row>
    <row r="4131" spans="31:31" hidden="1">
      <c r="AE4131" s="54"/>
    </row>
    <row r="4132" spans="31:31" hidden="1">
      <c r="AE4132" s="54"/>
    </row>
    <row r="4133" spans="31:31" hidden="1">
      <c r="AE4133" s="54"/>
    </row>
    <row r="4134" spans="31:31" hidden="1">
      <c r="AE4134" s="54"/>
    </row>
    <row r="4135" spans="31:31" hidden="1">
      <c r="AE4135" s="54"/>
    </row>
    <row r="4136" spans="31:31" hidden="1">
      <c r="AE4136" s="54"/>
    </row>
    <row r="4137" spans="31:31" hidden="1">
      <c r="AE4137" s="54"/>
    </row>
    <row r="4138" spans="31:31" hidden="1">
      <c r="AE4138" s="54"/>
    </row>
    <row r="4139" spans="31:31" hidden="1">
      <c r="AE4139" s="54"/>
    </row>
    <row r="4140" spans="31:31" hidden="1">
      <c r="AE4140" s="54"/>
    </row>
    <row r="4141" spans="31:31" hidden="1">
      <c r="AE4141" s="54"/>
    </row>
    <row r="4142" spans="31:31" hidden="1">
      <c r="AE4142" s="54"/>
    </row>
    <row r="4143" spans="31:31" hidden="1">
      <c r="AE4143" s="54"/>
    </row>
    <row r="4144" spans="31:31" hidden="1">
      <c r="AE4144" s="54"/>
    </row>
    <row r="4145" spans="31:31" hidden="1">
      <c r="AE4145" s="54"/>
    </row>
    <row r="4146" spans="31:31" hidden="1">
      <c r="AE4146" s="54"/>
    </row>
    <row r="4147" spans="31:31" hidden="1">
      <c r="AE4147" s="54"/>
    </row>
    <row r="4148" spans="31:31" hidden="1">
      <c r="AE4148" s="54"/>
    </row>
    <row r="4149" spans="31:31" hidden="1">
      <c r="AE4149" s="54"/>
    </row>
    <row r="4150" spans="31:31" hidden="1">
      <c r="AE4150" s="54"/>
    </row>
    <row r="4151" spans="31:31" hidden="1">
      <c r="AE4151" s="54"/>
    </row>
    <row r="4152" spans="31:31" hidden="1">
      <c r="AE4152" s="54"/>
    </row>
    <row r="4153" spans="31:31" hidden="1">
      <c r="AE4153" s="54"/>
    </row>
    <row r="4154" spans="31:31" hidden="1">
      <c r="AE4154" s="54"/>
    </row>
    <row r="4155" spans="31:31" hidden="1">
      <c r="AE4155" s="54"/>
    </row>
    <row r="4156" spans="31:31" hidden="1">
      <c r="AE4156" s="54"/>
    </row>
    <row r="4157" spans="31:31" hidden="1">
      <c r="AE4157" s="54"/>
    </row>
    <row r="4158" spans="31:31" hidden="1">
      <c r="AE4158" s="54"/>
    </row>
    <row r="4159" spans="31:31" hidden="1">
      <c r="AE4159" s="54"/>
    </row>
    <row r="4160" spans="31:31" hidden="1">
      <c r="AE4160" s="54"/>
    </row>
    <row r="4161" spans="31:31" hidden="1">
      <c r="AE4161" s="54"/>
    </row>
    <row r="4162" spans="31:31" hidden="1">
      <c r="AE4162" s="54"/>
    </row>
    <row r="4163" spans="31:31" hidden="1">
      <c r="AE4163" s="54"/>
    </row>
    <row r="4164" spans="31:31" hidden="1">
      <c r="AE4164" s="54"/>
    </row>
    <row r="4165" spans="31:31" hidden="1">
      <c r="AE4165" s="54"/>
    </row>
    <row r="4166" spans="31:31" hidden="1">
      <c r="AE4166" s="54"/>
    </row>
    <row r="4167" spans="31:31" hidden="1">
      <c r="AE4167" s="54"/>
    </row>
    <row r="4168" spans="31:31" hidden="1">
      <c r="AE4168" s="54"/>
    </row>
    <row r="4169" spans="31:31" hidden="1">
      <c r="AE4169" s="54"/>
    </row>
    <row r="4170" spans="31:31" hidden="1">
      <c r="AE4170" s="54"/>
    </row>
    <row r="4171" spans="31:31" hidden="1">
      <c r="AE4171" s="54"/>
    </row>
    <row r="4172" spans="31:31" hidden="1">
      <c r="AE4172" s="54"/>
    </row>
    <row r="4173" spans="31:31" hidden="1">
      <c r="AE4173" s="54"/>
    </row>
    <row r="4174" spans="31:31" hidden="1">
      <c r="AE4174" s="54"/>
    </row>
    <row r="4175" spans="31:31" hidden="1">
      <c r="AE4175" s="54"/>
    </row>
    <row r="4176" spans="31:31" hidden="1">
      <c r="AE4176" s="54"/>
    </row>
    <row r="4177" spans="31:31" hidden="1">
      <c r="AE4177" s="54"/>
    </row>
    <row r="4178" spans="31:31" hidden="1">
      <c r="AE4178" s="54"/>
    </row>
    <row r="4179" spans="31:31" hidden="1">
      <c r="AE4179" s="54"/>
    </row>
    <row r="4180" spans="31:31" hidden="1">
      <c r="AE4180" s="54"/>
    </row>
    <row r="4181" spans="31:31" hidden="1">
      <c r="AE4181" s="54"/>
    </row>
    <row r="4182" spans="31:31" hidden="1">
      <c r="AE4182" s="54"/>
    </row>
    <row r="4183" spans="31:31" hidden="1">
      <c r="AE4183" s="54"/>
    </row>
    <row r="4184" spans="31:31" hidden="1">
      <c r="AE4184" s="54"/>
    </row>
    <row r="4185" spans="31:31" hidden="1">
      <c r="AE4185" s="54"/>
    </row>
    <row r="4186" spans="31:31" hidden="1">
      <c r="AE4186" s="54"/>
    </row>
    <row r="4187" spans="31:31" hidden="1">
      <c r="AE4187" s="54"/>
    </row>
    <row r="4188" spans="31:31" hidden="1">
      <c r="AE4188" s="54"/>
    </row>
    <row r="4189" spans="31:31" hidden="1">
      <c r="AE4189" s="54"/>
    </row>
    <row r="4190" spans="31:31" hidden="1">
      <c r="AE4190" s="54"/>
    </row>
    <row r="4191" spans="31:31" hidden="1">
      <c r="AE4191" s="54"/>
    </row>
    <row r="4192" spans="31:31" hidden="1">
      <c r="AE4192" s="54"/>
    </row>
    <row r="4193" spans="31:31" hidden="1">
      <c r="AE4193" s="54"/>
    </row>
    <row r="4194" spans="31:31" hidden="1">
      <c r="AE4194" s="54"/>
    </row>
    <row r="4195" spans="31:31" hidden="1">
      <c r="AE4195" s="54"/>
    </row>
    <row r="4196" spans="31:31" hidden="1">
      <c r="AE4196" s="54"/>
    </row>
    <row r="4197" spans="31:31" hidden="1">
      <c r="AE4197" s="54"/>
    </row>
    <row r="4198" spans="31:31" hidden="1">
      <c r="AE4198" s="54"/>
    </row>
    <row r="4199" spans="31:31" hidden="1">
      <c r="AE4199" s="54"/>
    </row>
    <row r="4200" spans="31:31" hidden="1">
      <c r="AE4200" s="54"/>
    </row>
    <row r="4201" spans="31:31" hidden="1">
      <c r="AE4201" s="54"/>
    </row>
    <row r="4202" spans="31:31" hidden="1">
      <c r="AE4202" s="54"/>
    </row>
    <row r="4203" spans="31:31" hidden="1">
      <c r="AE4203" s="54"/>
    </row>
    <row r="4204" spans="31:31" hidden="1">
      <c r="AE4204" s="54"/>
    </row>
    <row r="4205" spans="31:31" hidden="1">
      <c r="AE4205" s="54"/>
    </row>
    <row r="4206" spans="31:31" hidden="1">
      <c r="AE4206" s="54"/>
    </row>
    <row r="4207" spans="31:31" hidden="1">
      <c r="AE4207" s="54"/>
    </row>
    <row r="4208" spans="31:31" hidden="1">
      <c r="AE4208" s="54"/>
    </row>
    <row r="4209" spans="31:31" hidden="1">
      <c r="AE4209" s="54"/>
    </row>
    <row r="4210" spans="31:31" hidden="1">
      <c r="AE4210" s="54"/>
    </row>
    <row r="4211" spans="31:31" hidden="1">
      <c r="AE4211" s="54"/>
    </row>
    <row r="4212" spans="31:31" hidden="1">
      <c r="AE4212" s="54"/>
    </row>
    <row r="4213" spans="31:31" hidden="1">
      <c r="AE4213" s="54"/>
    </row>
    <row r="4214" spans="31:31" hidden="1">
      <c r="AE4214" s="54"/>
    </row>
    <row r="4215" spans="31:31" hidden="1">
      <c r="AE4215" s="54"/>
    </row>
    <row r="4216" spans="31:31" hidden="1">
      <c r="AE4216" s="54"/>
    </row>
    <row r="4217" spans="31:31" hidden="1">
      <c r="AE4217" s="54"/>
    </row>
    <row r="4218" spans="31:31" hidden="1">
      <c r="AE4218" s="54"/>
    </row>
    <row r="4219" spans="31:31" hidden="1">
      <c r="AE4219" s="54"/>
    </row>
    <row r="4220" spans="31:31" hidden="1">
      <c r="AE4220" s="54"/>
    </row>
    <row r="4221" spans="31:31" hidden="1">
      <c r="AE4221" s="54"/>
    </row>
    <row r="4222" spans="31:31" hidden="1">
      <c r="AE4222" s="54"/>
    </row>
    <row r="4223" spans="31:31" hidden="1">
      <c r="AE4223" s="54"/>
    </row>
    <row r="4224" spans="31:31" hidden="1">
      <c r="AE4224" s="54"/>
    </row>
    <row r="4225" spans="31:31" hidden="1">
      <c r="AE4225" s="54"/>
    </row>
    <row r="4226" spans="31:31" hidden="1">
      <c r="AE4226" s="54"/>
    </row>
    <row r="4227" spans="31:31" hidden="1">
      <c r="AE4227" s="54"/>
    </row>
    <row r="4228" spans="31:31" hidden="1">
      <c r="AE4228" s="54"/>
    </row>
    <row r="4229" spans="31:31" hidden="1">
      <c r="AE4229" s="54"/>
    </row>
    <row r="4230" spans="31:31" hidden="1">
      <c r="AE4230" s="54"/>
    </row>
    <row r="4231" spans="31:31" hidden="1">
      <c r="AE4231" s="54"/>
    </row>
    <row r="4232" spans="31:31" hidden="1">
      <c r="AE4232" s="54"/>
    </row>
    <row r="4233" spans="31:31" hidden="1">
      <c r="AE4233" s="54"/>
    </row>
    <row r="4234" spans="31:31" hidden="1">
      <c r="AE4234" s="54"/>
    </row>
    <row r="4235" spans="31:31" hidden="1">
      <c r="AE4235" s="54"/>
    </row>
    <row r="4236" spans="31:31" hidden="1">
      <c r="AE4236" s="54"/>
    </row>
    <row r="4237" spans="31:31" hidden="1">
      <c r="AE4237" s="54"/>
    </row>
    <row r="4238" spans="31:31" hidden="1">
      <c r="AE4238" s="54"/>
    </row>
    <row r="4239" spans="31:31" hidden="1">
      <c r="AE4239" s="54"/>
    </row>
    <row r="4240" spans="31:31" hidden="1">
      <c r="AE4240" s="54"/>
    </row>
    <row r="4241" spans="31:31" hidden="1">
      <c r="AE4241" s="54"/>
    </row>
    <row r="4242" spans="31:31" hidden="1">
      <c r="AE4242" s="54"/>
    </row>
    <row r="4243" spans="31:31" hidden="1">
      <c r="AE4243" s="54"/>
    </row>
    <row r="4244" spans="31:31" hidden="1">
      <c r="AE4244" s="54"/>
    </row>
    <row r="4245" spans="31:31" hidden="1">
      <c r="AE4245" s="54"/>
    </row>
    <row r="4246" spans="31:31" hidden="1">
      <c r="AE4246" s="54"/>
    </row>
    <row r="4247" spans="31:31" hidden="1">
      <c r="AE4247" s="54"/>
    </row>
    <row r="4248" spans="31:31" hidden="1">
      <c r="AE4248" s="54"/>
    </row>
    <row r="4249" spans="31:31" hidden="1">
      <c r="AE4249" s="54"/>
    </row>
    <row r="4250" spans="31:31" hidden="1">
      <c r="AE4250" s="54"/>
    </row>
    <row r="4251" spans="31:31" hidden="1">
      <c r="AE4251" s="54"/>
    </row>
    <row r="4252" spans="31:31" hidden="1">
      <c r="AE4252" s="54"/>
    </row>
    <row r="4253" spans="31:31" hidden="1">
      <c r="AE4253" s="54"/>
    </row>
    <row r="4254" spans="31:31" hidden="1">
      <c r="AE4254" s="54"/>
    </row>
    <row r="4255" spans="31:31" hidden="1">
      <c r="AE4255" s="54"/>
    </row>
    <row r="4256" spans="31:31" hidden="1">
      <c r="AE4256" s="54"/>
    </row>
    <row r="4257" spans="31:31" hidden="1">
      <c r="AE4257" s="54"/>
    </row>
    <row r="4258" spans="31:31" hidden="1">
      <c r="AE4258" s="54"/>
    </row>
    <row r="4259" spans="31:31" hidden="1">
      <c r="AE4259" s="54"/>
    </row>
    <row r="4260" spans="31:31" hidden="1">
      <c r="AE4260" s="54"/>
    </row>
    <row r="4261" spans="31:31" hidden="1">
      <c r="AE4261" s="54"/>
    </row>
    <row r="4262" spans="31:31" hidden="1">
      <c r="AE4262" s="54"/>
    </row>
    <row r="4263" spans="31:31" hidden="1">
      <c r="AE4263" s="54"/>
    </row>
    <row r="4264" spans="31:31" hidden="1">
      <c r="AE4264" s="54"/>
    </row>
    <row r="4265" spans="31:31" hidden="1">
      <c r="AE4265" s="54"/>
    </row>
    <row r="4266" spans="31:31" hidden="1">
      <c r="AE4266" s="54"/>
    </row>
    <row r="4267" spans="31:31" hidden="1">
      <c r="AE4267" s="54"/>
    </row>
    <row r="4268" spans="31:31" hidden="1">
      <c r="AE4268" s="54"/>
    </row>
    <row r="4269" spans="31:31" hidden="1">
      <c r="AE4269" s="54"/>
    </row>
    <row r="4270" spans="31:31" hidden="1">
      <c r="AE4270" s="54"/>
    </row>
    <row r="4271" spans="31:31" hidden="1">
      <c r="AE4271" s="54"/>
    </row>
    <row r="4272" spans="31:31" hidden="1">
      <c r="AE4272" s="54"/>
    </row>
    <row r="4273" spans="31:31" hidden="1">
      <c r="AE4273" s="54"/>
    </row>
    <row r="4274" spans="31:31" hidden="1">
      <c r="AE4274" s="54"/>
    </row>
    <row r="4275" spans="31:31" hidden="1">
      <c r="AE4275" s="54"/>
    </row>
    <row r="4276" spans="31:31" hidden="1">
      <c r="AE4276" s="54"/>
    </row>
    <row r="4277" spans="31:31" hidden="1">
      <c r="AE4277" s="54"/>
    </row>
    <row r="4278" spans="31:31" hidden="1">
      <c r="AE4278" s="54"/>
    </row>
    <row r="4279" spans="31:31" hidden="1">
      <c r="AE4279" s="54"/>
    </row>
    <row r="4280" spans="31:31" hidden="1">
      <c r="AE4280" s="54"/>
    </row>
    <row r="4281" spans="31:31" hidden="1">
      <c r="AE4281" s="54"/>
    </row>
    <row r="4282" spans="31:31" hidden="1">
      <c r="AE4282" s="54"/>
    </row>
    <row r="4283" spans="31:31" hidden="1">
      <c r="AE4283" s="54"/>
    </row>
    <row r="4284" spans="31:31" hidden="1">
      <c r="AE4284" s="54"/>
    </row>
    <row r="4285" spans="31:31" hidden="1">
      <c r="AE4285" s="54"/>
    </row>
    <row r="4286" spans="31:31" hidden="1">
      <c r="AE4286" s="54"/>
    </row>
    <row r="4287" spans="31:31" hidden="1">
      <c r="AE4287" s="54"/>
    </row>
    <row r="4288" spans="31:31" hidden="1">
      <c r="AE4288" s="54"/>
    </row>
    <row r="4289" spans="31:31" hidden="1">
      <c r="AE4289" s="54"/>
    </row>
    <row r="4290" spans="31:31" hidden="1">
      <c r="AE4290" s="54"/>
    </row>
    <row r="4291" spans="31:31" hidden="1">
      <c r="AE4291" s="54"/>
    </row>
    <row r="4292" spans="31:31" hidden="1">
      <c r="AE4292" s="54"/>
    </row>
    <row r="4293" spans="31:31" hidden="1">
      <c r="AE4293" s="54"/>
    </row>
    <row r="4294" spans="31:31" hidden="1">
      <c r="AE4294" s="54"/>
    </row>
    <row r="4295" spans="31:31" hidden="1">
      <c r="AE4295" s="54"/>
    </row>
    <row r="4296" spans="31:31" hidden="1">
      <c r="AE4296" s="54"/>
    </row>
    <row r="4297" spans="31:31" hidden="1">
      <c r="AE4297" s="54"/>
    </row>
    <row r="4298" spans="31:31" hidden="1">
      <c r="AE4298" s="54"/>
    </row>
    <row r="4299" spans="31:31" hidden="1">
      <c r="AE4299" s="54"/>
    </row>
    <row r="4300" spans="31:31" hidden="1">
      <c r="AE4300" s="54"/>
    </row>
    <row r="4301" spans="31:31" hidden="1">
      <c r="AE4301" s="54"/>
    </row>
    <row r="4302" spans="31:31" hidden="1">
      <c r="AE4302" s="54"/>
    </row>
    <row r="4303" spans="31:31" hidden="1">
      <c r="AE4303" s="54"/>
    </row>
    <row r="4304" spans="31:31" hidden="1">
      <c r="AE4304" s="54"/>
    </row>
    <row r="4305" spans="31:31" hidden="1">
      <c r="AE4305" s="54"/>
    </row>
    <row r="4306" spans="31:31" hidden="1">
      <c r="AE4306" s="54"/>
    </row>
    <row r="4307" spans="31:31" hidden="1">
      <c r="AE4307" s="54"/>
    </row>
    <row r="4308" spans="31:31" hidden="1">
      <c r="AE4308" s="54"/>
    </row>
    <row r="4309" spans="31:31" hidden="1">
      <c r="AE4309" s="54"/>
    </row>
    <row r="4310" spans="31:31" hidden="1">
      <c r="AE4310" s="54"/>
    </row>
    <row r="4311" spans="31:31" hidden="1">
      <c r="AE4311" s="54"/>
    </row>
    <row r="4312" spans="31:31" hidden="1">
      <c r="AE4312" s="54"/>
    </row>
    <row r="4313" spans="31:31" hidden="1">
      <c r="AE4313" s="54"/>
    </row>
    <row r="4314" spans="31:31" hidden="1">
      <c r="AE4314" s="54"/>
    </row>
    <row r="4315" spans="31:31" hidden="1">
      <c r="AE4315" s="54"/>
    </row>
    <row r="4316" spans="31:31" hidden="1">
      <c r="AE4316" s="54"/>
    </row>
    <row r="4317" spans="31:31" hidden="1">
      <c r="AE4317" s="54"/>
    </row>
    <row r="4318" spans="31:31" hidden="1">
      <c r="AE4318" s="54"/>
    </row>
    <row r="4319" spans="31:31" hidden="1">
      <c r="AE4319" s="54"/>
    </row>
    <row r="4320" spans="31:31" hidden="1">
      <c r="AE4320" s="54"/>
    </row>
    <row r="4321" spans="31:31" hidden="1">
      <c r="AE4321" s="54"/>
    </row>
    <row r="4322" spans="31:31" hidden="1">
      <c r="AE4322" s="54"/>
    </row>
    <row r="4323" spans="31:31" hidden="1">
      <c r="AE4323" s="54"/>
    </row>
    <row r="4324" spans="31:31" hidden="1">
      <c r="AE4324" s="54"/>
    </row>
    <row r="4325" spans="31:31" hidden="1">
      <c r="AE4325" s="54"/>
    </row>
    <row r="4326" spans="31:31" hidden="1">
      <c r="AE4326" s="54"/>
    </row>
    <row r="4327" spans="31:31" hidden="1">
      <c r="AE4327" s="54"/>
    </row>
    <row r="4328" spans="31:31" hidden="1">
      <c r="AE4328" s="54"/>
    </row>
    <row r="4329" spans="31:31" hidden="1">
      <c r="AE4329" s="54"/>
    </row>
    <row r="4330" spans="31:31" hidden="1">
      <c r="AE4330" s="54"/>
    </row>
    <row r="4331" spans="31:31" hidden="1">
      <c r="AE4331" s="54"/>
    </row>
    <row r="4332" spans="31:31" hidden="1">
      <c r="AE4332" s="54"/>
    </row>
    <row r="4333" spans="31:31" hidden="1">
      <c r="AE4333" s="54"/>
    </row>
    <row r="4334" spans="31:31" hidden="1">
      <c r="AE4334" s="54"/>
    </row>
    <row r="4335" spans="31:31" hidden="1">
      <c r="AE4335" s="54"/>
    </row>
    <row r="4336" spans="31:31" hidden="1">
      <c r="AE4336" s="54"/>
    </row>
    <row r="4337" spans="31:31" hidden="1">
      <c r="AE4337" s="54"/>
    </row>
    <row r="4338" spans="31:31" hidden="1">
      <c r="AE4338" s="54"/>
    </row>
    <row r="4339" spans="31:31" hidden="1">
      <c r="AE4339" s="54"/>
    </row>
    <row r="4340" spans="31:31" hidden="1">
      <c r="AE4340" s="54"/>
    </row>
    <row r="4341" spans="31:31" hidden="1">
      <c r="AE4341" s="54"/>
    </row>
    <row r="4342" spans="31:31" hidden="1">
      <c r="AE4342" s="54"/>
    </row>
    <row r="4343" spans="31:31" hidden="1">
      <c r="AE4343" s="54"/>
    </row>
    <row r="4344" spans="31:31" hidden="1">
      <c r="AE4344" s="54"/>
    </row>
    <row r="4345" spans="31:31" hidden="1">
      <c r="AE4345" s="54"/>
    </row>
    <row r="4346" spans="31:31" hidden="1">
      <c r="AE4346" s="54"/>
    </row>
    <row r="4347" spans="31:31" hidden="1">
      <c r="AE4347" s="54"/>
    </row>
    <row r="4348" spans="31:31" hidden="1">
      <c r="AE4348" s="54"/>
    </row>
    <row r="4349" spans="31:31" hidden="1">
      <c r="AE4349" s="54"/>
    </row>
    <row r="4350" spans="31:31" hidden="1">
      <c r="AE4350" s="54"/>
    </row>
    <row r="4351" spans="31:31" hidden="1">
      <c r="AE4351" s="54"/>
    </row>
    <row r="4352" spans="31:31" hidden="1">
      <c r="AE4352" s="54"/>
    </row>
    <row r="4353" spans="31:31" hidden="1">
      <c r="AE4353" s="54"/>
    </row>
    <row r="4354" spans="31:31" hidden="1">
      <c r="AE4354" s="54"/>
    </row>
    <row r="4355" spans="31:31" hidden="1">
      <c r="AE4355" s="54"/>
    </row>
    <row r="4356" spans="31:31" hidden="1">
      <c r="AE4356" s="54"/>
    </row>
    <row r="4357" spans="31:31" hidden="1">
      <c r="AE4357" s="54"/>
    </row>
    <row r="4358" spans="31:31" hidden="1">
      <c r="AE4358" s="54"/>
    </row>
    <row r="4359" spans="31:31" hidden="1">
      <c r="AE4359" s="54"/>
    </row>
    <row r="4360" spans="31:31" hidden="1">
      <c r="AE4360" s="54"/>
    </row>
    <row r="4361" spans="31:31" hidden="1">
      <c r="AE4361" s="54"/>
    </row>
    <row r="4362" spans="31:31" hidden="1">
      <c r="AE4362" s="54"/>
    </row>
    <row r="4363" spans="31:31" hidden="1">
      <c r="AE4363" s="54"/>
    </row>
    <row r="4364" spans="31:31" hidden="1">
      <c r="AE4364" s="54"/>
    </row>
    <row r="4365" spans="31:31" hidden="1">
      <c r="AE4365" s="54"/>
    </row>
    <row r="4366" spans="31:31" hidden="1">
      <c r="AE4366" s="54"/>
    </row>
    <row r="4367" spans="31:31" hidden="1">
      <c r="AE4367" s="54"/>
    </row>
    <row r="4368" spans="31:31" hidden="1">
      <c r="AE4368" s="54"/>
    </row>
    <row r="4369" spans="31:31" hidden="1">
      <c r="AE4369" s="54"/>
    </row>
    <row r="4370" spans="31:31" hidden="1">
      <c r="AE4370" s="54"/>
    </row>
    <row r="4371" spans="31:31" hidden="1">
      <c r="AE4371" s="54"/>
    </row>
    <row r="4372" spans="31:31" hidden="1">
      <c r="AE4372" s="54"/>
    </row>
    <row r="4373" spans="31:31" hidden="1">
      <c r="AE4373" s="54"/>
    </row>
    <row r="4374" spans="31:31" hidden="1">
      <c r="AE4374" s="54"/>
    </row>
    <row r="4375" spans="31:31" hidden="1">
      <c r="AE4375" s="54"/>
    </row>
    <row r="4376" spans="31:31" hidden="1">
      <c r="AE4376" s="54"/>
    </row>
    <row r="4377" spans="31:31" hidden="1">
      <c r="AE4377" s="54"/>
    </row>
    <row r="4378" spans="31:31" hidden="1">
      <c r="AE4378" s="54"/>
    </row>
    <row r="4379" spans="31:31" hidden="1">
      <c r="AE4379" s="54"/>
    </row>
    <row r="4380" spans="31:31" hidden="1">
      <c r="AE4380" s="54"/>
    </row>
    <row r="4381" spans="31:31" hidden="1">
      <c r="AE4381" s="54"/>
    </row>
    <row r="4382" spans="31:31" hidden="1">
      <c r="AE4382" s="54"/>
    </row>
    <row r="4383" spans="31:31" hidden="1">
      <c r="AE4383" s="54"/>
    </row>
    <row r="4384" spans="31:31" hidden="1">
      <c r="AE4384" s="54"/>
    </row>
    <row r="4385" spans="31:31" hidden="1">
      <c r="AE4385" s="54"/>
    </row>
    <row r="4386" spans="31:31" hidden="1">
      <c r="AE4386" s="54"/>
    </row>
    <row r="4387" spans="31:31" hidden="1">
      <c r="AE4387" s="54"/>
    </row>
    <row r="4388" spans="31:31" hidden="1">
      <c r="AE4388" s="54"/>
    </row>
    <row r="4389" spans="31:31" hidden="1">
      <c r="AE4389" s="54"/>
    </row>
    <row r="4390" spans="31:31" hidden="1">
      <c r="AE4390" s="54"/>
    </row>
    <row r="4391" spans="31:31" hidden="1">
      <c r="AE4391" s="54"/>
    </row>
    <row r="4392" spans="31:31" hidden="1">
      <c r="AE4392" s="54"/>
    </row>
    <row r="4393" spans="31:31" hidden="1">
      <c r="AE4393" s="54"/>
    </row>
    <row r="4394" spans="31:31" hidden="1">
      <c r="AE4394" s="54"/>
    </row>
    <row r="4395" spans="31:31" hidden="1">
      <c r="AE4395" s="54"/>
    </row>
    <row r="4396" spans="31:31" hidden="1">
      <c r="AE4396" s="54"/>
    </row>
    <row r="4397" spans="31:31" hidden="1">
      <c r="AE4397" s="54"/>
    </row>
    <row r="4398" spans="31:31" hidden="1">
      <c r="AE4398" s="54"/>
    </row>
    <row r="4399" spans="31:31" hidden="1">
      <c r="AE4399" s="54"/>
    </row>
    <row r="4400" spans="31:31" hidden="1">
      <c r="AE4400" s="54"/>
    </row>
    <row r="4401" spans="31:31" hidden="1">
      <c r="AE4401" s="54"/>
    </row>
    <row r="4402" spans="31:31" hidden="1">
      <c r="AE4402" s="54"/>
    </row>
    <row r="4403" spans="31:31" hidden="1">
      <c r="AE4403" s="54"/>
    </row>
    <row r="4404" spans="31:31" hidden="1">
      <c r="AE4404" s="54"/>
    </row>
    <row r="4405" spans="31:31" hidden="1">
      <c r="AE4405" s="54"/>
    </row>
    <row r="4406" spans="31:31" hidden="1">
      <c r="AE4406" s="54"/>
    </row>
    <row r="4407" spans="31:31" hidden="1">
      <c r="AE4407" s="54"/>
    </row>
    <row r="4408" spans="31:31" hidden="1">
      <c r="AE4408" s="54"/>
    </row>
    <row r="4409" spans="31:31" hidden="1">
      <c r="AE4409" s="54"/>
    </row>
    <row r="4410" spans="31:31" hidden="1">
      <c r="AE4410" s="54"/>
    </row>
    <row r="4411" spans="31:31" hidden="1">
      <c r="AE4411" s="54"/>
    </row>
    <row r="4412" spans="31:31" hidden="1">
      <c r="AE4412" s="54"/>
    </row>
    <row r="4413" spans="31:31" hidden="1">
      <c r="AE4413" s="54"/>
    </row>
    <row r="4414" spans="31:31" hidden="1">
      <c r="AE4414" s="54"/>
    </row>
    <row r="4415" spans="31:31" hidden="1">
      <c r="AE4415" s="54"/>
    </row>
    <row r="4416" spans="31:31" hidden="1">
      <c r="AE4416" s="54"/>
    </row>
    <row r="4417" spans="31:31" hidden="1">
      <c r="AE4417" s="54"/>
    </row>
    <row r="4418" spans="31:31" hidden="1">
      <c r="AE4418" s="54"/>
    </row>
    <row r="4419" spans="31:31" hidden="1">
      <c r="AE4419" s="54"/>
    </row>
    <row r="4420" spans="31:31" hidden="1">
      <c r="AE4420" s="54"/>
    </row>
    <row r="4421" spans="31:31" hidden="1">
      <c r="AE4421" s="54"/>
    </row>
    <row r="4422" spans="31:31" hidden="1">
      <c r="AE4422" s="54"/>
    </row>
    <row r="4423" spans="31:31" hidden="1">
      <c r="AE4423" s="54"/>
    </row>
    <row r="4424" spans="31:31" hidden="1">
      <c r="AE4424" s="54"/>
    </row>
    <row r="4425" spans="31:31" hidden="1">
      <c r="AE4425" s="54"/>
    </row>
    <row r="4426" spans="31:31" hidden="1">
      <c r="AE4426" s="54"/>
    </row>
    <row r="4427" spans="31:31" hidden="1">
      <c r="AE4427" s="54"/>
    </row>
    <row r="4428" spans="31:31" hidden="1">
      <c r="AE4428" s="54"/>
    </row>
    <row r="4429" spans="31:31" hidden="1">
      <c r="AE4429" s="54"/>
    </row>
    <row r="4430" spans="31:31" hidden="1">
      <c r="AE4430" s="54"/>
    </row>
    <row r="4431" spans="31:31" hidden="1">
      <c r="AE4431" s="54"/>
    </row>
    <row r="4432" spans="31:31" hidden="1">
      <c r="AE4432" s="54"/>
    </row>
    <row r="4433" spans="31:31" hidden="1">
      <c r="AE4433" s="54"/>
    </row>
    <row r="4434" spans="31:31" hidden="1">
      <c r="AE4434" s="54"/>
    </row>
    <row r="4435" spans="31:31" hidden="1">
      <c r="AE4435" s="54"/>
    </row>
    <row r="4436" spans="31:31" hidden="1">
      <c r="AE4436" s="54"/>
    </row>
    <row r="4437" spans="31:31" hidden="1">
      <c r="AE4437" s="54"/>
    </row>
    <row r="4438" spans="31:31" hidden="1">
      <c r="AE4438" s="54"/>
    </row>
    <row r="4439" spans="31:31" hidden="1">
      <c r="AE4439" s="54"/>
    </row>
    <row r="4440" spans="31:31" hidden="1">
      <c r="AE4440" s="54"/>
    </row>
    <row r="4441" spans="31:31" hidden="1">
      <c r="AE4441" s="54"/>
    </row>
    <row r="4442" spans="31:31" hidden="1">
      <c r="AE4442" s="54"/>
    </row>
    <row r="4443" spans="31:31" hidden="1">
      <c r="AE4443" s="54"/>
    </row>
    <row r="4444" spans="31:31" hidden="1">
      <c r="AE4444" s="54"/>
    </row>
    <row r="4445" spans="31:31" hidden="1">
      <c r="AE4445" s="54"/>
    </row>
    <row r="4446" spans="31:31" hidden="1">
      <c r="AE4446" s="54"/>
    </row>
    <row r="4447" spans="31:31" hidden="1">
      <c r="AE4447" s="54"/>
    </row>
    <row r="4448" spans="31:31" hidden="1">
      <c r="AE4448" s="54"/>
    </row>
    <row r="4449" spans="31:31" hidden="1">
      <c r="AE4449" s="54"/>
    </row>
    <row r="4450" spans="31:31" hidden="1">
      <c r="AE4450" s="54"/>
    </row>
    <row r="4451" spans="31:31" hidden="1">
      <c r="AE4451" s="54"/>
    </row>
    <row r="4452" spans="31:31" hidden="1">
      <c r="AE4452" s="54"/>
    </row>
    <row r="4453" spans="31:31" hidden="1">
      <c r="AE4453" s="54"/>
    </row>
    <row r="4454" spans="31:31" hidden="1">
      <c r="AE4454" s="54"/>
    </row>
    <row r="4455" spans="31:31" hidden="1">
      <c r="AE4455" s="54"/>
    </row>
    <row r="4456" spans="31:31" hidden="1">
      <c r="AE4456" s="54"/>
    </row>
    <row r="4457" spans="31:31" hidden="1">
      <c r="AE4457" s="54"/>
    </row>
    <row r="4458" spans="31:31" hidden="1">
      <c r="AE4458" s="54"/>
    </row>
    <row r="4459" spans="31:31" hidden="1">
      <c r="AE4459" s="54"/>
    </row>
    <row r="4460" spans="31:31" hidden="1">
      <c r="AE4460" s="54"/>
    </row>
    <row r="4461" spans="31:31" hidden="1">
      <c r="AE4461" s="54"/>
    </row>
    <row r="4462" spans="31:31" hidden="1">
      <c r="AE4462" s="54"/>
    </row>
    <row r="4463" spans="31:31" hidden="1">
      <c r="AE4463" s="54"/>
    </row>
    <row r="4464" spans="31:31" hidden="1">
      <c r="AE4464" s="54"/>
    </row>
    <row r="4465" spans="31:31" hidden="1">
      <c r="AE4465" s="54"/>
    </row>
    <row r="4466" spans="31:31" hidden="1">
      <c r="AE4466" s="54"/>
    </row>
    <row r="4467" spans="31:31" hidden="1">
      <c r="AE4467" s="54"/>
    </row>
    <row r="4468" spans="31:31" hidden="1">
      <c r="AE4468" s="54"/>
    </row>
    <row r="4469" spans="31:31" hidden="1">
      <c r="AE4469" s="54"/>
    </row>
    <row r="4470" spans="31:31" hidden="1">
      <c r="AE4470" s="54"/>
    </row>
    <row r="4471" spans="31:31" hidden="1">
      <c r="AE4471" s="54"/>
    </row>
    <row r="4472" spans="31:31" hidden="1">
      <c r="AE4472" s="54"/>
    </row>
    <row r="4473" spans="31:31" hidden="1">
      <c r="AE4473" s="54"/>
    </row>
    <row r="4474" spans="31:31" hidden="1">
      <c r="AE4474" s="54"/>
    </row>
    <row r="4475" spans="31:31" hidden="1">
      <c r="AE4475" s="54"/>
    </row>
    <row r="4476" spans="31:31" hidden="1">
      <c r="AE4476" s="54"/>
    </row>
    <row r="4477" spans="31:31" hidden="1">
      <c r="AE4477" s="54"/>
    </row>
    <row r="4478" spans="31:31" hidden="1">
      <c r="AE4478" s="54"/>
    </row>
    <row r="4479" spans="31:31" hidden="1">
      <c r="AE4479" s="54"/>
    </row>
    <row r="4480" spans="31:31" hidden="1">
      <c r="AE4480" s="54"/>
    </row>
    <row r="4481" spans="31:31" hidden="1">
      <c r="AE4481" s="54"/>
    </row>
    <row r="4482" spans="31:31" hidden="1">
      <c r="AE4482" s="54"/>
    </row>
    <row r="4483" spans="31:31" hidden="1">
      <c r="AE4483" s="54"/>
    </row>
    <row r="4484" spans="31:31" hidden="1">
      <c r="AE4484" s="54"/>
    </row>
    <row r="4485" spans="31:31" hidden="1">
      <c r="AE4485" s="54"/>
    </row>
    <row r="4486" spans="31:31" hidden="1">
      <c r="AE4486" s="54"/>
    </row>
    <row r="4487" spans="31:31" hidden="1">
      <c r="AE4487" s="54"/>
    </row>
    <row r="4488" spans="31:31" hidden="1">
      <c r="AE4488" s="54"/>
    </row>
    <row r="4489" spans="31:31" hidden="1">
      <c r="AE4489" s="54"/>
    </row>
    <row r="4490" spans="31:31" hidden="1">
      <c r="AE4490" s="54"/>
    </row>
    <row r="4491" spans="31:31" hidden="1">
      <c r="AE4491" s="54"/>
    </row>
    <row r="4492" spans="31:31" hidden="1">
      <c r="AE4492" s="54"/>
    </row>
    <row r="4493" spans="31:31" hidden="1">
      <c r="AE4493" s="54"/>
    </row>
    <row r="4494" spans="31:31" hidden="1">
      <c r="AE4494" s="54"/>
    </row>
    <row r="4495" spans="31:31" hidden="1">
      <c r="AE4495" s="54"/>
    </row>
    <row r="4496" spans="31:31" hidden="1">
      <c r="AE4496" s="54"/>
    </row>
    <row r="4497" spans="31:31" hidden="1">
      <c r="AE4497" s="54"/>
    </row>
    <row r="4498" spans="31:31" hidden="1">
      <c r="AE4498" s="54"/>
    </row>
    <row r="4499" spans="31:31" hidden="1">
      <c r="AE4499" s="54"/>
    </row>
    <row r="4500" spans="31:31" hidden="1">
      <c r="AE4500" s="54"/>
    </row>
    <row r="4501" spans="31:31" hidden="1">
      <c r="AE4501" s="54"/>
    </row>
    <row r="4502" spans="31:31" hidden="1">
      <c r="AE4502" s="54"/>
    </row>
    <row r="4503" spans="31:31" hidden="1">
      <c r="AE4503" s="54"/>
    </row>
    <row r="4504" spans="31:31" hidden="1">
      <c r="AE4504" s="54"/>
    </row>
    <row r="4505" spans="31:31" hidden="1">
      <c r="AE4505" s="54"/>
    </row>
    <row r="4506" spans="31:31" hidden="1">
      <c r="AE4506" s="54"/>
    </row>
    <row r="4507" spans="31:31" hidden="1">
      <c r="AE4507" s="54"/>
    </row>
    <row r="4508" spans="31:31" hidden="1">
      <c r="AE4508" s="54"/>
    </row>
    <row r="4509" spans="31:31" hidden="1">
      <c r="AE4509" s="54"/>
    </row>
    <row r="4510" spans="31:31" hidden="1">
      <c r="AE4510" s="54"/>
    </row>
    <row r="4511" spans="31:31" hidden="1">
      <c r="AE4511" s="54"/>
    </row>
    <row r="4512" spans="31:31" hidden="1">
      <c r="AE4512" s="54"/>
    </row>
    <row r="4513" spans="31:31" hidden="1">
      <c r="AE4513" s="54"/>
    </row>
    <row r="4514" spans="31:31" hidden="1">
      <c r="AE4514" s="54"/>
    </row>
    <row r="4515" spans="31:31" hidden="1">
      <c r="AE4515" s="54"/>
    </row>
    <row r="4516" spans="31:31" hidden="1">
      <c r="AE4516" s="54"/>
    </row>
    <row r="4517" spans="31:31" hidden="1">
      <c r="AE4517" s="54"/>
    </row>
    <row r="4518" spans="31:31" hidden="1">
      <c r="AE4518" s="54"/>
    </row>
    <row r="4519" spans="31:31" hidden="1">
      <c r="AE4519" s="54"/>
    </row>
    <row r="4520" spans="31:31" hidden="1">
      <c r="AE4520" s="54"/>
    </row>
    <row r="4521" spans="31:31" hidden="1">
      <c r="AE4521" s="54"/>
    </row>
    <row r="4522" spans="31:31" hidden="1">
      <c r="AE4522" s="54"/>
    </row>
    <row r="4523" spans="31:31" hidden="1">
      <c r="AE4523" s="54"/>
    </row>
    <row r="4524" spans="31:31" hidden="1">
      <c r="AE4524" s="54"/>
    </row>
    <row r="4525" spans="31:31" hidden="1">
      <c r="AE4525" s="54"/>
    </row>
    <row r="4526" spans="31:31" hidden="1">
      <c r="AE4526" s="54"/>
    </row>
    <row r="4527" spans="31:31" hidden="1">
      <c r="AE4527" s="54"/>
    </row>
    <row r="4528" spans="31:31" hidden="1">
      <c r="AE4528" s="54"/>
    </row>
    <row r="4529" spans="31:31" hidden="1">
      <c r="AE4529" s="54"/>
    </row>
    <row r="4530" spans="31:31" hidden="1">
      <c r="AE4530" s="54"/>
    </row>
    <row r="4531" spans="31:31" hidden="1">
      <c r="AE4531" s="54"/>
    </row>
    <row r="4532" spans="31:31" hidden="1">
      <c r="AE4532" s="54"/>
    </row>
    <row r="4533" spans="31:31" hidden="1">
      <c r="AE4533" s="54"/>
    </row>
    <row r="4534" spans="31:31" hidden="1">
      <c r="AE4534" s="54"/>
    </row>
    <row r="4535" spans="31:31" hidden="1">
      <c r="AE4535" s="54"/>
    </row>
    <row r="4536" spans="31:31" hidden="1">
      <c r="AE4536" s="54"/>
    </row>
    <row r="4537" spans="31:31" hidden="1">
      <c r="AE4537" s="54"/>
    </row>
    <row r="4538" spans="31:31" hidden="1">
      <c r="AE4538" s="54"/>
    </row>
    <row r="4539" spans="31:31" hidden="1">
      <c r="AE4539" s="54"/>
    </row>
    <row r="4540" spans="31:31" hidden="1">
      <c r="AE4540" s="54"/>
    </row>
    <row r="4541" spans="31:31" hidden="1">
      <c r="AE4541" s="54"/>
    </row>
    <row r="4542" spans="31:31" hidden="1">
      <c r="AE4542" s="54"/>
    </row>
    <row r="4543" spans="31:31" hidden="1">
      <c r="AE4543" s="54"/>
    </row>
    <row r="4544" spans="31:31" hidden="1">
      <c r="AE4544" s="54"/>
    </row>
    <row r="4545" spans="31:31" hidden="1">
      <c r="AE4545" s="54"/>
    </row>
    <row r="4546" spans="31:31" hidden="1">
      <c r="AE4546" s="54"/>
    </row>
    <row r="4547" spans="31:31" hidden="1">
      <c r="AE4547" s="54"/>
    </row>
    <row r="4548" spans="31:31" hidden="1">
      <c r="AE4548" s="54"/>
    </row>
    <row r="4549" spans="31:31" hidden="1">
      <c r="AE4549" s="54"/>
    </row>
    <row r="4550" spans="31:31" hidden="1">
      <c r="AE4550" s="54"/>
    </row>
    <row r="4551" spans="31:31" hidden="1">
      <c r="AE4551" s="54"/>
    </row>
    <row r="4552" spans="31:31" hidden="1">
      <c r="AE4552" s="54"/>
    </row>
    <row r="4553" spans="31:31" hidden="1">
      <c r="AE4553" s="54"/>
    </row>
    <row r="4554" spans="31:31" hidden="1">
      <c r="AE4554" s="54"/>
    </row>
    <row r="4555" spans="31:31" hidden="1">
      <c r="AE4555" s="54"/>
    </row>
    <row r="4556" spans="31:31" hidden="1">
      <c r="AE4556" s="54"/>
    </row>
    <row r="4557" spans="31:31" hidden="1">
      <c r="AE4557" s="54"/>
    </row>
    <row r="4558" spans="31:31" hidden="1">
      <c r="AE4558" s="54"/>
    </row>
    <row r="4559" spans="31:31" hidden="1">
      <c r="AE4559" s="54"/>
    </row>
    <row r="4560" spans="31:31" hidden="1">
      <c r="AE4560" s="54"/>
    </row>
    <row r="4561" spans="31:31" hidden="1">
      <c r="AE4561" s="54"/>
    </row>
    <row r="4562" spans="31:31" hidden="1">
      <c r="AE4562" s="54"/>
    </row>
    <row r="4563" spans="31:31" hidden="1">
      <c r="AE4563" s="54"/>
    </row>
    <row r="4564" spans="31:31" hidden="1">
      <c r="AE4564" s="54"/>
    </row>
    <row r="4565" spans="31:31" hidden="1">
      <c r="AE4565" s="54"/>
    </row>
    <row r="4566" spans="31:31" hidden="1">
      <c r="AE4566" s="54"/>
    </row>
    <row r="4567" spans="31:31" hidden="1">
      <c r="AE4567" s="54"/>
    </row>
    <row r="4568" spans="31:31" hidden="1">
      <c r="AE4568" s="54"/>
    </row>
    <row r="4569" spans="31:31" hidden="1">
      <c r="AE4569" s="54"/>
    </row>
    <row r="4570" spans="31:31" hidden="1">
      <c r="AE4570" s="54"/>
    </row>
    <row r="4571" spans="31:31" hidden="1">
      <c r="AE4571" s="54"/>
    </row>
    <row r="4572" spans="31:31" hidden="1">
      <c r="AE4572" s="54"/>
    </row>
    <row r="4573" spans="31:31" hidden="1">
      <c r="AE4573" s="54"/>
    </row>
    <row r="4574" spans="31:31" hidden="1">
      <c r="AE4574" s="54"/>
    </row>
    <row r="4575" spans="31:31" hidden="1">
      <c r="AE4575" s="54"/>
    </row>
    <row r="4576" spans="31:31" hidden="1">
      <c r="AE4576" s="54"/>
    </row>
    <row r="4577" spans="31:31" hidden="1">
      <c r="AE4577" s="54"/>
    </row>
    <row r="4578" spans="31:31" hidden="1">
      <c r="AE4578" s="54"/>
    </row>
    <row r="4579" spans="31:31" hidden="1">
      <c r="AE4579" s="54"/>
    </row>
    <row r="4580" spans="31:31" hidden="1">
      <c r="AE4580" s="54"/>
    </row>
    <row r="4581" spans="31:31" hidden="1">
      <c r="AE4581" s="54"/>
    </row>
    <row r="4582" spans="31:31" hidden="1">
      <c r="AE4582" s="54"/>
    </row>
    <row r="4583" spans="31:31" hidden="1">
      <c r="AE4583" s="54"/>
    </row>
    <row r="4584" spans="31:31" hidden="1">
      <c r="AE4584" s="54"/>
    </row>
    <row r="4585" spans="31:31" hidden="1">
      <c r="AE4585" s="54"/>
    </row>
    <row r="4586" spans="31:31" hidden="1">
      <c r="AE4586" s="54"/>
    </row>
    <row r="4587" spans="31:31" hidden="1">
      <c r="AE4587" s="54"/>
    </row>
    <row r="4588" spans="31:31" hidden="1">
      <c r="AE4588" s="54"/>
    </row>
    <row r="4589" spans="31:31" hidden="1">
      <c r="AE4589" s="54"/>
    </row>
    <row r="4590" spans="31:31" hidden="1">
      <c r="AE4590" s="54"/>
    </row>
    <row r="4591" spans="31:31" hidden="1">
      <c r="AE4591" s="54"/>
    </row>
    <row r="4592" spans="31:31" hidden="1">
      <c r="AE4592" s="54"/>
    </row>
    <row r="4593" spans="31:31" hidden="1">
      <c r="AE4593" s="54"/>
    </row>
    <row r="4594" spans="31:31" hidden="1">
      <c r="AE4594" s="54"/>
    </row>
    <row r="4595" spans="31:31" hidden="1">
      <c r="AE4595" s="54"/>
    </row>
    <row r="4596" spans="31:31" hidden="1">
      <c r="AE4596" s="54"/>
    </row>
    <row r="4597" spans="31:31" hidden="1">
      <c r="AE4597" s="54"/>
    </row>
    <row r="4598" spans="31:31" hidden="1">
      <c r="AE4598" s="54"/>
    </row>
    <row r="4599" spans="31:31" hidden="1">
      <c r="AE4599" s="54"/>
    </row>
    <row r="4600" spans="31:31" hidden="1">
      <c r="AE4600" s="54"/>
    </row>
    <row r="4601" spans="31:31" hidden="1">
      <c r="AE4601" s="54"/>
    </row>
    <row r="4602" spans="31:31" hidden="1">
      <c r="AE4602" s="54"/>
    </row>
    <row r="4603" spans="31:31" hidden="1">
      <c r="AE4603" s="54"/>
    </row>
    <row r="4604" spans="31:31" hidden="1">
      <c r="AE4604" s="54"/>
    </row>
    <row r="4605" spans="31:31" hidden="1">
      <c r="AE4605" s="54"/>
    </row>
    <row r="4606" spans="31:31" hidden="1">
      <c r="AE4606" s="54"/>
    </row>
    <row r="4607" spans="31:31" hidden="1">
      <c r="AE4607" s="54"/>
    </row>
    <row r="4608" spans="31:31" hidden="1">
      <c r="AE4608" s="54"/>
    </row>
    <row r="4609" spans="31:31" hidden="1">
      <c r="AE4609" s="54"/>
    </row>
    <row r="4610" spans="31:31" hidden="1">
      <c r="AE4610" s="54"/>
    </row>
    <row r="4611" spans="31:31" hidden="1">
      <c r="AE4611" s="54"/>
    </row>
    <row r="4612" spans="31:31" hidden="1">
      <c r="AE4612" s="54"/>
    </row>
    <row r="4613" spans="31:31" hidden="1">
      <c r="AE4613" s="54"/>
    </row>
    <row r="4614" spans="31:31" hidden="1">
      <c r="AE4614" s="54"/>
    </row>
    <row r="4615" spans="31:31" hidden="1">
      <c r="AE4615" s="54"/>
    </row>
    <row r="4616" spans="31:31" hidden="1">
      <c r="AE4616" s="54"/>
    </row>
    <row r="4617" spans="31:31" hidden="1">
      <c r="AE4617" s="54"/>
    </row>
    <row r="4618" spans="31:31" hidden="1">
      <c r="AE4618" s="54"/>
    </row>
    <row r="4619" spans="31:31" hidden="1">
      <c r="AE4619" s="54"/>
    </row>
    <row r="4620" spans="31:31" hidden="1">
      <c r="AE4620" s="54"/>
    </row>
    <row r="4621" spans="31:31" hidden="1">
      <c r="AE4621" s="54"/>
    </row>
    <row r="4622" spans="31:31" hidden="1">
      <c r="AE4622" s="54"/>
    </row>
    <row r="4623" spans="31:31" hidden="1">
      <c r="AE4623" s="54"/>
    </row>
    <row r="4624" spans="31:31" hidden="1">
      <c r="AE4624" s="54"/>
    </row>
    <row r="4625" spans="31:31" hidden="1">
      <c r="AE4625" s="54"/>
    </row>
    <row r="4626" spans="31:31" hidden="1">
      <c r="AE4626" s="54"/>
    </row>
    <row r="4627" spans="31:31" hidden="1">
      <c r="AE4627" s="54"/>
    </row>
    <row r="4628" spans="31:31" hidden="1">
      <c r="AE4628" s="54"/>
    </row>
    <row r="4629" spans="31:31" hidden="1">
      <c r="AE4629" s="54"/>
    </row>
    <row r="4630" spans="31:31" hidden="1">
      <c r="AE4630" s="54"/>
    </row>
    <row r="4631" spans="31:31" hidden="1">
      <c r="AE4631" s="54"/>
    </row>
    <row r="4632" spans="31:31" hidden="1">
      <c r="AE4632" s="54"/>
    </row>
    <row r="4633" spans="31:31" hidden="1">
      <c r="AE4633" s="54"/>
    </row>
    <row r="4634" spans="31:31" hidden="1">
      <c r="AE4634" s="54"/>
    </row>
    <row r="4635" spans="31:31" hidden="1">
      <c r="AE4635" s="54"/>
    </row>
    <row r="4636" spans="31:31" hidden="1">
      <c r="AE4636" s="54"/>
    </row>
    <row r="4637" spans="31:31" hidden="1">
      <c r="AE4637" s="54"/>
    </row>
    <row r="4638" spans="31:31" hidden="1">
      <c r="AE4638" s="54"/>
    </row>
    <row r="4639" spans="31:31" hidden="1">
      <c r="AE4639" s="54"/>
    </row>
    <row r="4640" spans="31:31" hidden="1">
      <c r="AE4640" s="54"/>
    </row>
    <row r="4641" spans="31:31" hidden="1">
      <c r="AE4641" s="54"/>
    </row>
    <row r="4642" spans="31:31" hidden="1">
      <c r="AE4642" s="54"/>
    </row>
    <row r="4643" spans="31:31" hidden="1">
      <c r="AE4643" s="54"/>
    </row>
    <row r="4644" spans="31:31" hidden="1">
      <c r="AE4644" s="54"/>
    </row>
    <row r="4645" spans="31:31" hidden="1">
      <c r="AE4645" s="54"/>
    </row>
    <row r="4646" spans="31:31" hidden="1">
      <c r="AE4646" s="54"/>
    </row>
    <row r="4647" spans="31:31" hidden="1">
      <c r="AE4647" s="54"/>
    </row>
    <row r="4648" spans="31:31" hidden="1">
      <c r="AE4648" s="54"/>
    </row>
    <row r="4649" spans="31:31" hidden="1">
      <c r="AE4649" s="54"/>
    </row>
    <row r="4650" spans="31:31" hidden="1">
      <c r="AE4650" s="54"/>
    </row>
    <row r="4651" spans="31:31" hidden="1">
      <c r="AE4651" s="54"/>
    </row>
    <row r="4652" spans="31:31" hidden="1">
      <c r="AE4652" s="54"/>
    </row>
    <row r="4653" spans="31:31" hidden="1">
      <c r="AE4653" s="54"/>
    </row>
    <row r="4654" spans="31:31" hidden="1">
      <c r="AE4654" s="54"/>
    </row>
    <row r="4655" spans="31:31" hidden="1">
      <c r="AE4655" s="54"/>
    </row>
    <row r="4656" spans="31:31" hidden="1">
      <c r="AE4656" s="54"/>
    </row>
    <row r="4657" spans="31:31" hidden="1">
      <c r="AE4657" s="54"/>
    </row>
    <row r="4658" spans="31:31" hidden="1">
      <c r="AE4658" s="54"/>
    </row>
    <row r="4659" spans="31:31" hidden="1">
      <c r="AE4659" s="54"/>
    </row>
    <row r="4660" spans="31:31" hidden="1">
      <c r="AE4660" s="54"/>
    </row>
    <row r="4661" spans="31:31" hidden="1">
      <c r="AE4661" s="54"/>
    </row>
    <row r="4662" spans="31:31" hidden="1">
      <c r="AE4662" s="54"/>
    </row>
    <row r="4663" spans="31:31" hidden="1">
      <c r="AE4663" s="54"/>
    </row>
    <row r="4664" spans="31:31" hidden="1">
      <c r="AE4664" s="54"/>
    </row>
    <row r="4665" spans="31:31" hidden="1">
      <c r="AE4665" s="54"/>
    </row>
    <row r="4666" spans="31:31" hidden="1">
      <c r="AE4666" s="54"/>
    </row>
    <row r="4667" spans="31:31" hidden="1">
      <c r="AE4667" s="54"/>
    </row>
    <row r="4668" spans="31:31" hidden="1">
      <c r="AE4668" s="54"/>
    </row>
    <row r="4669" spans="31:31" hidden="1">
      <c r="AE4669" s="54"/>
    </row>
    <row r="4670" spans="31:31" hidden="1">
      <c r="AE4670" s="54"/>
    </row>
    <row r="4671" spans="31:31" hidden="1">
      <c r="AE4671" s="54"/>
    </row>
    <row r="4672" spans="31:31" hidden="1">
      <c r="AE4672" s="54"/>
    </row>
    <row r="4673" spans="31:31" hidden="1">
      <c r="AE4673" s="54"/>
    </row>
    <row r="4674" spans="31:31" hidden="1">
      <c r="AE4674" s="54"/>
    </row>
    <row r="4675" spans="31:31" hidden="1">
      <c r="AE4675" s="54"/>
    </row>
    <row r="4676" spans="31:31" hidden="1">
      <c r="AE4676" s="54"/>
    </row>
    <row r="4677" spans="31:31" hidden="1">
      <c r="AE4677" s="54"/>
    </row>
    <row r="4678" spans="31:31" hidden="1">
      <c r="AE4678" s="54"/>
    </row>
    <row r="4679" spans="31:31" hidden="1">
      <c r="AE4679" s="54"/>
    </row>
    <row r="4680" spans="31:31" hidden="1">
      <c r="AE4680" s="54"/>
    </row>
    <row r="4681" spans="31:31" hidden="1">
      <c r="AE4681" s="54"/>
    </row>
    <row r="4682" spans="31:31" hidden="1">
      <c r="AE4682" s="54"/>
    </row>
    <row r="4683" spans="31:31" hidden="1">
      <c r="AE4683" s="54"/>
    </row>
    <row r="4684" spans="31:31" hidden="1">
      <c r="AE4684" s="54"/>
    </row>
    <row r="4685" spans="31:31" hidden="1">
      <c r="AE4685" s="54"/>
    </row>
    <row r="4686" spans="31:31" hidden="1">
      <c r="AE4686" s="54"/>
    </row>
    <row r="4687" spans="31:31" hidden="1">
      <c r="AE4687" s="54"/>
    </row>
    <row r="4688" spans="31:31" hidden="1">
      <c r="AE4688" s="54"/>
    </row>
    <row r="4689" spans="31:31" hidden="1">
      <c r="AE4689" s="54"/>
    </row>
    <row r="4690" spans="31:31" hidden="1">
      <c r="AE4690" s="54"/>
    </row>
    <row r="4691" spans="31:31" hidden="1">
      <c r="AE4691" s="54"/>
    </row>
    <row r="4692" spans="31:31" hidden="1">
      <c r="AE4692" s="54"/>
    </row>
    <row r="4693" spans="31:31" hidden="1">
      <c r="AE4693" s="54"/>
    </row>
    <row r="4694" spans="31:31" hidden="1">
      <c r="AE4694" s="54"/>
    </row>
    <row r="4695" spans="31:31" hidden="1">
      <c r="AE4695" s="54"/>
    </row>
    <row r="4696" spans="31:31" hidden="1">
      <c r="AE4696" s="54"/>
    </row>
    <row r="4697" spans="31:31" hidden="1">
      <c r="AE4697" s="54"/>
    </row>
    <row r="4698" spans="31:31" hidden="1">
      <c r="AE4698" s="54"/>
    </row>
    <row r="4699" spans="31:31" hidden="1">
      <c r="AE4699" s="54"/>
    </row>
    <row r="4700" spans="31:31" hidden="1">
      <c r="AE4700" s="54"/>
    </row>
    <row r="4701" spans="31:31" hidden="1">
      <c r="AE4701" s="54"/>
    </row>
    <row r="4702" spans="31:31" hidden="1">
      <c r="AE4702" s="54"/>
    </row>
    <row r="4703" spans="31:31" hidden="1">
      <c r="AE4703" s="54"/>
    </row>
    <row r="4704" spans="31:31" hidden="1">
      <c r="AE4704" s="54"/>
    </row>
    <row r="4705" spans="31:31" hidden="1">
      <c r="AE4705" s="54"/>
    </row>
    <row r="4706" spans="31:31" hidden="1">
      <c r="AE4706" s="54"/>
    </row>
    <row r="4707" spans="31:31" hidden="1">
      <c r="AE4707" s="54"/>
    </row>
    <row r="4708" spans="31:31" hidden="1">
      <c r="AE4708" s="54"/>
    </row>
    <row r="4709" spans="31:31" hidden="1">
      <c r="AE4709" s="54"/>
    </row>
    <row r="4710" spans="31:31" hidden="1">
      <c r="AE4710" s="54"/>
    </row>
    <row r="4711" spans="31:31" hidden="1">
      <c r="AE4711" s="54"/>
    </row>
    <row r="4712" spans="31:31" hidden="1">
      <c r="AE4712" s="54"/>
    </row>
    <row r="4713" spans="31:31" hidden="1">
      <c r="AE4713" s="54"/>
    </row>
    <row r="4714" spans="31:31" hidden="1">
      <c r="AE4714" s="54"/>
    </row>
    <row r="4715" spans="31:31" hidden="1">
      <c r="AE4715" s="54"/>
    </row>
    <row r="4716" spans="31:31" hidden="1">
      <c r="AE4716" s="54"/>
    </row>
    <row r="4717" spans="31:31" hidden="1">
      <c r="AE4717" s="54"/>
    </row>
    <row r="4718" spans="31:31" hidden="1">
      <c r="AE4718" s="54"/>
    </row>
    <row r="4719" spans="31:31" hidden="1">
      <c r="AE4719" s="54"/>
    </row>
    <row r="4720" spans="31:31" hidden="1">
      <c r="AE4720" s="54"/>
    </row>
    <row r="4721" spans="31:31" hidden="1">
      <c r="AE4721" s="54"/>
    </row>
    <row r="4722" spans="31:31" hidden="1">
      <c r="AE4722" s="54"/>
    </row>
    <row r="4723" spans="31:31" hidden="1">
      <c r="AE4723" s="54"/>
    </row>
    <row r="4724" spans="31:31" hidden="1">
      <c r="AE4724" s="54"/>
    </row>
    <row r="4725" spans="31:31" hidden="1">
      <c r="AE4725" s="54"/>
    </row>
    <row r="4726" spans="31:31" hidden="1">
      <c r="AE4726" s="54"/>
    </row>
    <row r="4727" spans="31:31" hidden="1">
      <c r="AE4727" s="54"/>
    </row>
    <row r="4728" spans="31:31" hidden="1">
      <c r="AE4728" s="54"/>
    </row>
    <row r="4729" spans="31:31" hidden="1">
      <c r="AE4729" s="54"/>
    </row>
    <row r="4730" spans="31:31" hidden="1">
      <c r="AE4730" s="54"/>
    </row>
    <row r="4731" spans="31:31" hidden="1">
      <c r="AE4731" s="54"/>
    </row>
    <row r="4732" spans="31:31" hidden="1">
      <c r="AE4732" s="54"/>
    </row>
    <row r="4733" spans="31:31" hidden="1">
      <c r="AE4733" s="54"/>
    </row>
    <row r="4734" spans="31:31" hidden="1">
      <c r="AE4734" s="54"/>
    </row>
    <row r="4735" spans="31:31" hidden="1">
      <c r="AE4735" s="54"/>
    </row>
    <row r="4736" spans="31:31" hidden="1">
      <c r="AE4736" s="54"/>
    </row>
    <row r="4737" spans="31:31" hidden="1">
      <c r="AE4737" s="54"/>
    </row>
    <row r="4738" spans="31:31" hidden="1">
      <c r="AE4738" s="54"/>
    </row>
    <row r="4739" spans="31:31" hidden="1">
      <c r="AE4739" s="54"/>
    </row>
    <row r="4740" spans="31:31" hidden="1">
      <c r="AE4740" s="54"/>
    </row>
    <row r="4741" spans="31:31" hidden="1">
      <c r="AE4741" s="54"/>
    </row>
    <row r="4742" spans="31:31" hidden="1">
      <c r="AE4742" s="54"/>
    </row>
    <row r="4743" spans="31:31" hidden="1">
      <c r="AE4743" s="54"/>
    </row>
    <row r="4744" spans="31:31" hidden="1">
      <c r="AE4744" s="54"/>
    </row>
    <row r="4745" spans="31:31" hidden="1">
      <c r="AE4745" s="54"/>
    </row>
    <row r="4746" spans="31:31" hidden="1">
      <c r="AE4746" s="54"/>
    </row>
    <row r="4747" spans="31:31" hidden="1">
      <c r="AE4747" s="54"/>
    </row>
    <row r="4748" spans="31:31" hidden="1">
      <c r="AE4748" s="54"/>
    </row>
    <row r="4749" spans="31:31" hidden="1">
      <c r="AE4749" s="54"/>
    </row>
    <row r="4750" spans="31:31" hidden="1">
      <c r="AE4750" s="54"/>
    </row>
    <row r="4751" spans="31:31" hidden="1">
      <c r="AE4751" s="54"/>
    </row>
    <row r="4752" spans="31:31" hidden="1">
      <c r="AE4752" s="54"/>
    </row>
    <row r="4753" spans="31:31" hidden="1">
      <c r="AE4753" s="54"/>
    </row>
    <row r="4754" spans="31:31" hidden="1">
      <c r="AE4754" s="54"/>
    </row>
    <row r="4755" spans="31:31" hidden="1">
      <c r="AE4755" s="54"/>
    </row>
    <row r="4756" spans="31:31" hidden="1">
      <c r="AE4756" s="54"/>
    </row>
    <row r="4757" spans="31:31" hidden="1">
      <c r="AE4757" s="54"/>
    </row>
    <row r="4758" spans="31:31" hidden="1">
      <c r="AE4758" s="54"/>
    </row>
    <row r="4759" spans="31:31" hidden="1">
      <c r="AE4759" s="54"/>
    </row>
    <row r="4760" spans="31:31" hidden="1">
      <c r="AE4760" s="54"/>
    </row>
    <row r="4761" spans="31:31" hidden="1">
      <c r="AE4761" s="54"/>
    </row>
    <row r="4762" spans="31:31" hidden="1">
      <c r="AE4762" s="54"/>
    </row>
    <row r="4763" spans="31:31" hidden="1">
      <c r="AE4763" s="54"/>
    </row>
    <row r="4764" spans="31:31" hidden="1">
      <c r="AE4764" s="54"/>
    </row>
    <row r="4765" spans="31:31" hidden="1">
      <c r="AE4765" s="54"/>
    </row>
    <row r="4766" spans="31:31" hidden="1">
      <c r="AE4766" s="54"/>
    </row>
    <row r="4767" spans="31:31" hidden="1">
      <c r="AE4767" s="54"/>
    </row>
    <row r="4768" spans="31:31" hidden="1">
      <c r="AE4768" s="54"/>
    </row>
    <row r="4769" spans="31:31" hidden="1">
      <c r="AE4769" s="54"/>
    </row>
    <row r="4770" spans="31:31" hidden="1">
      <c r="AE4770" s="54"/>
    </row>
    <row r="4771" spans="31:31" hidden="1">
      <c r="AE4771" s="54"/>
    </row>
    <row r="4772" spans="31:31" hidden="1">
      <c r="AE4772" s="54"/>
    </row>
    <row r="4773" spans="31:31" hidden="1">
      <c r="AE4773" s="54"/>
    </row>
    <row r="4774" spans="31:31" hidden="1">
      <c r="AE4774" s="54"/>
    </row>
    <row r="4775" spans="31:31" hidden="1">
      <c r="AE4775" s="54"/>
    </row>
    <row r="4776" spans="31:31" hidden="1">
      <c r="AE4776" s="54"/>
    </row>
    <row r="4777" spans="31:31" hidden="1">
      <c r="AE4777" s="54"/>
    </row>
    <row r="4778" spans="31:31" hidden="1">
      <c r="AE4778" s="54"/>
    </row>
    <row r="4779" spans="31:31" hidden="1">
      <c r="AE4779" s="54"/>
    </row>
    <row r="4780" spans="31:31" hidden="1">
      <c r="AE4780" s="54"/>
    </row>
    <row r="4781" spans="31:31" hidden="1">
      <c r="AE4781" s="54"/>
    </row>
    <row r="4782" spans="31:31" hidden="1">
      <c r="AE4782" s="54"/>
    </row>
    <row r="4783" spans="31:31" hidden="1">
      <c r="AE4783" s="54"/>
    </row>
    <row r="4784" spans="31:31" hidden="1">
      <c r="AE4784" s="54"/>
    </row>
    <row r="4785" spans="31:31" hidden="1">
      <c r="AE4785" s="54"/>
    </row>
    <row r="4786" spans="31:31" hidden="1">
      <c r="AE4786" s="54"/>
    </row>
    <row r="4787" spans="31:31" hidden="1">
      <c r="AE4787" s="54"/>
    </row>
    <row r="4788" spans="31:31" hidden="1">
      <c r="AE4788" s="54"/>
    </row>
    <row r="4789" spans="31:31" hidden="1">
      <c r="AE4789" s="54"/>
    </row>
    <row r="4790" spans="31:31" hidden="1">
      <c r="AE4790" s="54"/>
    </row>
    <row r="4791" spans="31:31" hidden="1">
      <c r="AE4791" s="54"/>
    </row>
    <row r="4792" spans="31:31" hidden="1">
      <c r="AE4792" s="54"/>
    </row>
    <row r="4793" spans="31:31" hidden="1">
      <c r="AE4793" s="54"/>
    </row>
    <row r="4794" spans="31:31" hidden="1">
      <c r="AE4794" s="54"/>
    </row>
    <row r="4795" spans="31:31" hidden="1">
      <c r="AE4795" s="54"/>
    </row>
    <row r="4796" spans="31:31" hidden="1">
      <c r="AE4796" s="54"/>
    </row>
    <row r="4797" spans="31:31" hidden="1">
      <c r="AE4797" s="54"/>
    </row>
    <row r="4798" spans="31:31" hidden="1">
      <c r="AE4798" s="54"/>
    </row>
    <row r="4799" spans="31:31" hidden="1">
      <c r="AE4799" s="54"/>
    </row>
    <row r="4800" spans="31:31" hidden="1">
      <c r="AE4800" s="54"/>
    </row>
    <row r="4801" spans="31:31" hidden="1">
      <c r="AE4801" s="54"/>
    </row>
    <row r="4802" spans="31:31" hidden="1">
      <c r="AE4802" s="54"/>
    </row>
    <row r="4803" spans="31:31" hidden="1">
      <c r="AE4803" s="54"/>
    </row>
    <row r="4804" spans="31:31" hidden="1">
      <c r="AE4804" s="54"/>
    </row>
    <row r="4805" spans="31:31" hidden="1">
      <c r="AE4805" s="54"/>
    </row>
    <row r="4806" spans="31:31" hidden="1">
      <c r="AE4806" s="54"/>
    </row>
    <row r="4807" spans="31:31" hidden="1">
      <c r="AE4807" s="54"/>
    </row>
    <row r="4808" spans="31:31" hidden="1">
      <c r="AE4808" s="54"/>
    </row>
    <row r="4809" spans="31:31" hidden="1">
      <c r="AE4809" s="54"/>
    </row>
    <row r="4810" spans="31:31" hidden="1">
      <c r="AE4810" s="54"/>
    </row>
    <row r="4811" spans="31:31" hidden="1">
      <c r="AE4811" s="54"/>
    </row>
    <row r="4812" spans="31:31" hidden="1">
      <c r="AE4812" s="54"/>
    </row>
    <row r="4813" spans="31:31" hidden="1">
      <c r="AE4813" s="54"/>
    </row>
    <row r="4814" spans="31:31" hidden="1">
      <c r="AE4814" s="54"/>
    </row>
    <row r="4815" spans="31:31" hidden="1">
      <c r="AE4815" s="54"/>
    </row>
    <row r="4816" spans="31:31" hidden="1">
      <c r="AE4816" s="54"/>
    </row>
    <row r="4817" spans="31:31" hidden="1">
      <c r="AE4817" s="54"/>
    </row>
    <row r="4818" spans="31:31" hidden="1">
      <c r="AE4818" s="54"/>
    </row>
    <row r="4819" spans="31:31" hidden="1">
      <c r="AE4819" s="54"/>
    </row>
    <row r="4820" spans="31:31" hidden="1">
      <c r="AE4820" s="54"/>
    </row>
    <row r="4821" spans="31:31" hidden="1">
      <c r="AE4821" s="54"/>
    </row>
    <row r="4822" spans="31:31" hidden="1">
      <c r="AE4822" s="54"/>
    </row>
    <row r="4823" spans="31:31" hidden="1">
      <c r="AE4823" s="54"/>
    </row>
    <row r="4824" spans="31:31" hidden="1">
      <c r="AE4824" s="54"/>
    </row>
    <row r="4825" spans="31:31" hidden="1">
      <c r="AE4825" s="54"/>
    </row>
    <row r="4826" spans="31:31" hidden="1">
      <c r="AE4826" s="54"/>
    </row>
    <row r="4827" spans="31:31" hidden="1">
      <c r="AE4827" s="54"/>
    </row>
    <row r="4828" spans="31:31" hidden="1">
      <c r="AE4828" s="54"/>
    </row>
    <row r="4829" spans="31:31" hidden="1">
      <c r="AE4829" s="54"/>
    </row>
    <row r="4830" spans="31:31" hidden="1">
      <c r="AE4830" s="54"/>
    </row>
    <row r="4831" spans="31:31" hidden="1">
      <c r="AE4831" s="54"/>
    </row>
    <row r="4832" spans="31:31" hidden="1">
      <c r="AE4832" s="54"/>
    </row>
    <row r="4833" spans="31:31" hidden="1">
      <c r="AE4833" s="54"/>
    </row>
    <row r="4834" spans="31:31" hidden="1">
      <c r="AE4834" s="54"/>
    </row>
    <row r="4835" spans="31:31" hidden="1">
      <c r="AE4835" s="54"/>
    </row>
    <row r="4836" spans="31:31" hidden="1">
      <c r="AE4836" s="54"/>
    </row>
    <row r="4837" spans="31:31" hidden="1">
      <c r="AE4837" s="54"/>
    </row>
    <row r="4838" spans="31:31" hidden="1">
      <c r="AE4838" s="54"/>
    </row>
    <row r="4839" spans="31:31" hidden="1">
      <c r="AE4839" s="54"/>
    </row>
    <row r="4840" spans="31:31" hidden="1">
      <c r="AE4840" s="54"/>
    </row>
    <row r="4841" spans="31:31" hidden="1">
      <c r="AE4841" s="54"/>
    </row>
    <row r="4842" spans="31:31" hidden="1">
      <c r="AE4842" s="54"/>
    </row>
    <row r="4843" spans="31:31" hidden="1">
      <c r="AE4843" s="54"/>
    </row>
    <row r="4844" spans="31:31" hidden="1">
      <c r="AE4844" s="54"/>
    </row>
    <row r="4845" spans="31:31" hidden="1">
      <c r="AE4845" s="54"/>
    </row>
    <row r="4846" spans="31:31" hidden="1">
      <c r="AE4846" s="54"/>
    </row>
    <row r="4847" spans="31:31" hidden="1">
      <c r="AE4847" s="54"/>
    </row>
    <row r="4848" spans="31:31" hidden="1">
      <c r="AE4848" s="54"/>
    </row>
    <row r="4849" spans="31:31" hidden="1">
      <c r="AE4849" s="54"/>
    </row>
    <row r="4850" spans="31:31" hidden="1">
      <c r="AE4850" s="54"/>
    </row>
    <row r="4851" spans="31:31" hidden="1">
      <c r="AE4851" s="54"/>
    </row>
    <row r="4852" spans="31:31" hidden="1">
      <c r="AE4852" s="54"/>
    </row>
    <row r="4853" spans="31:31" hidden="1">
      <c r="AE4853" s="54"/>
    </row>
    <row r="4854" spans="31:31" hidden="1">
      <c r="AE4854" s="54"/>
    </row>
    <row r="4855" spans="31:31" hidden="1">
      <c r="AE4855" s="54"/>
    </row>
    <row r="4856" spans="31:31" hidden="1">
      <c r="AE4856" s="54"/>
    </row>
    <row r="4857" spans="31:31" hidden="1">
      <c r="AE4857" s="54"/>
    </row>
    <row r="4858" spans="31:31" hidden="1">
      <c r="AE4858" s="54"/>
    </row>
    <row r="4859" spans="31:31" hidden="1">
      <c r="AE4859" s="54"/>
    </row>
    <row r="4860" spans="31:31" hidden="1">
      <c r="AE4860" s="54"/>
    </row>
    <row r="4861" spans="31:31" hidden="1">
      <c r="AE4861" s="54"/>
    </row>
    <row r="4862" spans="31:31" hidden="1">
      <c r="AE4862" s="54"/>
    </row>
    <row r="4863" spans="31:31" hidden="1">
      <c r="AE4863" s="54"/>
    </row>
    <row r="4864" spans="31:31" hidden="1">
      <c r="AE4864" s="54"/>
    </row>
    <row r="4865" spans="31:31" hidden="1">
      <c r="AE4865" s="54"/>
    </row>
    <row r="4866" spans="31:31" hidden="1">
      <c r="AE4866" s="54"/>
    </row>
    <row r="4867" spans="31:31" hidden="1">
      <c r="AE4867" s="54"/>
    </row>
    <row r="4868" spans="31:31" hidden="1">
      <c r="AE4868" s="54"/>
    </row>
    <row r="4869" spans="31:31" hidden="1">
      <c r="AE4869" s="54"/>
    </row>
    <row r="4870" spans="31:31" hidden="1">
      <c r="AE4870" s="54"/>
    </row>
    <row r="4871" spans="31:31" hidden="1">
      <c r="AE4871" s="54"/>
    </row>
    <row r="4872" spans="31:31" hidden="1">
      <c r="AE4872" s="54"/>
    </row>
    <row r="4873" spans="31:31" hidden="1">
      <c r="AE4873" s="54"/>
    </row>
    <row r="4874" spans="31:31" hidden="1">
      <c r="AE4874" s="54"/>
    </row>
    <row r="4875" spans="31:31" hidden="1">
      <c r="AE4875" s="54"/>
    </row>
    <row r="4876" spans="31:31" hidden="1">
      <c r="AE4876" s="54"/>
    </row>
    <row r="4877" spans="31:31" hidden="1">
      <c r="AE4877" s="54"/>
    </row>
    <row r="4878" spans="31:31" hidden="1">
      <c r="AE4878" s="54"/>
    </row>
    <row r="4879" spans="31:31" hidden="1">
      <c r="AE4879" s="54"/>
    </row>
    <row r="4880" spans="31:31" hidden="1">
      <c r="AE4880" s="54"/>
    </row>
    <row r="4881" spans="31:31" hidden="1">
      <c r="AE4881" s="54"/>
    </row>
    <row r="4882" spans="31:31" hidden="1">
      <c r="AE4882" s="54"/>
    </row>
    <row r="4883" spans="31:31" hidden="1">
      <c r="AE4883" s="54"/>
    </row>
    <row r="4884" spans="31:31" hidden="1">
      <c r="AE4884" s="54"/>
    </row>
    <row r="4885" spans="31:31" hidden="1">
      <c r="AE4885" s="54"/>
    </row>
    <row r="4886" spans="31:31" hidden="1">
      <c r="AE4886" s="54"/>
    </row>
    <row r="4887" spans="31:31" hidden="1">
      <c r="AE4887" s="54"/>
    </row>
    <row r="4888" spans="31:31" hidden="1">
      <c r="AE4888" s="54"/>
    </row>
    <row r="4889" spans="31:31" hidden="1">
      <c r="AE4889" s="54"/>
    </row>
    <row r="4890" spans="31:31" hidden="1">
      <c r="AE4890" s="54"/>
    </row>
    <row r="4891" spans="31:31" hidden="1">
      <c r="AE4891" s="54"/>
    </row>
    <row r="4892" spans="31:31" hidden="1">
      <c r="AE4892" s="54"/>
    </row>
    <row r="4893" spans="31:31" hidden="1">
      <c r="AE4893" s="54"/>
    </row>
    <row r="4894" spans="31:31" hidden="1">
      <c r="AE4894" s="54"/>
    </row>
    <row r="4895" spans="31:31" hidden="1">
      <c r="AE4895" s="54"/>
    </row>
    <row r="4896" spans="31:31" hidden="1">
      <c r="AE4896" s="54"/>
    </row>
    <row r="4897" spans="31:31" hidden="1">
      <c r="AE4897" s="54"/>
    </row>
    <row r="4898" spans="31:31" hidden="1">
      <c r="AE4898" s="54"/>
    </row>
    <row r="4899" spans="31:31" hidden="1">
      <c r="AE4899" s="54"/>
    </row>
    <row r="4900" spans="31:31" hidden="1">
      <c r="AE4900" s="54"/>
    </row>
    <row r="4901" spans="31:31" hidden="1">
      <c r="AE4901" s="54"/>
    </row>
    <row r="4902" spans="31:31" hidden="1">
      <c r="AE4902" s="54"/>
    </row>
    <row r="4903" spans="31:31" hidden="1">
      <c r="AE4903" s="54"/>
    </row>
    <row r="4904" spans="31:31" hidden="1">
      <c r="AE4904" s="54"/>
    </row>
    <row r="4905" spans="31:31" hidden="1">
      <c r="AE4905" s="54"/>
    </row>
    <row r="4906" spans="31:31" hidden="1">
      <c r="AE4906" s="54"/>
    </row>
    <row r="4907" spans="31:31" hidden="1">
      <c r="AE4907" s="54"/>
    </row>
    <row r="4908" spans="31:31" hidden="1">
      <c r="AE4908" s="54"/>
    </row>
    <row r="4909" spans="31:31" hidden="1">
      <c r="AE4909" s="54"/>
    </row>
    <row r="4910" spans="31:31" hidden="1">
      <c r="AE4910" s="54"/>
    </row>
    <row r="4911" spans="31:31" hidden="1">
      <c r="AE4911" s="54"/>
    </row>
    <row r="4912" spans="31:31" hidden="1">
      <c r="AE4912" s="54"/>
    </row>
    <row r="4913" spans="31:31" hidden="1">
      <c r="AE4913" s="54"/>
    </row>
    <row r="4914" spans="31:31" hidden="1">
      <c r="AE4914" s="54"/>
    </row>
    <row r="4915" spans="31:31" hidden="1">
      <c r="AE4915" s="54"/>
    </row>
    <row r="4916" spans="31:31" hidden="1">
      <c r="AE4916" s="54"/>
    </row>
    <row r="4917" spans="31:31" hidden="1">
      <c r="AE4917" s="54"/>
    </row>
    <row r="4918" spans="31:31" hidden="1">
      <c r="AE4918" s="54"/>
    </row>
    <row r="4919" spans="31:31" hidden="1">
      <c r="AE4919" s="54"/>
    </row>
    <row r="4920" spans="31:31" hidden="1">
      <c r="AE4920" s="54"/>
    </row>
    <row r="4921" spans="31:31" hidden="1">
      <c r="AE4921" s="54"/>
    </row>
    <row r="4922" spans="31:31" hidden="1">
      <c r="AE4922" s="54"/>
    </row>
    <row r="4923" spans="31:31" hidden="1">
      <c r="AE4923" s="54"/>
    </row>
    <row r="4924" spans="31:31" hidden="1">
      <c r="AE4924" s="54"/>
    </row>
    <row r="4925" spans="31:31" hidden="1">
      <c r="AE4925" s="54"/>
    </row>
    <row r="4926" spans="31:31" hidden="1">
      <c r="AE4926" s="54"/>
    </row>
    <row r="4927" spans="31:31" hidden="1">
      <c r="AE4927" s="54"/>
    </row>
    <row r="4928" spans="31:31" hidden="1">
      <c r="AE4928" s="54"/>
    </row>
    <row r="4929" spans="31:31" hidden="1">
      <c r="AE4929" s="54"/>
    </row>
    <row r="4930" spans="31:31" hidden="1">
      <c r="AE4930" s="54"/>
    </row>
    <row r="4931" spans="31:31" hidden="1">
      <c r="AE4931" s="54"/>
    </row>
    <row r="4932" spans="31:31" hidden="1">
      <c r="AE4932" s="54"/>
    </row>
    <row r="4933" spans="31:31" hidden="1">
      <c r="AE4933" s="54"/>
    </row>
    <row r="4934" spans="31:31" hidden="1">
      <c r="AE4934" s="54"/>
    </row>
    <row r="4935" spans="31:31" hidden="1">
      <c r="AE4935" s="54"/>
    </row>
    <row r="4936" spans="31:31" hidden="1">
      <c r="AE4936" s="54"/>
    </row>
    <row r="4937" spans="31:31" hidden="1">
      <c r="AE4937" s="54"/>
    </row>
    <row r="4938" spans="31:31" hidden="1">
      <c r="AE4938" s="54"/>
    </row>
    <row r="4939" spans="31:31" hidden="1">
      <c r="AE4939" s="54"/>
    </row>
    <row r="4940" spans="31:31" hidden="1">
      <c r="AE4940" s="54"/>
    </row>
    <row r="4941" spans="31:31" hidden="1">
      <c r="AE4941" s="54"/>
    </row>
    <row r="4942" spans="31:31" hidden="1">
      <c r="AE4942" s="54"/>
    </row>
    <row r="4943" spans="31:31" hidden="1">
      <c r="AE4943" s="54"/>
    </row>
    <row r="4944" spans="31:31" hidden="1">
      <c r="AE4944" s="54"/>
    </row>
    <row r="4945" spans="31:31" hidden="1">
      <c r="AE4945" s="54"/>
    </row>
    <row r="4946" spans="31:31" hidden="1">
      <c r="AE4946" s="54"/>
    </row>
    <row r="4947" spans="31:31" hidden="1">
      <c r="AE4947" s="54"/>
    </row>
    <row r="4948" spans="31:31" hidden="1">
      <c r="AE4948" s="54"/>
    </row>
    <row r="4949" spans="31:31" hidden="1">
      <c r="AE4949" s="54"/>
    </row>
    <row r="4950" spans="31:31" hidden="1">
      <c r="AE4950" s="54"/>
    </row>
    <row r="4951" spans="31:31" hidden="1">
      <c r="AE4951" s="54"/>
    </row>
    <row r="4952" spans="31:31" hidden="1">
      <c r="AE4952" s="54"/>
    </row>
    <row r="4953" spans="31:31" hidden="1">
      <c r="AE4953" s="54"/>
    </row>
    <row r="4954" spans="31:31" hidden="1">
      <c r="AE4954" s="54"/>
    </row>
    <row r="4955" spans="31:31" hidden="1">
      <c r="AE4955" s="54"/>
    </row>
    <row r="4956" spans="31:31" hidden="1">
      <c r="AE4956" s="54"/>
    </row>
    <row r="4957" spans="31:31" hidden="1">
      <c r="AE4957" s="54"/>
    </row>
    <row r="4958" spans="31:31" hidden="1">
      <c r="AE4958" s="54"/>
    </row>
    <row r="4959" spans="31:31" hidden="1">
      <c r="AE4959" s="54"/>
    </row>
    <row r="4960" spans="31:31" hidden="1">
      <c r="AE4960" s="54"/>
    </row>
    <row r="4961" spans="31:31" hidden="1">
      <c r="AE4961" s="54"/>
    </row>
    <row r="4962" spans="31:31" hidden="1">
      <c r="AE4962" s="54"/>
    </row>
    <row r="4963" spans="31:31" hidden="1">
      <c r="AE4963" s="54"/>
    </row>
    <row r="4964" spans="31:31" hidden="1">
      <c r="AE4964" s="54"/>
    </row>
    <row r="4965" spans="31:31" hidden="1">
      <c r="AE4965" s="54"/>
    </row>
    <row r="4966" spans="31:31" hidden="1">
      <c r="AE4966" s="54"/>
    </row>
    <row r="4967" spans="31:31" hidden="1">
      <c r="AE4967" s="54"/>
    </row>
    <row r="4968" spans="31:31" hidden="1">
      <c r="AE4968" s="54"/>
    </row>
    <row r="4969" spans="31:31" hidden="1">
      <c r="AE4969" s="54"/>
    </row>
    <row r="4970" spans="31:31" hidden="1">
      <c r="AE4970" s="54"/>
    </row>
    <row r="4971" spans="31:31" hidden="1">
      <c r="AE4971" s="54"/>
    </row>
    <row r="4972" spans="31:31" hidden="1">
      <c r="AE4972" s="54"/>
    </row>
    <row r="4973" spans="31:31" hidden="1">
      <c r="AE4973" s="54"/>
    </row>
    <row r="4974" spans="31:31" hidden="1">
      <c r="AE4974" s="54"/>
    </row>
    <row r="4975" spans="31:31" hidden="1">
      <c r="AE4975" s="54"/>
    </row>
    <row r="4976" spans="31:31" hidden="1">
      <c r="AE4976" s="54"/>
    </row>
    <row r="4977" spans="31:31" hidden="1">
      <c r="AE4977" s="54"/>
    </row>
    <row r="4978" spans="31:31" hidden="1">
      <c r="AE4978" s="54"/>
    </row>
    <row r="4979" spans="31:31" hidden="1">
      <c r="AE4979" s="54"/>
    </row>
    <row r="4980" spans="31:31" hidden="1">
      <c r="AE4980" s="54"/>
    </row>
    <row r="4981" spans="31:31" hidden="1">
      <c r="AE4981" s="54"/>
    </row>
    <row r="4982" spans="31:31" hidden="1">
      <c r="AE4982" s="54"/>
    </row>
    <row r="4983" spans="31:31" hidden="1">
      <c r="AE4983" s="54"/>
    </row>
    <row r="4984" spans="31:31" hidden="1">
      <c r="AE4984" s="54"/>
    </row>
    <row r="4985" spans="31:31" hidden="1">
      <c r="AE4985" s="54"/>
    </row>
    <row r="4986" spans="31:31" hidden="1">
      <c r="AE4986" s="54"/>
    </row>
    <row r="4987" spans="31:31" hidden="1">
      <c r="AE4987" s="54"/>
    </row>
    <row r="4988" spans="31:31" hidden="1">
      <c r="AE4988" s="54"/>
    </row>
    <row r="4989" spans="31:31" hidden="1">
      <c r="AE4989" s="54"/>
    </row>
    <row r="4990" spans="31:31" hidden="1">
      <c r="AE4990" s="54"/>
    </row>
    <row r="4991" spans="31:31" hidden="1">
      <c r="AE4991" s="54"/>
    </row>
    <row r="4992" spans="31:31" hidden="1">
      <c r="AE4992" s="54"/>
    </row>
    <row r="4993" spans="31:31" hidden="1">
      <c r="AE4993" s="54"/>
    </row>
    <row r="4994" spans="31:31" hidden="1">
      <c r="AE4994" s="54"/>
    </row>
    <row r="4995" spans="31:31" hidden="1">
      <c r="AE4995" s="54"/>
    </row>
    <row r="4996" spans="31:31" hidden="1">
      <c r="AE4996" s="54"/>
    </row>
    <row r="4997" spans="31:31" hidden="1">
      <c r="AE4997" s="54"/>
    </row>
    <row r="4998" spans="31:31" hidden="1">
      <c r="AE4998" s="54"/>
    </row>
    <row r="4999" spans="31:31" hidden="1">
      <c r="AE4999" s="54"/>
    </row>
    <row r="5000" spans="31:31" hidden="1">
      <c r="AE5000" s="54"/>
    </row>
    <row r="5001" spans="31:31" hidden="1">
      <c r="AE5001" s="54"/>
    </row>
    <row r="5002" spans="31:31" hidden="1">
      <c r="AE5002" s="54"/>
    </row>
    <row r="5003" spans="31:31" hidden="1">
      <c r="AE5003" s="54"/>
    </row>
    <row r="5004" spans="31:31" hidden="1">
      <c r="AE5004" s="54"/>
    </row>
    <row r="5005" spans="31:31" hidden="1">
      <c r="AE5005" s="54"/>
    </row>
    <row r="5006" spans="31:31" hidden="1">
      <c r="AE5006" s="54"/>
    </row>
    <row r="5007" spans="31:31" hidden="1">
      <c r="AE5007" s="54"/>
    </row>
    <row r="5008" spans="31:31" hidden="1">
      <c r="AE5008" s="54"/>
    </row>
    <row r="5009" spans="31:31" hidden="1">
      <c r="AE5009" s="54"/>
    </row>
    <row r="5010" spans="31:31" hidden="1">
      <c r="AE5010" s="54"/>
    </row>
    <row r="5011" spans="31:31" hidden="1">
      <c r="AE5011" s="54"/>
    </row>
    <row r="5012" spans="31:31" hidden="1">
      <c r="AE5012" s="54"/>
    </row>
    <row r="5013" spans="31:31" hidden="1">
      <c r="AE5013" s="54"/>
    </row>
    <row r="5014" spans="31:31" hidden="1">
      <c r="AE5014" s="54"/>
    </row>
    <row r="5015" spans="31:31" hidden="1">
      <c r="AE5015" s="54"/>
    </row>
    <row r="5016" spans="31:31" hidden="1">
      <c r="AE5016" s="54"/>
    </row>
    <row r="5017" spans="31:31" hidden="1">
      <c r="AE5017" s="54"/>
    </row>
    <row r="5018" spans="31:31" hidden="1">
      <c r="AE5018" s="54"/>
    </row>
    <row r="5019" spans="31:31" hidden="1">
      <c r="AE5019" s="54"/>
    </row>
    <row r="5020" spans="31:31" hidden="1">
      <c r="AE5020" s="54"/>
    </row>
    <row r="5021" spans="31:31" hidden="1">
      <c r="AE5021" s="54"/>
    </row>
    <row r="5022" spans="31:31" hidden="1">
      <c r="AE5022" s="54"/>
    </row>
    <row r="5023" spans="31:31" hidden="1">
      <c r="AE5023" s="54"/>
    </row>
    <row r="5024" spans="31:31" hidden="1">
      <c r="AE5024" s="54"/>
    </row>
    <row r="5025" spans="31:31" hidden="1">
      <c r="AE5025" s="54"/>
    </row>
    <row r="5026" spans="31:31" hidden="1">
      <c r="AE5026" s="54"/>
    </row>
    <row r="5027" spans="31:31" hidden="1">
      <c r="AE5027" s="54"/>
    </row>
    <row r="5028" spans="31:31" hidden="1">
      <c r="AE5028" s="54"/>
    </row>
    <row r="5029" spans="31:31" hidden="1">
      <c r="AE5029" s="54"/>
    </row>
    <row r="5030" spans="31:31" hidden="1">
      <c r="AE5030" s="54"/>
    </row>
    <row r="5031" spans="31:31" hidden="1">
      <c r="AE5031" s="54"/>
    </row>
    <row r="5032" spans="31:31" hidden="1">
      <c r="AE5032" s="54"/>
    </row>
    <row r="5033" spans="31:31" hidden="1">
      <c r="AE5033" s="54"/>
    </row>
    <row r="5034" spans="31:31" hidden="1">
      <c r="AE5034" s="54"/>
    </row>
    <row r="5035" spans="31:31" hidden="1">
      <c r="AE5035" s="54"/>
    </row>
    <row r="5036" spans="31:31" hidden="1">
      <c r="AE5036" s="54"/>
    </row>
    <row r="5037" spans="31:31" hidden="1">
      <c r="AE5037" s="54"/>
    </row>
    <row r="5038" spans="31:31" hidden="1">
      <c r="AE5038" s="54"/>
    </row>
    <row r="5039" spans="31:31" hidden="1">
      <c r="AE5039" s="54"/>
    </row>
    <row r="5040" spans="31:31" hidden="1">
      <c r="AE5040" s="54"/>
    </row>
    <row r="5041" spans="31:31" hidden="1">
      <c r="AE5041" s="54"/>
    </row>
    <row r="5042" spans="31:31" hidden="1">
      <c r="AE5042" s="54"/>
    </row>
    <row r="5043" spans="31:31" hidden="1">
      <c r="AE5043" s="54"/>
    </row>
    <row r="5044" spans="31:31" hidden="1">
      <c r="AE5044" s="54"/>
    </row>
    <row r="5045" spans="31:31" hidden="1">
      <c r="AE5045" s="54"/>
    </row>
    <row r="5046" spans="31:31" hidden="1">
      <c r="AE5046" s="54"/>
    </row>
    <row r="5047" spans="31:31" hidden="1">
      <c r="AE5047" s="54"/>
    </row>
    <row r="5048" spans="31:31" hidden="1">
      <c r="AE5048" s="54"/>
    </row>
    <row r="5049" spans="31:31" hidden="1">
      <c r="AE5049" s="54"/>
    </row>
    <row r="5050" spans="31:31" hidden="1">
      <c r="AE5050" s="54"/>
    </row>
    <row r="5051" spans="31:31" hidden="1">
      <c r="AE5051" s="54"/>
    </row>
    <row r="5052" spans="31:31" hidden="1">
      <c r="AE5052" s="54"/>
    </row>
    <row r="5053" spans="31:31" hidden="1">
      <c r="AE5053" s="54"/>
    </row>
    <row r="5054" spans="31:31" hidden="1">
      <c r="AE5054" s="54"/>
    </row>
    <row r="5055" spans="31:31" hidden="1">
      <c r="AE5055" s="54"/>
    </row>
    <row r="5056" spans="31:31" hidden="1">
      <c r="AE5056" s="54"/>
    </row>
    <row r="5057" spans="31:31" hidden="1">
      <c r="AE5057" s="54"/>
    </row>
    <row r="5058" spans="31:31" hidden="1">
      <c r="AE5058" s="54"/>
    </row>
    <row r="5059" spans="31:31" hidden="1">
      <c r="AE5059" s="54"/>
    </row>
    <row r="5060" spans="31:31" hidden="1">
      <c r="AE5060" s="54"/>
    </row>
    <row r="5061" spans="31:31" hidden="1">
      <c r="AE5061" s="54"/>
    </row>
    <row r="5062" spans="31:31" hidden="1">
      <c r="AE5062" s="54"/>
    </row>
    <row r="5063" spans="31:31" hidden="1">
      <c r="AE5063" s="54"/>
    </row>
    <row r="5064" spans="31:31" hidden="1">
      <c r="AE5064" s="54"/>
    </row>
    <row r="5065" spans="31:31" hidden="1">
      <c r="AE5065" s="54"/>
    </row>
    <row r="5066" spans="31:31" hidden="1">
      <c r="AE5066" s="54"/>
    </row>
    <row r="5067" spans="31:31" hidden="1">
      <c r="AE5067" s="54"/>
    </row>
    <row r="5068" spans="31:31" hidden="1">
      <c r="AE5068" s="54"/>
    </row>
    <row r="5069" spans="31:31" hidden="1">
      <c r="AE5069" s="54"/>
    </row>
    <row r="5070" spans="31:31" hidden="1">
      <c r="AE5070" s="54"/>
    </row>
    <row r="5071" spans="31:31" hidden="1">
      <c r="AE5071" s="54"/>
    </row>
    <row r="5072" spans="31:31" hidden="1">
      <c r="AE5072" s="54"/>
    </row>
    <row r="5073" spans="31:31" hidden="1">
      <c r="AE5073" s="54"/>
    </row>
    <row r="5074" spans="31:31" hidden="1">
      <c r="AE5074" s="54"/>
    </row>
    <row r="5075" spans="31:31" hidden="1">
      <c r="AE5075" s="54"/>
    </row>
    <row r="5076" spans="31:31" hidden="1">
      <c r="AE5076" s="54"/>
    </row>
    <row r="5077" spans="31:31" hidden="1">
      <c r="AE5077" s="54"/>
    </row>
    <row r="5078" spans="31:31" hidden="1">
      <c r="AE5078" s="54"/>
    </row>
    <row r="5079" spans="31:31" hidden="1">
      <c r="AE5079" s="54"/>
    </row>
    <row r="5080" spans="31:31" hidden="1">
      <c r="AE5080" s="54"/>
    </row>
    <row r="5081" spans="31:31" hidden="1">
      <c r="AE5081" s="54"/>
    </row>
    <row r="5082" spans="31:31" hidden="1">
      <c r="AE5082" s="54"/>
    </row>
    <row r="5083" spans="31:31" hidden="1">
      <c r="AE5083" s="54"/>
    </row>
    <row r="5084" spans="31:31" hidden="1">
      <c r="AE5084" s="54"/>
    </row>
    <row r="5085" spans="31:31" hidden="1">
      <c r="AE5085" s="54"/>
    </row>
    <row r="5086" spans="31:31" hidden="1">
      <c r="AE5086" s="54"/>
    </row>
    <row r="5087" spans="31:31" hidden="1">
      <c r="AE5087" s="54"/>
    </row>
    <row r="5088" spans="31:31" hidden="1">
      <c r="AE5088" s="54"/>
    </row>
    <row r="5089" spans="31:31" hidden="1">
      <c r="AE5089" s="54"/>
    </row>
    <row r="5090" spans="31:31" hidden="1">
      <c r="AE5090" s="54"/>
    </row>
    <row r="5091" spans="31:31" hidden="1">
      <c r="AE5091" s="54"/>
    </row>
    <row r="5092" spans="31:31" hidden="1">
      <c r="AE5092" s="54"/>
    </row>
    <row r="5093" spans="31:31" hidden="1">
      <c r="AE5093" s="54"/>
    </row>
    <row r="5094" spans="31:31" hidden="1">
      <c r="AE5094" s="54"/>
    </row>
    <row r="5095" spans="31:31" hidden="1">
      <c r="AE5095" s="54"/>
    </row>
    <row r="5096" spans="31:31" hidden="1">
      <c r="AE5096" s="54"/>
    </row>
    <row r="5097" spans="31:31" hidden="1">
      <c r="AE5097" s="54"/>
    </row>
    <row r="5098" spans="31:31" hidden="1">
      <c r="AE5098" s="54"/>
    </row>
    <row r="5099" spans="31:31" hidden="1">
      <c r="AE5099" s="54"/>
    </row>
    <row r="5100" spans="31:31" hidden="1">
      <c r="AE5100" s="54"/>
    </row>
    <row r="5101" spans="31:31" hidden="1">
      <c r="AE5101" s="54"/>
    </row>
    <row r="5102" spans="31:31" hidden="1">
      <c r="AE5102" s="54"/>
    </row>
    <row r="5103" spans="31:31" hidden="1">
      <c r="AE5103" s="54"/>
    </row>
    <row r="5104" spans="31:31" hidden="1">
      <c r="AE5104" s="54"/>
    </row>
    <row r="5105" spans="31:31" hidden="1">
      <c r="AE5105" s="54"/>
    </row>
    <row r="5106" spans="31:31" hidden="1">
      <c r="AE5106" s="54"/>
    </row>
    <row r="5107" spans="31:31" hidden="1">
      <c r="AE5107" s="54"/>
    </row>
    <row r="5108" spans="31:31" hidden="1">
      <c r="AE5108" s="54"/>
    </row>
    <row r="5109" spans="31:31" hidden="1">
      <c r="AE5109" s="54"/>
    </row>
    <row r="5110" spans="31:31" hidden="1">
      <c r="AE5110" s="54"/>
    </row>
    <row r="5111" spans="31:31" hidden="1">
      <c r="AE5111" s="54"/>
    </row>
    <row r="5112" spans="31:31" hidden="1">
      <c r="AE5112" s="54"/>
    </row>
    <row r="5113" spans="31:31" hidden="1">
      <c r="AE5113" s="54"/>
    </row>
    <row r="5114" spans="31:31" hidden="1">
      <c r="AE5114" s="54"/>
    </row>
    <row r="5115" spans="31:31" hidden="1">
      <c r="AE5115" s="54"/>
    </row>
    <row r="5116" spans="31:31" hidden="1">
      <c r="AE5116" s="54"/>
    </row>
    <row r="5117" spans="31:31" hidden="1">
      <c r="AE5117" s="54"/>
    </row>
    <row r="5118" spans="31:31" hidden="1">
      <c r="AE5118" s="54"/>
    </row>
    <row r="5119" spans="31:31" hidden="1">
      <c r="AE5119" s="54"/>
    </row>
    <row r="5120" spans="31:31" hidden="1">
      <c r="AE5120" s="54"/>
    </row>
    <row r="5121" spans="31:31" hidden="1">
      <c r="AE5121" s="54"/>
    </row>
    <row r="5122" spans="31:31" hidden="1">
      <c r="AE5122" s="54"/>
    </row>
    <row r="5123" spans="31:31" hidden="1">
      <c r="AE5123" s="54"/>
    </row>
    <row r="5124" spans="31:31" hidden="1">
      <c r="AE5124" s="54"/>
    </row>
    <row r="5125" spans="31:31" hidden="1">
      <c r="AE5125" s="54"/>
    </row>
    <row r="5126" spans="31:31" hidden="1">
      <c r="AE5126" s="54"/>
    </row>
    <row r="5127" spans="31:31" hidden="1">
      <c r="AE5127" s="54"/>
    </row>
    <row r="5128" spans="31:31" hidden="1">
      <c r="AE5128" s="54"/>
    </row>
    <row r="5129" spans="31:31" hidden="1">
      <c r="AE5129" s="54"/>
    </row>
    <row r="5130" spans="31:31" hidden="1">
      <c r="AE5130" s="54"/>
    </row>
    <row r="5131" spans="31:31" hidden="1">
      <c r="AE5131" s="54"/>
    </row>
    <row r="5132" spans="31:31" hidden="1">
      <c r="AE5132" s="54"/>
    </row>
    <row r="5133" spans="31:31" hidden="1">
      <c r="AE5133" s="54"/>
    </row>
    <row r="5134" spans="31:31" hidden="1">
      <c r="AE5134" s="54"/>
    </row>
    <row r="5135" spans="31:31" hidden="1">
      <c r="AE5135" s="54"/>
    </row>
    <row r="5136" spans="31:31" hidden="1">
      <c r="AE5136" s="54"/>
    </row>
    <row r="5137" spans="31:31" hidden="1">
      <c r="AE5137" s="54"/>
    </row>
    <row r="5138" spans="31:31" hidden="1">
      <c r="AE5138" s="54"/>
    </row>
    <row r="5139" spans="31:31" hidden="1">
      <c r="AE5139" s="54"/>
    </row>
    <row r="5140" spans="31:31" hidden="1">
      <c r="AE5140" s="54"/>
    </row>
    <row r="5141" spans="31:31" hidden="1">
      <c r="AE5141" s="54"/>
    </row>
    <row r="5142" spans="31:31" hidden="1">
      <c r="AE5142" s="54"/>
    </row>
    <row r="5143" spans="31:31" hidden="1">
      <c r="AE5143" s="54"/>
    </row>
    <row r="5144" spans="31:31" hidden="1">
      <c r="AE5144" s="54"/>
    </row>
    <row r="5145" spans="31:31" hidden="1">
      <c r="AE5145" s="54"/>
    </row>
    <row r="5146" spans="31:31" hidden="1">
      <c r="AE5146" s="54"/>
    </row>
    <row r="5147" spans="31:31" hidden="1">
      <c r="AE5147" s="54"/>
    </row>
    <row r="5148" spans="31:31" hidden="1">
      <c r="AE5148" s="54"/>
    </row>
    <row r="5149" spans="31:31" hidden="1">
      <c r="AE5149" s="54"/>
    </row>
    <row r="5150" spans="31:31" hidden="1">
      <c r="AE5150" s="54"/>
    </row>
    <row r="5151" spans="31:31" hidden="1">
      <c r="AE5151" s="54"/>
    </row>
    <row r="5152" spans="31:31" hidden="1">
      <c r="AE5152" s="54"/>
    </row>
    <row r="5153" spans="31:31" hidden="1">
      <c r="AE5153" s="54"/>
    </row>
    <row r="5154" spans="31:31" hidden="1">
      <c r="AE5154" s="54"/>
    </row>
    <row r="5155" spans="31:31" hidden="1">
      <c r="AE5155" s="54"/>
    </row>
    <row r="5156" spans="31:31" hidden="1">
      <c r="AE5156" s="54"/>
    </row>
    <row r="5157" spans="31:31" hidden="1">
      <c r="AE5157" s="54"/>
    </row>
    <row r="5158" spans="31:31" hidden="1">
      <c r="AE5158" s="54"/>
    </row>
    <row r="5159" spans="31:31" hidden="1">
      <c r="AE5159" s="54"/>
    </row>
    <row r="5160" spans="31:31" hidden="1">
      <c r="AE5160" s="54"/>
    </row>
    <row r="5161" spans="31:31" hidden="1">
      <c r="AE5161" s="54"/>
    </row>
    <row r="5162" spans="31:31" hidden="1">
      <c r="AE5162" s="54"/>
    </row>
    <row r="5163" spans="31:31" hidden="1">
      <c r="AE5163" s="54"/>
    </row>
    <row r="5164" spans="31:31" hidden="1">
      <c r="AE5164" s="54"/>
    </row>
    <row r="5165" spans="31:31" hidden="1">
      <c r="AE5165" s="54"/>
    </row>
    <row r="5166" spans="31:31" hidden="1">
      <c r="AE5166" s="54"/>
    </row>
    <row r="5167" spans="31:31" hidden="1">
      <c r="AE5167" s="54"/>
    </row>
    <row r="5168" spans="31:31" hidden="1">
      <c r="AE5168" s="54"/>
    </row>
    <row r="5169" spans="31:31" hidden="1">
      <c r="AE5169" s="54"/>
    </row>
    <row r="5170" spans="31:31" hidden="1">
      <c r="AE5170" s="54"/>
    </row>
    <row r="5171" spans="31:31" hidden="1">
      <c r="AE5171" s="54"/>
    </row>
    <row r="5172" spans="31:31" hidden="1">
      <c r="AE5172" s="54"/>
    </row>
    <row r="5173" spans="31:31" hidden="1">
      <c r="AE5173" s="54"/>
    </row>
    <row r="5174" spans="31:31" hidden="1">
      <c r="AE5174" s="54"/>
    </row>
    <row r="5175" spans="31:31" hidden="1">
      <c r="AE5175" s="54"/>
    </row>
    <row r="5176" spans="31:31" hidden="1">
      <c r="AE5176" s="54"/>
    </row>
    <row r="5177" spans="31:31" hidden="1">
      <c r="AE5177" s="54"/>
    </row>
    <row r="5178" spans="31:31" hidden="1">
      <c r="AE5178" s="54"/>
    </row>
    <row r="5179" spans="31:31" hidden="1">
      <c r="AE5179" s="54"/>
    </row>
    <row r="5180" spans="31:31" hidden="1">
      <c r="AE5180" s="54"/>
    </row>
    <row r="5181" spans="31:31" hidden="1">
      <c r="AE5181" s="54"/>
    </row>
    <row r="5182" spans="31:31" hidden="1">
      <c r="AE5182" s="54"/>
    </row>
    <row r="5183" spans="31:31" hidden="1">
      <c r="AE5183" s="54"/>
    </row>
    <row r="5184" spans="31:31" hidden="1">
      <c r="AE5184" s="54"/>
    </row>
    <row r="5185" spans="31:31" hidden="1">
      <c r="AE5185" s="54"/>
    </row>
    <row r="5186" spans="31:31" hidden="1">
      <c r="AE5186" s="54"/>
    </row>
    <row r="5187" spans="31:31" hidden="1">
      <c r="AE5187" s="54"/>
    </row>
    <row r="5188" spans="31:31" hidden="1">
      <c r="AE5188" s="54"/>
    </row>
    <row r="5189" spans="31:31" hidden="1">
      <c r="AE5189" s="54"/>
    </row>
    <row r="5190" spans="31:31" hidden="1">
      <c r="AE5190" s="54"/>
    </row>
    <row r="5191" spans="31:31" hidden="1">
      <c r="AE5191" s="54"/>
    </row>
    <row r="5192" spans="31:31" hidden="1">
      <c r="AE5192" s="54"/>
    </row>
    <row r="5193" spans="31:31" hidden="1">
      <c r="AE5193" s="54"/>
    </row>
    <row r="5194" spans="31:31" hidden="1">
      <c r="AE5194" s="54"/>
    </row>
    <row r="5195" spans="31:31" hidden="1">
      <c r="AE5195" s="54"/>
    </row>
    <row r="5196" spans="31:31" hidden="1">
      <c r="AE5196" s="54"/>
    </row>
    <row r="5197" spans="31:31" hidden="1">
      <c r="AE5197" s="54"/>
    </row>
    <row r="5198" spans="31:31" hidden="1">
      <c r="AE5198" s="54"/>
    </row>
    <row r="5199" spans="31:31" hidden="1">
      <c r="AE5199" s="54"/>
    </row>
    <row r="5200" spans="31:31" hidden="1">
      <c r="AE5200" s="54"/>
    </row>
    <row r="5201" spans="31:31" hidden="1">
      <c r="AE5201" s="54"/>
    </row>
    <row r="5202" spans="31:31" hidden="1">
      <c r="AE5202" s="54"/>
    </row>
    <row r="5203" spans="31:31" hidden="1">
      <c r="AE5203" s="54"/>
    </row>
    <row r="5204" spans="31:31" hidden="1">
      <c r="AE5204" s="54"/>
    </row>
    <row r="5205" spans="31:31" hidden="1">
      <c r="AE5205" s="54"/>
    </row>
    <row r="5206" spans="31:31" hidden="1">
      <c r="AE5206" s="54"/>
    </row>
    <row r="5207" spans="31:31" hidden="1">
      <c r="AE5207" s="54"/>
    </row>
    <row r="5208" spans="31:31" hidden="1">
      <c r="AE5208" s="54"/>
    </row>
    <row r="5209" spans="31:31" hidden="1">
      <c r="AE5209" s="54"/>
    </row>
    <row r="5210" spans="31:31" hidden="1">
      <c r="AE5210" s="54"/>
    </row>
    <row r="5211" spans="31:31" hidden="1">
      <c r="AE5211" s="54"/>
    </row>
    <row r="5212" spans="31:31" hidden="1">
      <c r="AE5212" s="54"/>
    </row>
    <row r="5213" spans="31:31" hidden="1">
      <c r="AE5213" s="54"/>
    </row>
    <row r="5214" spans="31:31" hidden="1">
      <c r="AE5214" s="54"/>
    </row>
    <row r="5215" spans="31:31" hidden="1">
      <c r="AE5215" s="54"/>
    </row>
    <row r="5216" spans="31:31" hidden="1">
      <c r="AE5216" s="54"/>
    </row>
    <row r="5217" spans="31:31" hidden="1">
      <c r="AE5217" s="54"/>
    </row>
    <row r="5218" spans="31:31" hidden="1">
      <c r="AE5218" s="54"/>
    </row>
    <row r="5219" spans="31:31" hidden="1">
      <c r="AE5219" s="54"/>
    </row>
    <row r="5220" spans="31:31" hidden="1">
      <c r="AE5220" s="54"/>
    </row>
    <row r="5221" spans="31:31" hidden="1">
      <c r="AE5221" s="54"/>
    </row>
    <row r="5222" spans="31:31" hidden="1">
      <c r="AE5222" s="54"/>
    </row>
    <row r="5223" spans="31:31" hidden="1">
      <c r="AE5223" s="54"/>
    </row>
    <row r="5224" spans="31:31" hidden="1">
      <c r="AE5224" s="54"/>
    </row>
    <row r="5225" spans="31:31" hidden="1">
      <c r="AE5225" s="54"/>
    </row>
    <row r="5226" spans="31:31" hidden="1">
      <c r="AE5226" s="54"/>
    </row>
    <row r="5227" spans="31:31" hidden="1">
      <c r="AE5227" s="54"/>
    </row>
    <row r="5228" spans="31:31" hidden="1">
      <c r="AE5228" s="54"/>
    </row>
    <row r="5229" spans="31:31" hidden="1">
      <c r="AE5229" s="54"/>
    </row>
    <row r="5230" spans="31:31" hidden="1">
      <c r="AE5230" s="54"/>
    </row>
    <row r="5231" spans="31:31" hidden="1">
      <c r="AE5231" s="54"/>
    </row>
    <row r="5232" spans="31:31" hidden="1">
      <c r="AE5232" s="54"/>
    </row>
    <row r="5233" spans="31:31" hidden="1">
      <c r="AE5233" s="54"/>
    </row>
    <row r="5234" spans="31:31" hidden="1">
      <c r="AE5234" s="54"/>
    </row>
    <row r="5235" spans="31:31" hidden="1">
      <c r="AE5235" s="54"/>
    </row>
    <row r="5236" spans="31:31" hidden="1">
      <c r="AE5236" s="54"/>
    </row>
    <row r="5237" spans="31:31" hidden="1">
      <c r="AE5237" s="54"/>
    </row>
    <row r="5238" spans="31:31" hidden="1">
      <c r="AE5238" s="54"/>
    </row>
    <row r="5239" spans="31:31" hidden="1">
      <c r="AE5239" s="54"/>
    </row>
    <row r="5240" spans="31:31" hidden="1">
      <c r="AE5240" s="54"/>
    </row>
    <row r="5241" spans="31:31" hidden="1">
      <c r="AE5241" s="54"/>
    </row>
    <row r="5242" spans="31:31" hidden="1">
      <c r="AE5242" s="54"/>
    </row>
    <row r="5243" spans="31:31" hidden="1">
      <c r="AE5243" s="54"/>
    </row>
    <row r="5244" spans="31:31" hidden="1">
      <c r="AE5244" s="54"/>
    </row>
    <row r="5245" spans="31:31" hidden="1">
      <c r="AE5245" s="54"/>
    </row>
    <row r="5246" spans="31:31" hidden="1">
      <c r="AE5246" s="54"/>
    </row>
    <row r="5247" spans="31:31" hidden="1">
      <c r="AE5247" s="54"/>
    </row>
    <row r="5248" spans="31:31" hidden="1">
      <c r="AE5248" s="54"/>
    </row>
    <row r="5249" spans="31:31" hidden="1">
      <c r="AE5249" s="54"/>
    </row>
    <row r="5250" spans="31:31" hidden="1">
      <c r="AE5250" s="54"/>
    </row>
    <row r="5251" spans="31:31" hidden="1">
      <c r="AE5251" s="54"/>
    </row>
    <row r="5252" spans="31:31" hidden="1">
      <c r="AE5252" s="54"/>
    </row>
    <row r="5253" spans="31:31" hidden="1">
      <c r="AE5253" s="54"/>
    </row>
    <row r="5254" spans="31:31" hidden="1">
      <c r="AE5254" s="54"/>
    </row>
    <row r="5255" spans="31:31" hidden="1">
      <c r="AE5255" s="54"/>
    </row>
    <row r="5256" spans="31:31" hidden="1">
      <c r="AE5256" s="54"/>
    </row>
    <row r="5257" spans="31:31" hidden="1">
      <c r="AE5257" s="54"/>
    </row>
    <row r="5258" spans="31:31" hidden="1">
      <c r="AE5258" s="54"/>
    </row>
    <row r="5259" spans="31:31" hidden="1">
      <c r="AE5259" s="54"/>
    </row>
    <row r="5260" spans="31:31" hidden="1">
      <c r="AE5260" s="54"/>
    </row>
    <row r="5261" spans="31:31" hidden="1">
      <c r="AE5261" s="54"/>
    </row>
    <row r="5262" spans="31:31" hidden="1">
      <c r="AE5262" s="54"/>
    </row>
    <row r="5263" spans="31:31" hidden="1">
      <c r="AE5263" s="54"/>
    </row>
    <row r="5264" spans="31:31" hidden="1">
      <c r="AE5264" s="54"/>
    </row>
    <row r="5265" spans="31:31" hidden="1">
      <c r="AE5265" s="54"/>
    </row>
    <row r="5266" spans="31:31" hidden="1">
      <c r="AE5266" s="54"/>
    </row>
    <row r="5267" spans="31:31" hidden="1">
      <c r="AE5267" s="54"/>
    </row>
    <row r="5268" spans="31:31" hidden="1">
      <c r="AE5268" s="54"/>
    </row>
    <row r="5269" spans="31:31" hidden="1">
      <c r="AE5269" s="54"/>
    </row>
    <row r="5270" spans="31:31" hidden="1">
      <c r="AE5270" s="54"/>
    </row>
    <row r="5271" spans="31:31" hidden="1">
      <c r="AE5271" s="54"/>
    </row>
    <row r="5272" spans="31:31" hidden="1">
      <c r="AE5272" s="54"/>
    </row>
    <row r="5273" spans="31:31" hidden="1">
      <c r="AE5273" s="54"/>
    </row>
    <row r="5274" spans="31:31" hidden="1">
      <c r="AE5274" s="54"/>
    </row>
    <row r="5275" spans="31:31" hidden="1">
      <c r="AE5275" s="54"/>
    </row>
    <row r="5276" spans="31:31" hidden="1">
      <c r="AE5276" s="54"/>
    </row>
    <row r="5277" spans="31:31" hidden="1">
      <c r="AE5277" s="54"/>
    </row>
    <row r="5278" spans="31:31" hidden="1">
      <c r="AE5278" s="54"/>
    </row>
    <row r="5279" spans="31:31" hidden="1">
      <c r="AE5279" s="54"/>
    </row>
    <row r="5280" spans="31:31" hidden="1">
      <c r="AE5280" s="54"/>
    </row>
    <row r="5281" spans="31:31" hidden="1">
      <c r="AE5281" s="54"/>
    </row>
    <row r="5282" spans="31:31" hidden="1">
      <c r="AE5282" s="54"/>
    </row>
    <row r="5283" spans="31:31" hidden="1">
      <c r="AE5283" s="54"/>
    </row>
    <row r="5284" spans="31:31" hidden="1">
      <c r="AE5284" s="54"/>
    </row>
    <row r="5285" spans="31:31" hidden="1">
      <c r="AE5285" s="54"/>
    </row>
    <row r="5286" spans="31:31" hidden="1">
      <c r="AE5286" s="54"/>
    </row>
    <row r="5287" spans="31:31" hidden="1">
      <c r="AE5287" s="54"/>
    </row>
    <row r="5288" spans="31:31" hidden="1">
      <c r="AE5288" s="54"/>
    </row>
    <row r="5289" spans="31:31" hidden="1">
      <c r="AE5289" s="54"/>
    </row>
    <row r="5290" spans="31:31" hidden="1">
      <c r="AE5290" s="54"/>
    </row>
    <row r="5291" spans="31:31" hidden="1">
      <c r="AE5291" s="54"/>
    </row>
    <row r="5292" spans="31:31" hidden="1">
      <c r="AE5292" s="54"/>
    </row>
    <row r="5293" spans="31:31" hidden="1">
      <c r="AE5293" s="54"/>
    </row>
    <row r="5294" spans="31:31" hidden="1">
      <c r="AE5294" s="54"/>
    </row>
    <row r="5295" spans="31:31" hidden="1">
      <c r="AE5295" s="54"/>
    </row>
    <row r="5296" spans="31:31" hidden="1">
      <c r="AE5296" s="54"/>
    </row>
    <row r="5297" spans="31:31" hidden="1">
      <c r="AE5297" s="54"/>
    </row>
    <row r="5298" spans="31:31" hidden="1">
      <c r="AE5298" s="54"/>
    </row>
    <row r="5299" spans="31:31" hidden="1">
      <c r="AE5299" s="54"/>
    </row>
    <row r="5300" spans="31:31" hidden="1">
      <c r="AE5300" s="54"/>
    </row>
    <row r="5301" spans="31:31" hidden="1">
      <c r="AE5301" s="54"/>
    </row>
    <row r="5302" spans="31:31" hidden="1">
      <c r="AE5302" s="54"/>
    </row>
    <row r="5303" spans="31:31" hidden="1">
      <c r="AE5303" s="54"/>
    </row>
    <row r="5304" spans="31:31" hidden="1">
      <c r="AE5304" s="54"/>
    </row>
    <row r="5305" spans="31:31" hidden="1">
      <c r="AE5305" s="54"/>
    </row>
    <row r="5306" spans="31:31" hidden="1">
      <c r="AE5306" s="54"/>
    </row>
    <row r="5307" spans="31:31" hidden="1">
      <c r="AE5307" s="54"/>
    </row>
    <row r="5308" spans="31:31" hidden="1">
      <c r="AE5308" s="54"/>
    </row>
    <row r="5309" spans="31:31" hidden="1">
      <c r="AE5309" s="54"/>
    </row>
    <row r="5310" spans="31:31" hidden="1">
      <c r="AE5310" s="54"/>
    </row>
    <row r="5311" spans="31:31" hidden="1">
      <c r="AE5311" s="54"/>
    </row>
    <row r="5312" spans="31:31" hidden="1">
      <c r="AE5312" s="54"/>
    </row>
    <row r="5313" spans="31:31" hidden="1">
      <c r="AE5313" s="54"/>
    </row>
    <row r="5314" spans="31:31" hidden="1">
      <c r="AE5314" s="54"/>
    </row>
    <row r="5315" spans="31:31" hidden="1">
      <c r="AE5315" s="54"/>
    </row>
    <row r="5316" spans="31:31" hidden="1">
      <c r="AE5316" s="54"/>
    </row>
    <row r="5317" spans="31:31" hidden="1">
      <c r="AE5317" s="54"/>
    </row>
    <row r="5318" spans="31:31" hidden="1">
      <c r="AE5318" s="54"/>
    </row>
    <row r="5319" spans="31:31" hidden="1">
      <c r="AE5319" s="54"/>
    </row>
    <row r="5320" spans="31:31" hidden="1">
      <c r="AE5320" s="54"/>
    </row>
    <row r="5321" spans="31:31" hidden="1">
      <c r="AE5321" s="54"/>
    </row>
    <row r="5322" spans="31:31" hidden="1">
      <c r="AE5322" s="54"/>
    </row>
    <row r="5323" spans="31:31" hidden="1">
      <c r="AE5323" s="54"/>
    </row>
    <row r="5324" spans="31:31" hidden="1">
      <c r="AE5324" s="54"/>
    </row>
    <row r="5325" spans="31:31" hidden="1">
      <c r="AE5325" s="54"/>
    </row>
    <row r="5326" spans="31:31" hidden="1">
      <c r="AE5326" s="54"/>
    </row>
    <row r="5327" spans="31:31" hidden="1">
      <c r="AE5327" s="54"/>
    </row>
    <row r="5328" spans="31:31" hidden="1">
      <c r="AE5328" s="54"/>
    </row>
    <row r="5329" spans="31:31" hidden="1">
      <c r="AE5329" s="54"/>
    </row>
    <row r="5330" spans="31:31" hidden="1">
      <c r="AE5330" s="54"/>
    </row>
    <row r="5331" spans="31:31" hidden="1">
      <c r="AE5331" s="54"/>
    </row>
    <row r="5332" spans="31:31" hidden="1">
      <c r="AE5332" s="54"/>
    </row>
    <row r="5333" spans="31:31" hidden="1">
      <c r="AE5333" s="54"/>
    </row>
    <row r="5334" spans="31:31" hidden="1">
      <c r="AE5334" s="54"/>
    </row>
    <row r="5335" spans="31:31" hidden="1">
      <c r="AE5335" s="54"/>
    </row>
    <row r="5336" spans="31:31" hidden="1">
      <c r="AE5336" s="54"/>
    </row>
    <row r="5337" spans="31:31" hidden="1">
      <c r="AE5337" s="54"/>
    </row>
    <row r="5338" spans="31:31" hidden="1">
      <c r="AE5338" s="54"/>
    </row>
    <row r="5339" spans="31:31" hidden="1">
      <c r="AE5339" s="54"/>
    </row>
    <row r="5340" spans="31:31" hidden="1">
      <c r="AE5340" s="54"/>
    </row>
    <row r="5341" spans="31:31" hidden="1">
      <c r="AE5341" s="54"/>
    </row>
    <row r="5342" spans="31:31" hidden="1">
      <c r="AE5342" s="54"/>
    </row>
    <row r="5343" spans="31:31" hidden="1">
      <c r="AE5343" s="54"/>
    </row>
    <row r="5344" spans="31:31" hidden="1">
      <c r="AE5344" s="54"/>
    </row>
    <row r="5345" spans="31:31" hidden="1">
      <c r="AE5345" s="54"/>
    </row>
    <row r="5346" spans="31:31" hidden="1">
      <c r="AE5346" s="54"/>
    </row>
    <row r="5347" spans="31:31" hidden="1">
      <c r="AE5347" s="54"/>
    </row>
    <row r="5348" spans="31:31" hidden="1">
      <c r="AE5348" s="54"/>
    </row>
    <row r="5349" spans="31:31" hidden="1">
      <c r="AE5349" s="54"/>
    </row>
    <row r="5350" spans="31:31" hidden="1">
      <c r="AE5350" s="54"/>
    </row>
    <row r="5351" spans="31:31" hidden="1">
      <c r="AE5351" s="54"/>
    </row>
    <row r="5352" spans="31:31" hidden="1">
      <c r="AE5352" s="54"/>
    </row>
    <row r="5353" spans="31:31" hidden="1">
      <c r="AE5353" s="54"/>
    </row>
    <row r="5354" spans="31:31" hidden="1">
      <c r="AE5354" s="54"/>
    </row>
    <row r="5355" spans="31:31" hidden="1">
      <c r="AE5355" s="54"/>
    </row>
    <row r="5356" spans="31:31" hidden="1">
      <c r="AE5356" s="54"/>
    </row>
    <row r="5357" spans="31:31" hidden="1">
      <c r="AE5357" s="54"/>
    </row>
    <row r="5358" spans="31:31" hidden="1">
      <c r="AE5358" s="54"/>
    </row>
    <row r="5359" spans="31:31" hidden="1">
      <c r="AE5359" s="54"/>
    </row>
    <row r="5360" spans="31:31" hidden="1">
      <c r="AE5360" s="54"/>
    </row>
    <row r="5361" spans="31:31" hidden="1">
      <c r="AE5361" s="54"/>
    </row>
    <row r="5362" spans="31:31" hidden="1">
      <c r="AE5362" s="54"/>
    </row>
    <row r="5363" spans="31:31" hidden="1">
      <c r="AE5363" s="54"/>
    </row>
    <row r="5364" spans="31:31" hidden="1">
      <c r="AE5364" s="54"/>
    </row>
    <row r="5365" spans="31:31" hidden="1">
      <c r="AE5365" s="54"/>
    </row>
    <row r="5366" spans="31:31" hidden="1">
      <c r="AE5366" s="54"/>
    </row>
    <row r="5367" spans="31:31" hidden="1">
      <c r="AE5367" s="54"/>
    </row>
    <row r="5368" spans="31:31" hidden="1">
      <c r="AE5368" s="54"/>
    </row>
    <row r="5369" spans="31:31" hidden="1">
      <c r="AE5369" s="54"/>
    </row>
    <row r="5370" spans="31:31" hidden="1">
      <c r="AE5370" s="54"/>
    </row>
    <row r="5371" spans="31:31" hidden="1">
      <c r="AE5371" s="54"/>
    </row>
    <row r="5372" spans="31:31" hidden="1">
      <c r="AE5372" s="54"/>
    </row>
    <row r="5373" spans="31:31" hidden="1">
      <c r="AE5373" s="54"/>
    </row>
    <row r="5374" spans="31:31" hidden="1">
      <c r="AE5374" s="54"/>
    </row>
    <row r="5375" spans="31:31" hidden="1">
      <c r="AE5375" s="54"/>
    </row>
    <row r="5376" spans="31:31" hidden="1">
      <c r="AE5376" s="54"/>
    </row>
    <row r="5377" spans="31:31" hidden="1">
      <c r="AE5377" s="54"/>
    </row>
    <row r="5378" spans="31:31" hidden="1">
      <c r="AE5378" s="54"/>
    </row>
    <row r="5379" spans="31:31" hidden="1">
      <c r="AE5379" s="54"/>
    </row>
    <row r="5380" spans="31:31" hidden="1">
      <c r="AE5380" s="54"/>
    </row>
    <row r="5381" spans="31:31" hidden="1">
      <c r="AE5381" s="54"/>
    </row>
    <row r="5382" spans="31:31" hidden="1">
      <c r="AE5382" s="54"/>
    </row>
    <row r="5383" spans="31:31" hidden="1">
      <c r="AE5383" s="54"/>
    </row>
    <row r="5384" spans="31:31" hidden="1">
      <c r="AE5384" s="54"/>
    </row>
    <row r="5385" spans="31:31" hidden="1">
      <c r="AE5385" s="54"/>
    </row>
    <row r="5386" spans="31:31" hidden="1">
      <c r="AE5386" s="54"/>
    </row>
    <row r="5387" spans="31:31" hidden="1">
      <c r="AE5387" s="54"/>
    </row>
    <row r="5388" spans="31:31" hidden="1">
      <c r="AE5388" s="54"/>
    </row>
    <row r="5389" spans="31:31" hidden="1">
      <c r="AE5389" s="54"/>
    </row>
    <row r="5390" spans="31:31" hidden="1">
      <c r="AE5390" s="54"/>
    </row>
    <row r="5391" spans="31:31" hidden="1">
      <c r="AE5391" s="54"/>
    </row>
    <row r="5392" spans="31:31" hidden="1">
      <c r="AE5392" s="54"/>
    </row>
    <row r="5393" spans="31:31" hidden="1">
      <c r="AE5393" s="54"/>
    </row>
    <row r="5394" spans="31:31" hidden="1">
      <c r="AE5394" s="54"/>
    </row>
    <row r="5395" spans="31:31" hidden="1">
      <c r="AE5395" s="54"/>
    </row>
    <row r="5396" spans="31:31" hidden="1">
      <c r="AE5396" s="54"/>
    </row>
    <row r="5397" spans="31:31" hidden="1">
      <c r="AE5397" s="54"/>
    </row>
    <row r="5398" spans="31:31" hidden="1">
      <c r="AE5398" s="54"/>
    </row>
    <row r="5399" spans="31:31" hidden="1">
      <c r="AE5399" s="54"/>
    </row>
    <row r="5400" spans="31:31" hidden="1">
      <c r="AE5400" s="54"/>
    </row>
    <row r="5401" spans="31:31" hidden="1">
      <c r="AE5401" s="54"/>
    </row>
    <row r="5402" spans="31:31" hidden="1">
      <c r="AE5402" s="54"/>
    </row>
    <row r="5403" spans="31:31" hidden="1">
      <c r="AE5403" s="54"/>
    </row>
    <row r="5404" spans="31:31" hidden="1">
      <c r="AE5404" s="54"/>
    </row>
    <row r="5405" spans="31:31" hidden="1">
      <c r="AE5405" s="54"/>
    </row>
    <row r="5406" spans="31:31" hidden="1">
      <c r="AE5406" s="54"/>
    </row>
    <row r="5407" spans="31:31" hidden="1">
      <c r="AE5407" s="54"/>
    </row>
    <row r="5408" spans="31:31" hidden="1">
      <c r="AE5408" s="54"/>
    </row>
    <row r="5409" spans="31:31" hidden="1">
      <c r="AE5409" s="54"/>
    </row>
    <row r="5410" spans="31:31" hidden="1">
      <c r="AE5410" s="54"/>
    </row>
    <row r="5411" spans="31:31" hidden="1">
      <c r="AE5411" s="54"/>
    </row>
    <row r="5412" spans="31:31" hidden="1">
      <c r="AE5412" s="54"/>
    </row>
    <row r="5413" spans="31:31" hidden="1">
      <c r="AE5413" s="54"/>
    </row>
    <row r="5414" spans="31:31" hidden="1">
      <c r="AE5414" s="54"/>
    </row>
    <row r="5415" spans="31:31" hidden="1">
      <c r="AE5415" s="54"/>
    </row>
    <row r="5416" spans="31:31" hidden="1">
      <c r="AE5416" s="54"/>
    </row>
    <row r="5417" spans="31:31" hidden="1">
      <c r="AE5417" s="54"/>
    </row>
    <row r="5418" spans="31:31" hidden="1">
      <c r="AE5418" s="54"/>
    </row>
    <row r="5419" spans="31:31" hidden="1">
      <c r="AE5419" s="54"/>
    </row>
    <row r="5420" spans="31:31" hidden="1">
      <c r="AE5420" s="54"/>
    </row>
    <row r="5421" spans="31:31" hidden="1">
      <c r="AE5421" s="54"/>
    </row>
    <row r="5422" spans="31:31" hidden="1">
      <c r="AE5422" s="54"/>
    </row>
    <row r="5423" spans="31:31" hidden="1">
      <c r="AE5423" s="54"/>
    </row>
    <row r="5424" spans="31:31" hidden="1">
      <c r="AE5424" s="54"/>
    </row>
    <row r="5425" spans="31:31" hidden="1">
      <c r="AE5425" s="54"/>
    </row>
    <row r="5426" spans="31:31" hidden="1">
      <c r="AE5426" s="54"/>
    </row>
    <row r="5427" spans="31:31" hidden="1">
      <c r="AE5427" s="54"/>
    </row>
    <row r="5428" spans="31:31" hidden="1">
      <c r="AE5428" s="54"/>
    </row>
    <row r="5429" spans="31:31" hidden="1">
      <c r="AE5429" s="54"/>
    </row>
    <row r="5430" spans="31:31" hidden="1">
      <c r="AE5430" s="54"/>
    </row>
    <row r="5431" spans="31:31" hidden="1">
      <c r="AE5431" s="54"/>
    </row>
    <row r="5432" spans="31:31" hidden="1">
      <c r="AE5432" s="54"/>
    </row>
    <row r="5433" spans="31:31" hidden="1">
      <c r="AE5433" s="54"/>
    </row>
    <row r="5434" spans="31:31" hidden="1">
      <c r="AE5434" s="54"/>
    </row>
    <row r="5435" spans="31:31" hidden="1">
      <c r="AE5435" s="54"/>
    </row>
    <row r="5436" spans="31:31" hidden="1">
      <c r="AE5436" s="54"/>
    </row>
    <row r="5437" spans="31:31" hidden="1">
      <c r="AE5437" s="54"/>
    </row>
    <row r="5438" spans="31:31" hidden="1">
      <c r="AE5438" s="54"/>
    </row>
    <row r="5439" spans="31:31" hidden="1">
      <c r="AE5439" s="54"/>
    </row>
    <row r="5440" spans="31:31" hidden="1">
      <c r="AE5440" s="54"/>
    </row>
    <row r="5441" spans="31:31" hidden="1">
      <c r="AE5441" s="54"/>
    </row>
    <row r="5442" spans="31:31" hidden="1">
      <c r="AE5442" s="54"/>
    </row>
    <row r="5443" spans="31:31" hidden="1">
      <c r="AE5443" s="54"/>
    </row>
    <row r="5444" spans="31:31" hidden="1">
      <c r="AE5444" s="54"/>
    </row>
    <row r="5445" spans="31:31" hidden="1">
      <c r="AE5445" s="54"/>
    </row>
    <row r="5446" spans="31:31" hidden="1">
      <c r="AE5446" s="54"/>
    </row>
    <row r="5447" spans="31:31" hidden="1">
      <c r="AE5447" s="54"/>
    </row>
    <row r="5448" spans="31:31" hidden="1">
      <c r="AE5448" s="54"/>
    </row>
    <row r="5449" spans="31:31" hidden="1">
      <c r="AE5449" s="54"/>
    </row>
    <row r="5450" spans="31:31" hidden="1">
      <c r="AE5450" s="54"/>
    </row>
    <row r="5451" spans="31:31" hidden="1">
      <c r="AE5451" s="54"/>
    </row>
    <row r="5452" spans="31:31" hidden="1">
      <c r="AE5452" s="54"/>
    </row>
    <row r="5453" spans="31:31" hidden="1">
      <c r="AE5453" s="54"/>
    </row>
    <row r="5454" spans="31:31" hidden="1">
      <c r="AE5454" s="54"/>
    </row>
    <row r="5455" spans="31:31" hidden="1">
      <c r="AE5455" s="54"/>
    </row>
    <row r="5456" spans="31:31" hidden="1">
      <c r="AE5456" s="54"/>
    </row>
    <row r="5457" spans="31:31" hidden="1">
      <c r="AE5457" s="54"/>
    </row>
    <row r="5458" spans="31:31" hidden="1">
      <c r="AE5458" s="54"/>
    </row>
    <row r="5459" spans="31:31" hidden="1">
      <c r="AE5459" s="54"/>
    </row>
    <row r="5460" spans="31:31" hidden="1">
      <c r="AE5460" s="54"/>
    </row>
    <row r="5461" spans="31:31" hidden="1">
      <c r="AE5461" s="54"/>
    </row>
    <row r="5462" spans="31:31" hidden="1">
      <c r="AE5462" s="54"/>
    </row>
    <row r="5463" spans="31:31" hidden="1">
      <c r="AE5463" s="54"/>
    </row>
    <row r="5464" spans="31:31" hidden="1">
      <c r="AE5464" s="54"/>
    </row>
    <row r="5465" spans="31:31" hidden="1">
      <c r="AE5465" s="54"/>
    </row>
    <row r="5466" spans="31:31" hidden="1">
      <c r="AE5466" s="54"/>
    </row>
    <row r="5467" spans="31:31" hidden="1">
      <c r="AE5467" s="54"/>
    </row>
    <row r="5468" spans="31:31" hidden="1">
      <c r="AE5468" s="54"/>
    </row>
    <row r="5469" spans="31:31" hidden="1">
      <c r="AE5469" s="54"/>
    </row>
    <row r="5470" spans="31:31" hidden="1">
      <c r="AE5470" s="54"/>
    </row>
    <row r="5471" spans="31:31" hidden="1">
      <c r="AE5471" s="54"/>
    </row>
    <row r="5472" spans="31:31" hidden="1">
      <c r="AE5472" s="54"/>
    </row>
    <row r="5473" spans="31:31" hidden="1">
      <c r="AE5473" s="54"/>
    </row>
    <row r="5474" spans="31:31" hidden="1">
      <c r="AE5474" s="54"/>
    </row>
    <row r="5475" spans="31:31" hidden="1">
      <c r="AE5475" s="54"/>
    </row>
    <row r="5476" spans="31:31" hidden="1">
      <c r="AE5476" s="54"/>
    </row>
    <row r="5477" spans="31:31" hidden="1">
      <c r="AE5477" s="54"/>
    </row>
    <row r="5478" spans="31:31" hidden="1">
      <c r="AE5478" s="54"/>
    </row>
    <row r="5479" spans="31:31" hidden="1">
      <c r="AE5479" s="54"/>
    </row>
    <row r="5480" spans="31:31" hidden="1">
      <c r="AE5480" s="54"/>
    </row>
    <row r="5481" spans="31:31" hidden="1">
      <c r="AE5481" s="54"/>
    </row>
    <row r="5482" spans="31:31" hidden="1">
      <c r="AE5482" s="54"/>
    </row>
    <row r="5483" spans="31:31" hidden="1">
      <c r="AE5483" s="54"/>
    </row>
    <row r="5484" spans="31:31" hidden="1">
      <c r="AE5484" s="54"/>
    </row>
    <row r="5485" spans="31:31" hidden="1">
      <c r="AE5485" s="54"/>
    </row>
    <row r="5486" spans="31:31" hidden="1">
      <c r="AE5486" s="54"/>
    </row>
    <row r="5487" spans="31:31" hidden="1">
      <c r="AE5487" s="54"/>
    </row>
    <row r="5488" spans="31:31" hidden="1">
      <c r="AE5488" s="54"/>
    </row>
    <row r="5489" spans="31:31" hidden="1">
      <c r="AE5489" s="54"/>
    </row>
    <row r="5490" spans="31:31" hidden="1">
      <c r="AE5490" s="54"/>
    </row>
    <row r="5491" spans="31:31" hidden="1">
      <c r="AE5491" s="54"/>
    </row>
    <row r="5492" spans="31:31" hidden="1">
      <c r="AE5492" s="54"/>
    </row>
    <row r="5493" spans="31:31" hidden="1">
      <c r="AE5493" s="54"/>
    </row>
    <row r="5494" spans="31:31" hidden="1">
      <c r="AE5494" s="54"/>
    </row>
    <row r="5495" spans="31:31" hidden="1">
      <c r="AE5495" s="54"/>
    </row>
    <row r="5496" spans="31:31" hidden="1">
      <c r="AE5496" s="54"/>
    </row>
    <row r="5497" spans="31:31" hidden="1">
      <c r="AE5497" s="54"/>
    </row>
    <row r="5498" spans="31:31" hidden="1">
      <c r="AE5498" s="54"/>
    </row>
    <row r="5499" spans="31:31" hidden="1">
      <c r="AE5499" s="54"/>
    </row>
    <row r="5500" spans="31:31" hidden="1">
      <c r="AE5500" s="54"/>
    </row>
    <row r="5501" spans="31:31" hidden="1">
      <c r="AE5501" s="54"/>
    </row>
    <row r="5502" spans="31:31" hidden="1">
      <c r="AE5502" s="54"/>
    </row>
    <row r="5503" spans="31:31" hidden="1">
      <c r="AE5503" s="54"/>
    </row>
    <row r="5504" spans="31:31" hidden="1">
      <c r="AE5504" s="54"/>
    </row>
    <row r="5505" spans="31:31" hidden="1">
      <c r="AE5505" s="54"/>
    </row>
    <row r="5506" spans="31:31" hidden="1">
      <c r="AE5506" s="54"/>
    </row>
    <row r="5507" spans="31:31" hidden="1">
      <c r="AE5507" s="54"/>
    </row>
    <row r="5508" spans="31:31" hidden="1">
      <c r="AE5508" s="54"/>
    </row>
    <row r="5509" spans="31:31" hidden="1">
      <c r="AE5509" s="54"/>
    </row>
    <row r="5510" spans="31:31" hidden="1">
      <c r="AE5510" s="54"/>
    </row>
    <row r="5511" spans="31:31" hidden="1">
      <c r="AE5511" s="54"/>
    </row>
    <row r="5512" spans="31:31" hidden="1">
      <c r="AE5512" s="54"/>
    </row>
    <row r="5513" spans="31:31" hidden="1">
      <c r="AE5513" s="54"/>
    </row>
    <row r="5514" spans="31:31" hidden="1">
      <c r="AE5514" s="54"/>
    </row>
    <row r="5515" spans="31:31" hidden="1">
      <c r="AE5515" s="54"/>
    </row>
    <row r="5516" spans="31:31" hidden="1">
      <c r="AE5516" s="54"/>
    </row>
    <row r="5517" spans="31:31" hidden="1">
      <c r="AE5517" s="54"/>
    </row>
    <row r="5518" spans="31:31" hidden="1">
      <c r="AE5518" s="54"/>
    </row>
    <row r="5519" spans="31:31" hidden="1">
      <c r="AE5519" s="54"/>
    </row>
    <row r="5520" spans="31:31" hidden="1">
      <c r="AE5520" s="54"/>
    </row>
    <row r="5521" spans="31:31" hidden="1">
      <c r="AE5521" s="54"/>
    </row>
    <row r="5522" spans="31:31" hidden="1">
      <c r="AE5522" s="54"/>
    </row>
    <row r="5523" spans="31:31" hidden="1">
      <c r="AE5523" s="54"/>
    </row>
    <row r="5524" spans="31:31" hidden="1">
      <c r="AE5524" s="54"/>
    </row>
    <row r="5525" spans="31:31" hidden="1">
      <c r="AE5525" s="54"/>
    </row>
    <row r="5526" spans="31:31" hidden="1">
      <c r="AE5526" s="54"/>
    </row>
    <row r="5527" spans="31:31" hidden="1">
      <c r="AE5527" s="54"/>
    </row>
    <row r="5528" spans="31:31" hidden="1">
      <c r="AE5528" s="54"/>
    </row>
    <row r="5529" spans="31:31" hidden="1">
      <c r="AE5529" s="54"/>
    </row>
    <row r="5530" spans="31:31" hidden="1">
      <c r="AE5530" s="54"/>
    </row>
    <row r="5531" spans="31:31" hidden="1">
      <c r="AE5531" s="54"/>
    </row>
    <row r="5532" spans="31:31" hidden="1">
      <c r="AE5532" s="54"/>
    </row>
    <row r="5533" spans="31:31" hidden="1">
      <c r="AE5533" s="54"/>
    </row>
    <row r="5534" spans="31:31" hidden="1">
      <c r="AE5534" s="54"/>
    </row>
    <row r="5535" spans="31:31" hidden="1">
      <c r="AE5535" s="54"/>
    </row>
    <row r="5536" spans="31:31" hidden="1">
      <c r="AE5536" s="54"/>
    </row>
    <row r="5537" spans="31:31" hidden="1">
      <c r="AE5537" s="54"/>
    </row>
    <row r="5538" spans="31:31" hidden="1">
      <c r="AE5538" s="54"/>
    </row>
    <row r="5539" spans="31:31" hidden="1">
      <c r="AE5539" s="54"/>
    </row>
    <row r="5540" spans="31:31" hidden="1">
      <c r="AE5540" s="54"/>
    </row>
    <row r="5541" spans="31:31" hidden="1">
      <c r="AE5541" s="54"/>
    </row>
    <row r="5542" spans="31:31" hidden="1">
      <c r="AE5542" s="54"/>
    </row>
    <row r="5543" spans="31:31" hidden="1">
      <c r="AE5543" s="54"/>
    </row>
    <row r="5544" spans="31:31" hidden="1">
      <c r="AE5544" s="54"/>
    </row>
    <row r="5545" spans="31:31" hidden="1">
      <c r="AE5545" s="54"/>
    </row>
    <row r="5546" spans="31:31" hidden="1">
      <c r="AE5546" s="54"/>
    </row>
    <row r="5547" spans="31:31" hidden="1">
      <c r="AE5547" s="54"/>
    </row>
    <row r="5548" spans="31:31" hidden="1">
      <c r="AE5548" s="54"/>
    </row>
    <row r="5549" spans="31:31" hidden="1">
      <c r="AE5549" s="54"/>
    </row>
    <row r="5550" spans="31:31" hidden="1">
      <c r="AE5550" s="54"/>
    </row>
    <row r="5551" spans="31:31" hidden="1">
      <c r="AE5551" s="54"/>
    </row>
    <row r="5552" spans="31:31" hidden="1">
      <c r="AE5552" s="54"/>
    </row>
    <row r="5553" spans="31:31" hidden="1">
      <c r="AE5553" s="54"/>
    </row>
    <row r="5554" spans="31:31" hidden="1">
      <c r="AE5554" s="54"/>
    </row>
    <row r="5555" spans="31:31" hidden="1">
      <c r="AE5555" s="54"/>
    </row>
    <row r="5556" spans="31:31" hidden="1">
      <c r="AE5556" s="54"/>
    </row>
    <row r="5557" spans="31:31" hidden="1">
      <c r="AE5557" s="54"/>
    </row>
    <row r="5558" spans="31:31" hidden="1">
      <c r="AE5558" s="54"/>
    </row>
    <row r="5559" spans="31:31" hidden="1">
      <c r="AE5559" s="54"/>
    </row>
    <row r="5560" spans="31:31" hidden="1">
      <c r="AE5560" s="54"/>
    </row>
    <row r="5561" spans="31:31" hidden="1">
      <c r="AE5561" s="54"/>
    </row>
    <row r="5562" spans="31:31" hidden="1">
      <c r="AE5562" s="54"/>
    </row>
    <row r="5563" spans="31:31" hidden="1">
      <c r="AE5563" s="54"/>
    </row>
    <row r="5564" spans="31:31" hidden="1">
      <c r="AE5564" s="54"/>
    </row>
    <row r="5565" spans="31:31" hidden="1">
      <c r="AE5565" s="54"/>
    </row>
    <row r="5566" spans="31:31" hidden="1">
      <c r="AE5566" s="54"/>
    </row>
    <row r="5567" spans="31:31" hidden="1">
      <c r="AE5567" s="54"/>
    </row>
    <row r="5568" spans="31:31" hidden="1">
      <c r="AE5568" s="54"/>
    </row>
    <row r="5569" spans="31:31" hidden="1">
      <c r="AE5569" s="54"/>
    </row>
    <row r="5570" spans="31:31" hidden="1">
      <c r="AE5570" s="54"/>
    </row>
    <row r="5571" spans="31:31" hidden="1">
      <c r="AE5571" s="54"/>
    </row>
    <row r="5572" spans="31:31" hidden="1">
      <c r="AE5572" s="54"/>
    </row>
    <row r="5573" spans="31:31" hidden="1">
      <c r="AE5573" s="54"/>
    </row>
    <row r="5574" spans="31:31" hidden="1">
      <c r="AE5574" s="54"/>
    </row>
    <row r="5575" spans="31:31" hidden="1">
      <c r="AE5575" s="54"/>
    </row>
    <row r="5576" spans="31:31" hidden="1">
      <c r="AE5576" s="54"/>
    </row>
    <row r="5577" spans="31:31" hidden="1">
      <c r="AE5577" s="54"/>
    </row>
    <row r="5578" spans="31:31" hidden="1">
      <c r="AE5578" s="54"/>
    </row>
    <row r="5579" spans="31:31" hidden="1">
      <c r="AE5579" s="54"/>
    </row>
    <row r="5580" spans="31:31" hidden="1">
      <c r="AE5580" s="54"/>
    </row>
    <row r="5581" spans="31:31" hidden="1">
      <c r="AE5581" s="54"/>
    </row>
    <row r="5582" spans="31:31" hidden="1">
      <c r="AE5582" s="54"/>
    </row>
    <row r="5583" spans="31:31" hidden="1">
      <c r="AE5583" s="54"/>
    </row>
    <row r="5584" spans="31:31" hidden="1">
      <c r="AE5584" s="54"/>
    </row>
    <row r="5585" spans="31:31" hidden="1">
      <c r="AE5585" s="54"/>
    </row>
    <row r="5586" spans="31:31" hidden="1">
      <c r="AE5586" s="54"/>
    </row>
    <row r="5587" spans="31:31" hidden="1">
      <c r="AE5587" s="54"/>
    </row>
    <row r="5588" spans="31:31" hidden="1">
      <c r="AE5588" s="54"/>
    </row>
    <row r="5589" spans="31:31" hidden="1">
      <c r="AE5589" s="54"/>
    </row>
    <row r="5590" spans="31:31" hidden="1">
      <c r="AE5590" s="54"/>
    </row>
    <row r="5591" spans="31:31" hidden="1">
      <c r="AE5591" s="54"/>
    </row>
    <row r="5592" spans="31:31" hidden="1">
      <c r="AE5592" s="54"/>
    </row>
    <row r="5593" spans="31:31" hidden="1">
      <c r="AE5593" s="54"/>
    </row>
    <row r="5594" spans="31:31" hidden="1">
      <c r="AE5594" s="54"/>
    </row>
    <row r="5595" spans="31:31" hidden="1">
      <c r="AE5595" s="54"/>
    </row>
    <row r="5596" spans="31:31" hidden="1">
      <c r="AE5596" s="54"/>
    </row>
    <row r="5597" spans="31:31" hidden="1">
      <c r="AE5597" s="54"/>
    </row>
    <row r="5598" spans="31:31" hidden="1">
      <c r="AE5598" s="54"/>
    </row>
    <row r="5599" spans="31:31" hidden="1">
      <c r="AE5599" s="54"/>
    </row>
    <row r="5600" spans="31:31" hidden="1">
      <c r="AE5600" s="54"/>
    </row>
    <row r="5601" spans="31:31" hidden="1">
      <c r="AE5601" s="54"/>
    </row>
    <row r="5602" spans="31:31" hidden="1">
      <c r="AE5602" s="54"/>
    </row>
    <row r="5603" spans="31:31" hidden="1">
      <c r="AE5603" s="54"/>
    </row>
    <row r="5604" spans="31:31" hidden="1">
      <c r="AE5604" s="54"/>
    </row>
    <row r="5605" spans="31:31" hidden="1">
      <c r="AE5605" s="54"/>
    </row>
    <row r="5606" spans="31:31" hidden="1">
      <c r="AE5606" s="54"/>
    </row>
    <row r="5607" spans="31:31" hidden="1">
      <c r="AE5607" s="54"/>
    </row>
    <row r="5608" spans="31:31" hidden="1">
      <c r="AE5608" s="54"/>
    </row>
    <row r="5609" spans="31:31" hidden="1">
      <c r="AE5609" s="54"/>
    </row>
    <row r="5610" spans="31:31" hidden="1">
      <c r="AE5610" s="54"/>
    </row>
    <row r="5611" spans="31:31" hidden="1">
      <c r="AE5611" s="54"/>
    </row>
    <row r="5612" spans="31:31" hidden="1">
      <c r="AE5612" s="54"/>
    </row>
    <row r="5613" spans="31:31" hidden="1">
      <c r="AE5613" s="54"/>
    </row>
    <row r="5614" spans="31:31" hidden="1">
      <c r="AE5614" s="54"/>
    </row>
    <row r="5615" spans="31:31" hidden="1">
      <c r="AE5615" s="54"/>
    </row>
    <row r="5616" spans="31:31" hidden="1">
      <c r="AE5616" s="54"/>
    </row>
    <row r="5617" spans="31:31" hidden="1">
      <c r="AE5617" s="54"/>
    </row>
    <row r="5618" spans="31:31" hidden="1">
      <c r="AE5618" s="54"/>
    </row>
    <row r="5619" spans="31:31" hidden="1">
      <c r="AE5619" s="54"/>
    </row>
    <row r="5620" spans="31:31" hidden="1">
      <c r="AE5620" s="54"/>
    </row>
    <row r="5621" spans="31:31" hidden="1">
      <c r="AE5621" s="54"/>
    </row>
    <row r="5622" spans="31:31" hidden="1">
      <c r="AE5622" s="54"/>
    </row>
    <row r="5623" spans="31:31" hidden="1">
      <c r="AE5623" s="54"/>
    </row>
    <row r="5624" spans="31:31" hidden="1">
      <c r="AE5624" s="54"/>
    </row>
    <row r="5625" spans="31:31" hidden="1">
      <c r="AE5625" s="54"/>
    </row>
    <row r="5626" spans="31:31" hidden="1">
      <c r="AE5626" s="54"/>
    </row>
    <row r="5627" spans="31:31" hidden="1">
      <c r="AE5627" s="54"/>
    </row>
    <row r="5628" spans="31:31" hidden="1">
      <c r="AE5628" s="54"/>
    </row>
    <row r="5629" spans="31:31" hidden="1">
      <c r="AE5629" s="54"/>
    </row>
    <row r="5630" spans="31:31" hidden="1">
      <c r="AE5630" s="54"/>
    </row>
    <row r="5631" spans="31:31" hidden="1">
      <c r="AE5631" s="54"/>
    </row>
    <row r="5632" spans="31:31" hidden="1">
      <c r="AE5632" s="54"/>
    </row>
    <row r="5633" spans="31:31" hidden="1">
      <c r="AE5633" s="54"/>
    </row>
    <row r="5634" spans="31:31" hidden="1">
      <c r="AE5634" s="54"/>
    </row>
    <row r="5635" spans="31:31" hidden="1">
      <c r="AE5635" s="54"/>
    </row>
    <row r="5636" spans="31:31" hidden="1">
      <c r="AE5636" s="54"/>
    </row>
    <row r="5637" spans="31:31" hidden="1">
      <c r="AE5637" s="54"/>
    </row>
    <row r="5638" spans="31:31" hidden="1">
      <c r="AE5638" s="54"/>
    </row>
    <row r="5639" spans="31:31" hidden="1">
      <c r="AE5639" s="54"/>
    </row>
    <row r="5640" spans="31:31" hidden="1">
      <c r="AE5640" s="54"/>
    </row>
    <row r="5641" spans="31:31" hidden="1">
      <c r="AE5641" s="54"/>
    </row>
    <row r="5642" spans="31:31" hidden="1">
      <c r="AE5642" s="54"/>
    </row>
    <row r="5643" spans="31:31" hidden="1">
      <c r="AE5643" s="54"/>
    </row>
    <row r="5644" spans="31:31" hidden="1">
      <c r="AE5644" s="54"/>
    </row>
    <row r="5645" spans="31:31" hidden="1">
      <c r="AE5645" s="54"/>
    </row>
    <row r="5646" spans="31:31" hidden="1">
      <c r="AE5646" s="54"/>
    </row>
    <row r="5647" spans="31:31" hidden="1">
      <c r="AE5647" s="54"/>
    </row>
    <row r="5648" spans="31:31" hidden="1">
      <c r="AE5648" s="54"/>
    </row>
    <row r="5649" spans="31:31" hidden="1">
      <c r="AE5649" s="54"/>
    </row>
    <row r="5650" spans="31:31" hidden="1">
      <c r="AE5650" s="54"/>
    </row>
    <row r="5651" spans="31:31" hidden="1">
      <c r="AE5651" s="54"/>
    </row>
    <row r="5652" spans="31:31" hidden="1">
      <c r="AE5652" s="54"/>
    </row>
    <row r="5653" spans="31:31" hidden="1">
      <c r="AE5653" s="54"/>
    </row>
    <row r="5654" spans="31:31" hidden="1">
      <c r="AE5654" s="54"/>
    </row>
    <row r="5655" spans="31:31" hidden="1">
      <c r="AE5655" s="54"/>
    </row>
    <row r="5656" spans="31:31" hidden="1">
      <c r="AE5656" s="54"/>
    </row>
    <row r="5657" spans="31:31" hidden="1">
      <c r="AE5657" s="54"/>
    </row>
    <row r="5658" spans="31:31" hidden="1">
      <c r="AE5658" s="54"/>
    </row>
    <row r="5659" spans="31:31" hidden="1">
      <c r="AE5659" s="54"/>
    </row>
    <row r="5660" spans="31:31" hidden="1">
      <c r="AE5660" s="54"/>
    </row>
    <row r="5661" spans="31:31" hidden="1">
      <c r="AE5661" s="54"/>
    </row>
    <row r="5662" spans="31:31" hidden="1">
      <c r="AE5662" s="54"/>
    </row>
    <row r="5663" spans="31:31" hidden="1">
      <c r="AE5663" s="54"/>
    </row>
    <row r="5664" spans="31:31" hidden="1">
      <c r="AE5664" s="54"/>
    </row>
    <row r="5665" spans="31:31" hidden="1">
      <c r="AE5665" s="54"/>
    </row>
    <row r="5666" spans="31:31" hidden="1">
      <c r="AE5666" s="54"/>
    </row>
    <row r="5667" spans="31:31" hidden="1">
      <c r="AE5667" s="54"/>
    </row>
    <row r="5668" spans="31:31" hidden="1">
      <c r="AE5668" s="54"/>
    </row>
    <row r="5669" spans="31:31" hidden="1">
      <c r="AE5669" s="54"/>
    </row>
    <row r="5670" spans="31:31" hidden="1">
      <c r="AE5670" s="54"/>
    </row>
    <row r="5671" spans="31:31" hidden="1">
      <c r="AE5671" s="54"/>
    </row>
    <row r="5672" spans="31:31" hidden="1">
      <c r="AE5672" s="54"/>
    </row>
    <row r="5673" spans="31:31" hidden="1">
      <c r="AE5673" s="54"/>
    </row>
    <row r="5674" spans="31:31" hidden="1">
      <c r="AE5674" s="54"/>
    </row>
    <row r="5675" spans="31:31" hidden="1">
      <c r="AE5675" s="54"/>
    </row>
    <row r="5676" spans="31:31" hidden="1">
      <c r="AE5676" s="54"/>
    </row>
    <row r="5677" spans="31:31" hidden="1">
      <c r="AE5677" s="54"/>
    </row>
    <row r="5678" spans="31:31" hidden="1">
      <c r="AE5678" s="54"/>
    </row>
    <row r="5679" spans="31:31" hidden="1">
      <c r="AE5679" s="54"/>
    </row>
    <row r="5680" spans="31:31" hidden="1">
      <c r="AE5680" s="54"/>
    </row>
    <row r="5681" spans="31:31" hidden="1">
      <c r="AE5681" s="54"/>
    </row>
    <row r="5682" spans="31:31" hidden="1">
      <c r="AE5682" s="54"/>
    </row>
    <row r="5683" spans="31:31" hidden="1">
      <c r="AE5683" s="54"/>
    </row>
    <row r="5684" spans="31:31" hidden="1">
      <c r="AE5684" s="54"/>
    </row>
    <row r="5685" spans="31:31" hidden="1">
      <c r="AE5685" s="54"/>
    </row>
    <row r="5686" spans="31:31" hidden="1">
      <c r="AE5686" s="54"/>
    </row>
    <row r="5687" spans="31:31" hidden="1">
      <c r="AE5687" s="54"/>
    </row>
    <row r="5688" spans="31:31" hidden="1">
      <c r="AE5688" s="54"/>
    </row>
    <row r="5689" spans="31:31" hidden="1">
      <c r="AE5689" s="54"/>
    </row>
    <row r="5690" spans="31:31" hidden="1">
      <c r="AE5690" s="54"/>
    </row>
    <row r="5691" spans="31:31" hidden="1">
      <c r="AE5691" s="54"/>
    </row>
    <row r="5692" spans="31:31" hidden="1">
      <c r="AE5692" s="54"/>
    </row>
    <row r="5693" spans="31:31" hidden="1">
      <c r="AE5693" s="54"/>
    </row>
    <row r="5694" spans="31:31" hidden="1">
      <c r="AE5694" s="54"/>
    </row>
    <row r="5695" spans="31:31" hidden="1">
      <c r="AE5695" s="54"/>
    </row>
    <row r="5696" spans="31:31" hidden="1">
      <c r="AE5696" s="54"/>
    </row>
    <row r="5697" spans="31:31" hidden="1">
      <c r="AE5697" s="54"/>
    </row>
    <row r="5698" spans="31:31" hidden="1">
      <c r="AE5698" s="54"/>
    </row>
    <row r="5699" spans="31:31" hidden="1">
      <c r="AE5699" s="54"/>
    </row>
    <row r="5700" spans="31:31" hidden="1">
      <c r="AE5700" s="54"/>
    </row>
    <row r="5701" spans="31:31" hidden="1">
      <c r="AE5701" s="54"/>
    </row>
    <row r="5702" spans="31:31" hidden="1">
      <c r="AE5702" s="54"/>
    </row>
    <row r="5703" spans="31:31" hidden="1">
      <c r="AE5703" s="54"/>
    </row>
    <row r="5704" spans="31:31" hidden="1">
      <c r="AE5704" s="54"/>
    </row>
    <row r="5705" spans="31:31" hidden="1">
      <c r="AE5705" s="54"/>
    </row>
    <row r="5706" spans="31:31" hidden="1">
      <c r="AE5706" s="54"/>
    </row>
    <row r="5707" spans="31:31" hidden="1">
      <c r="AE5707" s="54"/>
    </row>
    <row r="5708" spans="31:31" hidden="1">
      <c r="AE5708" s="54"/>
    </row>
    <row r="5709" spans="31:31" hidden="1">
      <c r="AE5709" s="54"/>
    </row>
    <row r="5710" spans="31:31" hidden="1">
      <c r="AE5710" s="54"/>
    </row>
    <row r="5711" spans="31:31" hidden="1">
      <c r="AE5711" s="54"/>
    </row>
    <row r="5712" spans="31:31" hidden="1">
      <c r="AE5712" s="54"/>
    </row>
    <row r="5713" spans="31:31" hidden="1">
      <c r="AE5713" s="54"/>
    </row>
    <row r="5714" spans="31:31" hidden="1">
      <c r="AE5714" s="54"/>
    </row>
    <row r="5715" spans="31:31" hidden="1">
      <c r="AE5715" s="54"/>
    </row>
    <row r="5716" spans="31:31" hidden="1">
      <c r="AE5716" s="54"/>
    </row>
    <row r="5717" spans="31:31" hidden="1">
      <c r="AE5717" s="54"/>
    </row>
    <row r="5718" spans="31:31" hidden="1">
      <c r="AE5718" s="54"/>
    </row>
    <row r="5719" spans="31:31" hidden="1">
      <c r="AE5719" s="54"/>
    </row>
    <row r="5720" spans="31:31" hidden="1">
      <c r="AE5720" s="54"/>
    </row>
    <row r="5721" spans="31:31" hidden="1">
      <c r="AE5721" s="54"/>
    </row>
    <row r="5722" spans="31:31" hidden="1">
      <c r="AE5722" s="54"/>
    </row>
    <row r="5723" spans="31:31" hidden="1">
      <c r="AE5723" s="54"/>
    </row>
    <row r="5724" spans="31:31" hidden="1">
      <c r="AE5724" s="54"/>
    </row>
    <row r="5725" spans="31:31" hidden="1">
      <c r="AE5725" s="54"/>
    </row>
    <row r="5726" spans="31:31" hidden="1">
      <c r="AE5726" s="54"/>
    </row>
    <row r="5727" spans="31:31" hidden="1">
      <c r="AE5727" s="54"/>
    </row>
    <row r="5728" spans="31:31" hidden="1">
      <c r="AE5728" s="54"/>
    </row>
    <row r="5729" spans="31:31" hidden="1">
      <c r="AE5729" s="54"/>
    </row>
    <row r="5730" spans="31:31" hidden="1">
      <c r="AE5730" s="54"/>
    </row>
    <row r="5731" spans="31:31" hidden="1">
      <c r="AE5731" s="54"/>
    </row>
    <row r="5732" spans="31:31" hidden="1">
      <c r="AE5732" s="54"/>
    </row>
    <row r="5733" spans="31:31" hidden="1">
      <c r="AE5733" s="54"/>
    </row>
    <row r="5734" spans="31:31" hidden="1">
      <c r="AE5734" s="54"/>
    </row>
    <row r="5735" spans="31:31" hidden="1">
      <c r="AE5735" s="54"/>
    </row>
    <row r="5736" spans="31:31" hidden="1">
      <c r="AE5736" s="54"/>
    </row>
    <row r="5737" spans="31:31" hidden="1">
      <c r="AE5737" s="54"/>
    </row>
    <row r="5738" spans="31:31" hidden="1">
      <c r="AE5738" s="54"/>
    </row>
    <row r="5739" spans="31:31" hidden="1">
      <c r="AE5739" s="54"/>
    </row>
    <row r="5740" spans="31:31" hidden="1">
      <c r="AE5740" s="54"/>
    </row>
    <row r="5741" spans="31:31" hidden="1">
      <c r="AE5741" s="54"/>
    </row>
    <row r="5742" spans="31:31" hidden="1">
      <c r="AE5742" s="54"/>
    </row>
    <row r="5743" spans="31:31" hidden="1">
      <c r="AE5743" s="54"/>
    </row>
    <row r="5744" spans="31:31" hidden="1">
      <c r="AE5744" s="54"/>
    </row>
    <row r="5745" spans="31:31" hidden="1">
      <c r="AE5745" s="54"/>
    </row>
    <row r="5746" spans="31:31" hidden="1">
      <c r="AE5746" s="54"/>
    </row>
    <row r="5747" spans="31:31" hidden="1">
      <c r="AE5747" s="54"/>
    </row>
    <row r="5748" spans="31:31" hidden="1">
      <c r="AE5748" s="54"/>
    </row>
    <row r="5749" spans="31:31" hidden="1">
      <c r="AE5749" s="54"/>
    </row>
    <row r="5750" spans="31:31" hidden="1">
      <c r="AE5750" s="54"/>
    </row>
    <row r="5751" spans="31:31" hidden="1">
      <c r="AE5751" s="54"/>
    </row>
    <row r="5752" spans="31:31" hidden="1">
      <c r="AE5752" s="54"/>
    </row>
    <row r="5753" spans="31:31" hidden="1">
      <c r="AE5753" s="54"/>
    </row>
    <row r="5754" spans="31:31" hidden="1">
      <c r="AE5754" s="54"/>
    </row>
    <row r="5755" spans="31:31" hidden="1">
      <c r="AE5755" s="54"/>
    </row>
    <row r="5756" spans="31:31" hidden="1">
      <c r="AE5756" s="54"/>
    </row>
    <row r="5757" spans="31:31" hidden="1">
      <c r="AE5757" s="54"/>
    </row>
    <row r="5758" spans="31:31" hidden="1">
      <c r="AE5758" s="54"/>
    </row>
    <row r="5759" spans="31:31" hidden="1">
      <c r="AE5759" s="54"/>
    </row>
    <row r="5760" spans="31:31" hidden="1">
      <c r="AE5760" s="54"/>
    </row>
    <row r="5761" spans="31:31" hidden="1">
      <c r="AE5761" s="54"/>
    </row>
    <row r="5762" spans="31:31" hidden="1">
      <c r="AE5762" s="54"/>
    </row>
    <row r="5763" spans="31:31" hidden="1">
      <c r="AE5763" s="54"/>
    </row>
    <row r="5764" spans="31:31" hidden="1">
      <c r="AE5764" s="54"/>
    </row>
    <row r="5765" spans="31:31" hidden="1">
      <c r="AE5765" s="54"/>
    </row>
    <row r="5766" spans="31:31" hidden="1">
      <c r="AE5766" s="54"/>
    </row>
    <row r="5767" spans="31:31" hidden="1">
      <c r="AE5767" s="54"/>
    </row>
    <row r="5768" spans="31:31" hidden="1">
      <c r="AE5768" s="54"/>
    </row>
    <row r="5769" spans="31:31" hidden="1">
      <c r="AE5769" s="54"/>
    </row>
    <row r="5770" spans="31:31" hidden="1">
      <c r="AE5770" s="54"/>
    </row>
    <row r="5771" spans="31:31" hidden="1">
      <c r="AE5771" s="54"/>
    </row>
    <row r="5772" spans="31:31" hidden="1">
      <c r="AE5772" s="54"/>
    </row>
    <row r="5773" spans="31:31" hidden="1">
      <c r="AE5773" s="54"/>
    </row>
    <row r="5774" spans="31:31" hidden="1">
      <c r="AE5774" s="54"/>
    </row>
    <row r="5775" spans="31:31" hidden="1">
      <c r="AE5775" s="54"/>
    </row>
    <row r="5776" spans="31:31" hidden="1">
      <c r="AE5776" s="54"/>
    </row>
    <row r="5777" spans="31:31" hidden="1">
      <c r="AE5777" s="54"/>
    </row>
    <row r="5778" spans="31:31" hidden="1">
      <c r="AE5778" s="54"/>
    </row>
    <row r="5779" spans="31:31" hidden="1">
      <c r="AE5779" s="54"/>
    </row>
    <row r="5780" spans="31:31" hidden="1">
      <c r="AE5780" s="54"/>
    </row>
    <row r="5781" spans="31:31" hidden="1">
      <c r="AE5781" s="54"/>
    </row>
    <row r="5782" spans="31:31" hidden="1">
      <c r="AE5782" s="54"/>
    </row>
    <row r="5783" spans="31:31" hidden="1">
      <c r="AE5783" s="54"/>
    </row>
    <row r="5784" spans="31:31" hidden="1">
      <c r="AE5784" s="54"/>
    </row>
    <row r="5785" spans="31:31" hidden="1">
      <c r="AE5785" s="54"/>
    </row>
    <row r="5786" spans="31:31" hidden="1">
      <c r="AE5786" s="54"/>
    </row>
    <row r="5787" spans="31:31" hidden="1">
      <c r="AE5787" s="54"/>
    </row>
    <row r="5788" spans="31:31" hidden="1">
      <c r="AE5788" s="54"/>
    </row>
    <row r="5789" spans="31:31" hidden="1">
      <c r="AE5789" s="54"/>
    </row>
    <row r="5790" spans="31:31" hidden="1">
      <c r="AE5790" s="54"/>
    </row>
    <row r="5791" spans="31:31" hidden="1">
      <c r="AE5791" s="54"/>
    </row>
    <row r="5792" spans="31:31" hidden="1">
      <c r="AE5792" s="54"/>
    </row>
    <row r="5793" spans="31:31" hidden="1">
      <c r="AE5793" s="54"/>
    </row>
    <row r="5794" spans="31:31" hidden="1">
      <c r="AE5794" s="54"/>
    </row>
    <row r="5795" spans="31:31" hidden="1">
      <c r="AE5795" s="54"/>
    </row>
    <row r="5796" spans="31:31" hidden="1">
      <c r="AE5796" s="54"/>
    </row>
    <row r="5797" spans="31:31" hidden="1">
      <c r="AE5797" s="54"/>
    </row>
    <row r="5798" spans="31:31" hidden="1">
      <c r="AE5798" s="54"/>
    </row>
    <row r="5799" spans="31:31" hidden="1">
      <c r="AE5799" s="54"/>
    </row>
    <row r="5800" spans="31:31" hidden="1">
      <c r="AE5800" s="54"/>
    </row>
    <row r="5801" spans="31:31" hidden="1">
      <c r="AE5801" s="54"/>
    </row>
    <row r="5802" spans="31:31" hidden="1">
      <c r="AE5802" s="54"/>
    </row>
    <row r="5803" spans="31:31" hidden="1">
      <c r="AE5803" s="54"/>
    </row>
    <row r="5804" spans="31:31" hidden="1">
      <c r="AE5804" s="54"/>
    </row>
    <row r="5805" spans="31:31" hidden="1">
      <c r="AE5805" s="54"/>
    </row>
    <row r="5806" spans="31:31" hidden="1">
      <c r="AE5806" s="54"/>
    </row>
    <row r="5807" spans="31:31" hidden="1">
      <c r="AE5807" s="54"/>
    </row>
    <row r="5808" spans="31:31" hidden="1">
      <c r="AE5808" s="54"/>
    </row>
    <row r="5809" spans="31:31" hidden="1">
      <c r="AE5809" s="54"/>
    </row>
    <row r="5810" spans="31:31" hidden="1">
      <c r="AE5810" s="54"/>
    </row>
    <row r="5811" spans="31:31" hidden="1">
      <c r="AE5811" s="54"/>
    </row>
    <row r="5812" spans="31:31" hidden="1">
      <c r="AE5812" s="54"/>
    </row>
    <row r="5813" spans="31:31" hidden="1">
      <c r="AE5813" s="54"/>
    </row>
    <row r="5814" spans="31:31" hidden="1">
      <c r="AE5814" s="54"/>
    </row>
    <row r="5815" spans="31:31" hidden="1">
      <c r="AE5815" s="54"/>
    </row>
    <row r="5816" spans="31:31" hidden="1">
      <c r="AE5816" s="54"/>
    </row>
    <row r="5817" spans="31:31" hidden="1">
      <c r="AE5817" s="54"/>
    </row>
    <row r="5818" spans="31:31" hidden="1">
      <c r="AE5818" s="54"/>
    </row>
    <row r="5819" spans="31:31" hidden="1">
      <c r="AE5819" s="54"/>
    </row>
    <row r="5820" spans="31:31" hidden="1">
      <c r="AE5820" s="54"/>
    </row>
    <row r="5821" spans="31:31" hidden="1">
      <c r="AE5821" s="54"/>
    </row>
    <row r="5822" spans="31:31" hidden="1">
      <c r="AE5822" s="54"/>
    </row>
    <row r="5823" spans="31:31" hidden="1">
      <c r="AE5823" s="54"/>
    </row>
    <row r="5824" spans="31:31" hidden="1">
      <c r="AE5824" s="54"/>
    </row>
    <row r="5825" spans="31:31" hidden="1">
      <c r="AE5825" s="54"/>
    </row>
    <row r="5826" spans="31:31" hidden="1">
      <c r="AE5826" s="54"/>
    </row>
    <row r="5827" spans="31:31" hidden="1">
      <c r="AE5827" s="54"/>
    </row>
    <row r="5828" spans="31:31" hidden="1">
      <c r="AE5828" s="54"/>
    </row>
    <row r="5829" spans="31:31" hidden="1">
      <c r="AE5829" s="54"/>
    </row>
    <row r="5830" spans="31:31" hidden="1">
      <c r="AE5830" s="54"/>
    </row>
    <row r="5831" spans="31:31" hidden="1">
      <c r="AE5831" s="54"/>
    </row>
    <row r="5832" spans="31:31" hidden="1">
      <c r="AE5832" s="54"/>
    </row>
    <row r="5833" spans="31:31" hidden="1">
      <c r="AE5833" s="54"/>
    </row>
    <row r="5834" spans="31:31" hidden="1">
      <c r="AE5834" s="54"/>
    </row>
    <row r="5835" spans="31:31" hidden="1">
      <c r="AE5835" s="54"/>
    </row>
    <row r="5836" spans="31:31" hidden="1">
      <c r="AE5836" s="54"/>
    </row>
    <row r="5837" spans="31:31" hidden="1">
      <c r="AE5837" s="54"/>
    </row>
    <row r="5838" spans="31:31" hidden="1">
      <c r="AE5838" s="54"/>
    </row>
    <row r="5839" spans="31:31" hidden="1">
      <c r="AE5839" s="54"/>
    </row>
    <row r="5840" spans="31:31" hidden="1">
      <c r="AE5840" s="54"/>
    </row>
    <row r="5841" spans="31:31" hidden="1">
      <c r="AE5841" s="54"/>
    </row>
    <row r="5842" spans="31:31" hidden="1">
      <c r="AE5842" s="54"/>
    </row>
    <row r="5843" spans="31:31" hidden="1">
      <c r="AE5843" s="54"/>
    </row>
    <row r="5844" spans="31:31" hidden="1">
      <c r="AE5844" s="54"/>
    </row>
    <row r="5845" spans="31:31" hidden="1">
      <c r="AE5845" s="54"/>
    </row>
    <row r="5846" spans="31:31" hidden="1">
      <c r="AE5846" s="54"/>
    </row>
    <row r="5847" spans="31:31" hidden="1">
      <c r="AE5847" s="54"/>
    </row>
    <row r="5848" spans="31:31" hidden="1">
      <c r="AE5848" s="54"/>
    </row>
    <row r="5849" spans="31:31" hidden="1">
      <c r="AE5849" s="54"/>
    </row>
    <row r="5850" spans="31:31" hidden="1">
      <c r="AE5850" s="54"/>
    </row>
    <row r="5851" spans="31:31" hidden="1">
      <c r="AE5851" s="54"/>
    </row>
    <row r="5852" spans="31:31" hidden="1">
      <c r="AE5852" s="54"/>
    </row>
    <row r="5853" spans="31:31" hidden="1">
      <c r="AE5853" s="54"/>
    </row>
    <row r="5854" spans="31:31" hidden="1">
      <c r="AE5854" s="54"/>
    </row>
    <row r="5855" spans="31:31" hidden="1">
      <c r="AE5855" s="54"/>
    </row>
    <row r="5856" spans="31:31" hidden="1">
      <c r="AE5856" s="54"/>
    </row>
    <row r="5857" spans="31:31" hidden="1">
      <c r="AE5857" s="54"/>
    </row>
    <row r="5858" spans="31:31" hidden="1">
      <c r="AE5858" s="54"/>
    </row>
    <row r="5859" spans="31:31" hidden="1">
      <c r="AE5859" s="54"/>
    </row>
    <row r="5860" spans="31:31" hidden="1">
      <c r="AE5860" s="54"/>
    </row>
    <row r="5861" spans="31:31" hidden="1">
      <c r="AE5861" s="54"/>
    </row>
    <row r="5862" spans="31:31" hidden="1">
      <c r="AE5862" s="54"/>
    </row>
    <row r="5863" spans="31:31" hidden="1">
      <c r="AE5863" s="54"/>
    </row>
    <row r="5864" spans="31:31" hidden="1">
      <c r="AE5864" s="54"/>
    </row>
    <row r="5865" spans="31:31" hidden="1">
      <c r="AE5865" s="54"/>
    </row>
    <row r="5866" spans="31:31" hidden="1">
      <c r="AE5866" s="54"/>
    </row>
    <row r="5867" spans="31:31" hidden="1">
      <c r="AE5867" s="54"/>
    </row>
    <row r="5868" spans="31:31" hidden="1">
      <c r="AE5868" s="54"/>
    </row>
    <row r="5869" spans="31:31" hidden="1">
      <c r="AE5869" s="54"/>
    </row>
    <row r="5870" spans="31:31" hidden="1">
      <c r="AE5870" s="54"/>
    </row>
    <row r="5871" spans="31:31" hidden="1">
      <c r="AE5871" s="54"/>
    </row>
    <row r="5872" spans="31:31" hidden="1">
      <c r="AE5872" s="54"/>
    </row>
    <row r="5873" spans="31:31" hidden="1">
      <c r="AE5873" s="54"/>
    </row>
    <row r="5874" spans="31:31" hidden="1">
      <c r="AE5874" s="54"/>
    </row>
    <row r="5875" spans="31:31" hidden="1">
      <c r="AE5875" s="54"/>
    </row>
    <row r="5876" spans="31:31" hidden="1">
      <c r="AE5876" s="54"/>
    </row>
    <row r="5877" spans="31:31" hidden="1">
      <c r="AE5877" s="54"/>
    </row>
    <row r="5878" spans="31:31" hidden="1">
      <c r="AE5878" s="54"/>
    </row>
    <row r="5879" spans="31:31" hidden="1">
      <c r="AE5879" s="54"/>
    </row>
    <row r="5880" spans="31:31" hidden="1">
      <c r="AE5880" s="54"/>
    </row>
    <row r="5881" spans="31:31" hidden="1">
      <c r="AE5881" s="54"/>
    </row>
    <row r="5882" spans="31:31" hidden="1">
      <c r="AE5882" s="54"/>
    </row>
    <row r="5883" spans="31:31" hidden="1">
      <c r="AE5883" s="54"/>
    </row>
    <row r="5884" spans="31:31" hidden="1">
      <c r="AE5884" s="54"/>
    </row>
    <row r="5885" spans="31:31" hidden="1">
      <c r="AE5885" s="54"/>
    </row>
    <row r="5886" spans="31:31" hidden="1">
      <c r="AE5886" s="54"/>
    </row>
    <row r="5887" spans="31:31" hidden="1">
      <c r="AE5887" s="54"/>
    </row>
    <row r="5888" spans="31:31" hidden="1">
      <c r="AE5888" s="54"/>
    </row>
    <row r="5889" spans="31:31" hidden="1">
      <c r="AE5889" s="54"/>
    </row>
    <row r="5890" spans="31:31" hidden="1">
      <c r="AE5890" s="54"/>
    </row>
    <row r="5891" spans="31:31" hidden="1">
      <c r="AE5891" s="54"/>
    </row>
    <row r="5892" spans="31:31" hidden="1">
      <c r="AE5892" s="54"/>
    </row>
    <row r="5893" spans="31:31" hidden="1">
      <c r="AE5893" s="54"/>
    </row>
    <row r="5894" spans="31:31" hidden="1">
      <c r="AE5894" s="54"/>
    </row>
    <row r="5895" spans="31:31" hidden="1">
      <c r="AE5895" s="54"/>
    </row>
    <row r="5896" spans="31:31" hidden="1">
      <c r="AE5896" s="54"/>
    </row>
    <row r="5897" spans="31:31" hidden="1">
      <c r="AE5897" s="54"/>
    </row>
    <row r="5898" spans="31:31" hidden="1">
      <c r="AE5898" s="54"/>
    </row>
    <row r="5899" spans="31:31" hidden="1">
      <c r="AE5899" s="54"/>
    </row>
    <row r="5900" spans="31:31" hidden="1">
      <c r="AE5900" s="54"/>
    </row>
    <row r="5901" spans="31:31" hidden="1">
      <c r="AE5901" s="54"/>
    </row>
    <row r="5902" spans="31:31" hidden="1">
      <c r="AE5902" s="54"/>
    </row>
    <row r="5903" spans="31:31" hidden="1">
      <c r="AE5903" s="54"/>
    </row>
    <row r="5904" spans="31:31" hidden="1">
      <c r="AE5904" s="54"/>
    </row>
    <row r="5905" spans="31:31" hidden="1">
      <c r="AE5905" s="54"/>
    </row>
    <row r="5906" spans="31:31" hidden="1">
      <c r="AE5906" s="54"/>
    </row>
    <row r="5907" spans="31:31" hidden="1">
      <c r="AE5907" s="54"/>
    </row>
    <row r="5908" spans="31:31" hidden="1">
      <c r="AE5908" s="54"/>
    </row>
    <row r="5909" spans="31:31" hidden="1">
      <c r="AE5909" s="54"/>
    </row>
    <row r="5910" spans="31:31" hidden="1">
      <c r="AE5910" s="54"/>
    </row>
    <row r="5911" spans="31:31" hidden="1">
      <c r="AE5911" s="54"/>
    </row>
    <row r="5912" spans="31:31" hidden="1">
      <c r="AE5912" s="54"/>
    </row>
    <row r="5913" spans="31:31" hidden="1">
      <c r="AE5913" s="54"/>
    </row>
    <row r="5914" spans="31:31" hidden="1">
      <c r="AE5914" s="54"/>
    </row>
    <row r="5915" spans="31:31" hidden="1">
      <c r="AE5915" s="54"/>
    </row>
    <row r="5916" spans="31:31" hidden="1">
      <c r="AE5916" s="54"/>
    </row>
    <row r="5917" spans="31:31" hidden="1">
      <c r="AE5917" s="54"/>
    </row>
    <row r="5918" spans="31:31" hidden="1">
      <c r="AE5918" s="54"/>
    </row>
    <row r="5919" spans="31:31" hidden="1">
      <c r="AE5919" s="54"/>
    </row>
    <row r="5920" spans="31:31" hidden="1">
      <c r="AE5920" s="54"/>
    </row>
    <row r="5921" spans="31:31" hidden="1">
      <c r="AE5921" s="54"/>
    </row>
    <row r="5922" spans="31:31" hidden="1">
      <c r="AE5922" s="54"/>
    </row>
    <row r="5923" spans="31:31" hidden="1">
      <c r="AE5923" s="54"/>
    </row>
    <row r="5924" spans="31:31" hidden="1">
      <c r="AE5924" s="54"/>
    </row>
    <row r="5925" spans="31:31" hidden="1">
      <c r="AE5925" s="54"/>
    </row>
    <row r="5926" spans="31:31" hidden="1">
      <c r="AE5926" s="54"/>
    </row>
    <row r="5927" spans="31:31" hidden="1">
      <c r="AE5927" s="54"/>
    </row>
    <row r="5928" spans="31:31" hidden="1">
      <c r="AE5928" s="54"/>
    </row>
    <row r="5929" spans="31:31" hidden="1">
      <c r="AE5929" s="54"/>
    </row>
    <row r="5930" spans="31:31" hidden="1">
      <c r="AE5930" s="54"/>
    </row>
    <row r="5931" spans="31:31" hidden="1">
      <c r="AE5931" s="54"/>
    </row>
    <row r="5932" spans="31:31" hidden="1">
      <c r="AE5932" s="54"/>
    </row>
    <row r="5933" spans="31:31" hidden="1">
      <c r="AE5933" s="54"/>
    </row>
    <row r="5934" spans="31:31" hidden="1">
      <c r="AE5934" s="54"/>
    </row>
    <row r="5935" spans="31:31" hidden="1">
      <c r="AE5935" s="54"/>
    </row>
    <row r="5936" spans="31:31" hidden="1">
      <c r="AE5936" s="54"/>
    </row>
    <row r="5937" spans="31:31" hidden="1">
      <c r="AE5937" s="54"/>
    </row>
    <row r="5938" spans="31:31" hidden="1">
      <c r="AE5938" s="54"/>
    </row>
    <row r="5939" spans="31:31" hidden="1">
      <c r="AE5939" s="54"/>
    </row>
    <row r="5940" spans="31:31" hidden="1">
      <c r="AE5940" s="54"/>
    </row>
    <row r="5941" spans="31:31" hidden="1">
      <c r="AE5941" s="54"/>
    </row>
    <row r="5942" spans="31:31" hidden="1">
      <c r="AE5942" s="54"/>
    </row>
    <row r="5943" spans="31:31" hidden="1">
      <c r="AE5943" s="54"/>
    </row>
    <row r="5944" spans="31:31" hidden="1">
      <c r="AE5944" s="54"/>
    </row>
    <row r="5945" spans="31:31" hidden="1">
      <c r="AE5945" s="54"/>
    </row>
    <row r="5946" spans="31:31" hidden="1">
      <c r="AE5946" s="54"/>
    </row>
    <row r="5947" spans="31:31" hidden="1">
      <c r="AE5947" s="54"/>
    </row>
    <row r="5948" spans="31:31" hidden="1">
      <c r="AE5948" s="54"/>
    </row>
    <row r="5949" spans="31:31" hidden="1">
      <c r="AE5949" s="54"/>
    </row>
    <row r="5950" spans="31:31" hidden="1">
      <c r="AE5950" s="54"/>
    </row>
    <row r="5951" spans="31:31" hidden="1">
      <c r="AE5951" s="54"/>
    </row>
    <row r="5952" spans="31:31" hidden="1">
      <c r="AE5952" s="54"/>
    </row>
    <row r="5953" spans="31:31" hidden="1">
      <c r="AE5953" s="54"/>
    </row>
    <row r="5954" spans="31:31" hidden="1">
      <c r="AE5954" s="54"/>
    </row>
    <row r="5955" spans="31:31" hidden="1">
      <c r="AE5955" s="54"/>
    </row>
    <row r="5956" spans="31:31" hidden="1">
      <c r="AE5956" s="54"/>
    </row>
    <row r="5957" spans="31:31" hidden="1">
      <c r="AE5957" s="54"/>
    </row>
    <row r="5958" spans="31:31" hidden="1">
      <c r="AE5958" s="54"/>
    </row>
    <row r="5959" spans="31:31" hidden="1">
      <c r="AE5959" s="54"/>
    </row>
    <row r="5960" spans="31:31" hidden="1">
      <c r="AE5960" s="54"/>
    </row>
    <row r="5961" spans="31:31" hidden="1">
      <c r="AE5961" s="54"/>
    </row>
    <row r="5962" spans="31:31" hidden="1">
      <c r="AE5962" s="54"/>
    </row>
    <row r="5963" spans="31:31" hidden="1">
      <c r="AE5963" s="54"/>
    </row>
    <row r="5964" spans="31:31" hidden="1">
      <c r="AE5964" s="54"/>
    </row>
    <row r="5965" spans="31:31" hidden="1">
      <c r="AE5965" s="54"/>
    </row>
    <row r="5966" spans="31:31" hidden="1">
      <c r="AE5966" s="54"/>
    </row>
    <row r="5967" spans="31:31" hidden="1">
      <c r="AE5967" s="54"/>
    </row>
    <row r="5968" spans="31:31" hidden="1">
      <c r="AE5968" s="54"/>
    </row>
    <row r="5969" spans="31:31" hidden="1">
      <c r="AE5969" s="54"/>
    </row>
    <row r="5970" spans="31:31" hidden="1">
      <c r="AE5970" s="54"/>
    </row>
    <row r="5971" spans="31:31" hidden="1">
      <c r="AE5971" s="54"/>
    </row>
    <row r="5972" spans="31:31" hidden="1">
      <c r="AE5972" s="54"/>
    </row>
    <row r="5973" spans="31:31" hidden="1">
      <c r="AE5973" s="54"/>
    </row>
    <row r="5974" spans="31:31" hidden="1">
      <c r="AE5974" s="54"/>
    </row>
    <row r="5975" spans="31:31" hidden="1">
      <c r="AE5975" s="54"/>
    </row>
    <row r="5976" spans="31:31" hidden="1">
      <c r="AE5976" s="54"/>
    </row>
    <row r="5977" spans="31:31" hidden="1">
      <c r="AE5977" s="54"/>
    </row>
    <row r="5978" spans="31:31" hidden="1">
      <c r="AE5978" s="54"/>
    </row>
    <row r="5979" spans="31:31" hidden="1">
      <c r="AE5979" s="54"/>
    </row>
    <row r="5980" spans="31:31" hidden="1">
      <c r="AE5980" s="54"/>
    </row>
    <row r="5981" spans="31:31" hidden="1">
      <c r="AE5981" s="54"/>
    </row>
    <row r="5982" spans="31:31" hidden="1">
      <c r="AE5982" s="54"/>
    </row>
    <row r="5983" spans="31:31" hidden="1">
      <c r="AE5983" s="54"/>
    </row>
    <row r="5984" spans="31:31" hidden="1">
      <c r="AE5984" s="54"/>
    </row>
    <row r="5985" spans="31:31" hidden="1">
      <c r="AE5985" s="54"/>
    </row>
    <row r="5986" spans="31:31" hidden="1">
      <c r="AE5986" s="54"/>
    </row>
    <row r="5987" spans="31:31" hidden="1">
      <c r="AE5987" s="54"/>
    </row>
    <row r="5988" spans="31:31" hidden="1">
      <c r="AE5988" s="54"/>
    </row>
    <row r="5989" spans="31:31" hidden="1">
      <c r="AE5989" s="54"/>
    </row>
    <row r="5990" spans="31:31" hidden="1">
      <c r="AE5990" s="54"/>
    </row>
    <row r="5991" spans="31:31" hidden="1">
      <c r="AE5991" s="54"/>
    </row>
    <row r="5992" spans="31:31" hidden="1">
      <c r="AE5992" s="54"/>
    </row>
    <row r="5993" spans="31:31" hidden="1">
      <c r="AE5993" s="54"/>
    </row>
    <row r="5994" spans="31:31" hidden="1">
      <c r="AE5994" s="54"/>
    </row>
    <row r="5995" spans="31:31" hidden="1">
      <c r="AE5995" s="54"/>
    </row>
    <row r="5996" spans="31:31" hidden="1">
      <c r="AE5996" s="54"/>
    </row>
    <row r="5997" spans="31:31" hidden="1">
      <c r="AE5997" s="54"/>
    </row>
    <row r="5998" spans="31:31" hidden="1">
      <c r="AE5998" s="54"/>
    </row>
    <row r="5999" spans="31:31" hidden="1">
      <c r="AE5999" s="54"/>
    </row>
    <row r="6000" spans="31:31" hidden="1">
      <c r="AE6000" s="54"/>
    </row>
    <row r="6001" spans="31:31" hidden="1">
      <c r="AE6001" s="54"/>
    </row>
    <row r="6002" spans="31:31" hidden="1">
      <c r="AE6002" s="54"/>
    </row>
    <row r="6003" spans="31:31" hidden="1">
      <c r="AE6003" s="54"/>
    </row>
    <row r="6004" spans="31:31" hidden="1">
      <c r="AE6004" s="54"/>
    </row>
    <row r="6005" spans="31:31" hidden="1">
      <c r="AE6005" s="54"/>
    </row>
    <row r="6006" spans="31:31" hidden="1">
      <c r="AE6006" s="54"/>
    </row>
    <row r="6007" spans="31:31" hidden="1">
      <c r="AE6007" s="54"/>
    </row>
    <row r="6008" spans="31:31" hidden="1">
      <c r="AE6008" s="54"/>
    </row>
    <row r="6009" spans="31:31" hidden="1">
      <c r="AE6009" s="54"/>
    </row>
    <row r="6010" spans="31:31" hidden="1">
      <c r="AE6010" s="54"/>
    </row>
    <row r="6011" spans="31:31" hidden="1">
      <c r="AE6011" s="54"/>
    </row>
    <row r="6012" spans="31:31" hidden="1">
      <c r="AE6012" s="54"/>
    </row>
    <row r="6013" spans="31:31" hidden="1">
      <c r="AE6013" s="54"/>
    </row>
    <row r="6014" spans="31:31" hidden="1">
      <c r="AE6014" s="54"/>
    </row>
    <row r="6015" spans="31:31" hidden="1">
      <c r="AE6015" s="54"/>
    </row>
    <row r="6016" spans="31:31" hidden="1">
      <c r="AE6016" s="54"/>
    </row>
    <row r="6017" spans="31:31" hidden="1">
      <c r="AE6017" s="54"/>
    </row>
    <row r="6018" spans="31:31" hidden="1">
      <c r="AE6018" s="54"/>
    </row>
    <row r="6019" spans="31:31" hidden="1">
      <c r="AE6019" s="54"/>
    </row>
    <row r="6020" spans="31:31" hidden="1">
      <c r="AE6020" s="54"/>
    </row>
    <row r="6021" spans="31:31" hidden="1">
      <c r="AE6021" s="54"/>
    </row>
    <row r="6022" spans="31:31" hidden="1">
      <c r="AE6022" s="54"/>
    </row>
    <row r="6023" spans="31:31" hidden="1">
      <c r="AE6023" s="54"/>
    </row>
    <row r="6024" spans="31:31" hidden="1">
      <c r="AE6024" s="54"/>
    </row>
    <row r="6025" spans="31:31" hidden="1">
      <c r="AE6025" s="54"/>
    </row>
    <row r="6026" spans="31:31" hidden="1">
      <c r="AE6026" s="54"/>
    </row>
    <row r="6027" spans="31:31" hidden="1">
      <c r="AE6027" s="54"/>
    </row>
    <row r="6028" spans="31:31" hidden="1">
      <c r="AE6028" s="54"/>
    </row>
    <row r="6029" spans="31:31" hidden="1">
      <c r="AE6029" s="54"/>
    </row>
    <row r="6030" spans="31:31" hidden="1">
      <c r="AE6030" s="54"/>
    </row>
    <row r="6031" spans="31:31" hidden="1">
      <c r="AE6031" s="54"/>
    </row>
    <row r="6032" spans="31:31" hidden="1">
      <c r="AE6032" s="54"/>
    </row>
    <row r="6033" spans="31:31" hidden="1">
      <c r="AE6033" s="54"/>
    </row>
    <row r="6034" spans="31:31" hidden="1">
      <c r="AE6034" s="54"/>
    </row>
    <row r="6035" spans="31:31" hidden="1">
      <c r="AE6035" s="54"/>
    </row>
    <row r="6036" spans="31:31" hidden="1">
      <c r="AE6036" s="54"/>
    </row>
    <row r="6037" spans="31:31" hidden="1">
      <c r="AE6037" s="54"/>
    </row>
    <row r="6038" spans="31:31" hidden="1">
      <c r="AE6038" s="54"/>
    </row>
    <row r="6039" spans="31:31" hidden="1">
      <c r="AE6039" s="54"/>
    </row>
    <row r="6040" spans="31:31" hidden="1">
      <c r="AE6040" s="54"/>
    </row>
    <row r="6041" spans="31:31" hidden="1">
      <c r="AE6041" s="54"/>
    </row>
    <row r="6042" spans="31:31" hidden="1">
      <c r="AE6042" s="54"/>
    </row>
    <row r="6043" spans="31:31" hidden="1">
      <c r="AE6043" s="54"/>
    </row>
    <row r="6044" spans="31:31" hidden="1">
      <c r="AE6044" s="54"/>
    </row>
    <row r="6045" spans="31:31" hidden="1">
      <c r="AE6045" s="54"/>
    </row>
    <row r="6046" spans="31:31" hidden="1">
      <c r="AE6046" s="54"/>
    </row>
    <row r="6047" spans="31:31" hidden="1">
      <c r="AE6047" s="54"/>
    </row>
    <row r="6048" spans="31:31" hidden="1">
      <c r="AE6048" s="54"/>
    </row>
    <row r="6049" spans="31:31" hidden="1">
      <c r="AE6049" s="54"/>
    </row>
    <row r="6050" spans="31:31" hidden="1">
      <c r="AE6050" s="54"/>
    </row>
    <row r="6051" spans="31:31" hidden="1">
      <c r="AE6051" s="54"/>
    </row>
    <row r="6052" spans="31:31" hidden="1">
      <c r="AE6052" s="54"/>
    </row>
    <row r="6053" spans="31:31" hidden="1">
      <c r="AE6053" s="54"/>
    </row>
    <row r="6054" spans="31:31" hidden="1">
      <c r="AE6054" s="54"/>
    </row>
    <row r="6055" spans="31:31" hidden="1">
      <c r="AE6055" s="54"/>
    </row>
    <row r="6056" spans="31:31" hidden="1">
      <c r="AE6056" s="54"/>
    </row>
    <row r="6057" spans="31:31" hidden="1">
      <c r="AE6057" s="54"/>
    </row>
    <row r="6058" spans="31:31" hidden="1">
      <c r="AE6058" s="54"/>
    </row>
    <row r="6059" spans="31:31" hidden="1">
      <c r="AE6059" s="54"/>
    </row>
    <row r="6060" spans="31:31" hidden="1">
      <c r="AE6060" s="54"/>
    </row>
    <row r="6061" spans="31:31" hidden="1">
      <c r="AE6061" s="54"/>
    </row>
    <row r="6062" spans="31:31" hidden="1">
      <c r="AE6062" s="54"/>
    </row>
    <row r="6063" spans="31:31" hidden="1">
      <c r="AE6063" s="54"/>
    </row>
    <row r="6064" spans="31:31" hidden="1">
      <c r="AE6064" s="54"/>
    </row>
    <row r="6065" spans="31:31" hidden="1">
      <c r="AE6065" s="54"/>
    </row>
    <row r="6066" spans="31:31" hidden="1">
      <c r="AE6066" s="54"/>
    </row>
    <row r="6067" spans="31:31" hidden="1">
      <c r="AE6067" s="54"/>
    </row>
    <row r="6068" spans="31:31" hidden="1">
      <c r="AE6068" s="54"/>
    </row>
    <row r="6069" spans="31:31" hidden="1">
      <c r="AE6069" s="54"/>
    </row>
    <row r="6070" spans="31:31" hidden="1">
      <c r="AE6070" s="54"/>
    </row>
    <row r="6071" spans="31:31" hidden="1">
      <c r="AE6071" s="54"/>
    </row>
    <row r="6072" spans="31:31" hidden="1">
      <c r="AE6072" s="54"/>
    </row>
    <row r="6073" spans="31:31" hidden="1">
      <c r="AE6073" s="54"/>
    </row>
    <row r="6074" spans="31:31" hidden="1">
      <c r="AE6074" s="54"/>
    </row>
    <row r="6075" spans="31:31" hidden="1">
      <c r="AE6075" s="54"/>
    </row>
    <row r="6076" spans="31:31" hidden="1">
      <c r="AE6076" s="54"/>
    </row>
    <row r="6077" spans="31:31" hidden="1">
      <c r="AE6077" s="54"/>
    </row>
    <row r="6078" spans="31:31" hidden="1">
      <c r="AE6078" s="54"/>
    </row>
    <row r="6079" spans="31:31" hidden="1">
      <c r="AE6079" s="54"/>
    </row>
    <row r="6080" spans="31:31" hidden="1">
      <c r="AE6080" s="54"/>
    </row>
    <row r="6081" spans="31:31" hidden="1">
      <c r="AE6081" s="54"/>
    </row>
    <row r="6082" spans="31:31" hidden="1">
      <c r="AE6082" s="54"/>
    </row>
    <row r="6083" spans="31:31" hidden="1">
      <c r="AE6083" s="54"/>
    </row>
    <row r="6084" spans="31:31" hidden="1">
      <c r="AE6084" s="54"/>
    </row>
    <row r="6085" spans="31:31" hidden="1">
      <c r="AE6085" s="54"/>
    </row>
    <row r="6086" spans="31:31" hidden="1">
      <c r="AE6086" s="54"/>
    </row>
    <row r="6087" spans="31:31" hidden="1">
      <c r="AE6087" s="54"/>
    </row>
    <row r="6088" spans="31:31" hidden="1">
      <c r="AE6088" s="54"/>
    </row>
    <row r="6089" spans="31:31" hidden="1">
      <c r="AE6089" s="54"/>
    </row>
    <row r="6090" spans="31:31" hidden="1">
      <c r="AE6090" s="54"/>
    </row>
    <row r="6091" spans="31:31" hidden="1">
      <c r="AE6091" s="54"/>
    </row>
    <row r="6092" spans="31:31" hidden="1">
      <c r="AE6092" s="54"/>
    </row>
    <row r="6093" spans="31:31" hidden="1">
      <c r="AE6093" s="54"/>
    </row>
    <row r="6094" spans="31:31" hidden="1">
      <c r="AE6094" s="54"/>
    </row>
    <row r="6095" spans="31:31" hidden="1">
      <c r="AE6095" s="54"/>
    </row>
    <row r="6096" spans="31:31" hidden="1">
      <c r="AE6096" s="54"/>
    </row>
    <row r="6097" spans="31:31" hidden="1">
      <c r="AE6097" s="54"/>
    </row>
    <row r="6098" spans="31:31" hidden="1">
      <c r="AE6098" s="54"/>
    </row>
    <row r="6099" spans="31:31" hidden="1">
      <c r="AE6099" s="54"/>
    </row>
    <row r="6100" spans="31:31" hidden="1">
      <c r="AE6100" s="54"/>
    </row>
    <row r="6101" spans="31:31" hidden="1">
      <c r="AE6101" s="54"/>
    </row>
    <row r="6102" spans="31:31" hidden="1">
      <c r="AE6102" s="54"/>
    </row>
    <row r="6103" spans="31:31" hidden="1">
      <c r="AE6103" s="54"/>
    </row>
    <row r="6104" spans="31:31" hidden="1">
      <c r="AE6104" s="54"/>
    </row>
    <row r="6105" spans="31:31" hidden="1">
      <c r="AE6105" s="54"/>
    </row>
    <row r="6106" spans="31:31" hidden="1">
      <c r="AE6106" s="54"/>
    </row>
    <row r="6107" spans="31:31" hidden="1">
      <c r="AE6107" s="54"/>
    </row>
    <row r="6108" spans="31:31" hidden="1">
      <c r="AE6108" s="54"/>
    </row>
    <row r="6109" spans="31:31" hidden="1">
      <c r="AE6109" s="54"/>
    </row>
    <row r="6110" spans="31:31" hidden="1">
      <c r="AE6110" s="54"/>
    </row>
    <row r="6111" spans="31:31" hidden="1">
      <c r="AE6111" s="54"/>
    </row>
    <row r="6112" spans="31:31" hidden="1">
      <c r="AE6112" s="54"/>
    </row>
    <row r="6113" spans="31:31" hidden="1">
      <c r="AE6113" s="54"/>
    </row>
    <row r="6114" spans="31:31" hidden="1">
      <c r="AE6114" s="54"/>
    </row>
    <row r="6115" spans="31:31" hidden="1">
      <c r="AE6115" s="54"/>
    </row>
    <row r="6116" spans="31:31" hidden="1">
      <c r="AE6116" s="54"/>
    </row>
    <row r="6117" spans="31:31" hidden="1">
      <c r="AE6117" s="54"/>
    </row>
    <row r="6118" spans="31:31" hidden="1">
      <c r="AE6118" s="54"/>
    </row>
    <row r="6119" spans="31:31" hidden="1">
      <c r="AE6119" s="54"/>
    </row>
    <row r="6120" spans="31:31" hidden="1">
      <c r="AE6120" s="54"/>
    </row>
    <row r="6121" spans="31:31" hidden="1">
      <c r="AE6121" s="54"/>
    </row>
    <row r="6122" spans="31:31" hidden="1">
      <c r="AE6122" s="54"/>
    </row>
    <row r="6123" spans="31:31" hidden="1">
      <c r="AE6123" s="54"/>
    </row>
    <row r="6124" spans="31:31" hidden="1">
      <c r="AE6124" s="54"/>
    </row>
    <row r="6125" spans="31:31" hidden="1">
      <c r="AE6125" s="54"/>
    </row>
    <row r="6126" spans="31:31" hidden="1">
      <c r="AE6126" s="54"/>
    </row>
    <row r="6127" spans="31:31" hidden="1">
      <c r="AE6127" s="54"/>
    </row>
    <row r="6128" spans="31:31" hidden="1">
      <c r="AE6128" s="54"/>
    </row>
    <row r="6129" spans="31:31" hidden="1">
      <c r="AE6129" s="54"/>
    </row>
    <row r="6130" spans="31:31" hidden="1">
      <c r="AE6130" s="54"/>
    </row>
    <row r="6131" spans="31:31" hidden="1">
      <c r="AE6131" s="54"/>
    </row>
    <row r="6132" spans="31:31" hidden="1">
      <c r="AE6132" s="54"/>
    </row>
    <row r="6133" spans="31:31" hidden="1">
      <c r="AE6133" s="54"/>
    </row>
    <row r="6134" spans="31:31" hidden="1">
      <c r="AE6134" s="54"/>
    </row>
    <row r="6135" spans="31:31" hidden="1">
      <c r="AE6135" s="54"/>
    </row>
    <row r="6136" spans="31:31" hidden="1">
      <c r="AE6136" s="54"/>
    </row>
    <row r="6137" spans="31:31" hidden="1">
      <c r="AE6137" s="54"/>
    </row>
    <row r="6138" spans="31:31" hidden="1">
      <c r="AE6138" s="54"/>
    </row>
    <row r="6139" spans="31:31" hidden="1">
      <c r="AE6139" s="54"/>
    </row>
    <row r="6140" spans="31:31" hidden="1">
      <c r="AE6140" s="54"/>
    </row>
    <row r="6141" spans="31:31" hidden="1">
      <c r="AE6141" s="54"/>
    </row>
    <row r="6142" spans="31:31" hidden="1">
      <c r="AE6142" s="54"/>
    </row>
    <row r="6143" spans="31:31" hidden="1">
      <c r="AE6143" s="54"/>
    </row>
    <row r="6144" spans="31:31" hidden="1">
      <c r="AE6144" s="54"/>
    </row>
    <row r="6145" spans="31:31" hidden="1">
      <c r="AE6145" s="54"/>
    </row>
    <row r="6146" spans="31:31" hidden="1">
      <c r="AE6146" s="54"/>
    </row>
    <row r="6147" spans="31:31" hidden="1">
      <c r="AE6147" s="54"/>
    </row>
    <row r="6148" spans="31:31" hidden="1">
      <c r="AE6148" s="54"/>
    </row>
    <row r="6149" spans="31:31" hidden="1">
      <c r="AE6149" s="54"/>
    </row>
    <row r="6150" spans="31:31" hidden="1">
      <c r="AE6150" s="54"/>
    </row>
    <row r="6151" spans="31:31" hidden="1">
      <c r="AE6151" s="54"/>
    </row>
    <row r="6152" spans="31:31" hidden="1">
      <c r="AE6152" s="54"/>
    </row>
    <row r="6153" spans="31:31" hidden="1">
      <c r="AE6153" s="54"/>
    </row>
    <row r="6154" spans="31:31" hidden="1">
      <c r="AE6154" s="54"/>
    </row>
    <row r="6155" spans="31:31" hidden="1">
      <c r="AE6155" s="54"/>
    </row>
    <row r="6156" spans="31:31" hidden="1">
      <c r="AE6156" s="54"/>
    </row>
    <row r="6157" spans="31:31" hidden="1">
      <c r="AE6157" s="54"/>
    </row>
    <row r="6158" spans="31:31" hidden="1">
      <c r="AE6158" s="54"/>
    </row>
    <row r="6159" spans="31:31" hidden="1">
      <c r="AE6159" s="54"/>
    </row>
    <row r="6160" spans="31:31" hidden="1">
      <c r="AE6160" s="54"/>
    </row>
    <row r="6161" spans="31:31" hidden="1">
      <c r="AE6161" s="54"/>
    </row>
    <row r="6162" spans="31:31" hidden="1">
      <c r="AE6162" s="54"/>
    </row>
    <row r="6163" spans="31:31" hidden="1">
      <c r="AE6163" s="54"/>
    </row>
    <row r="6164" spans="31:31" hidden="1">
      <c r="AE6164" s="54"/>
    </row>
    <row r="6165" spans="31:31" hidden="1">
      <c r="AE6165" s="54"/>
    </row>
    <row r="6166" spans="31:31" hidden="1">
      <c r="AE6166" s="54"/>
    </row>
    <row r="6167" spans="31:31" hidden="1">
      <c r="AE6167" s="54"/>
    </row>
    <row r="6168" spans="31:31" hidden="1">
      <c r="AE6168" s="54"/>
    </row>
    <row r="6169" spans="31:31" hidden="1">
      <c r="AE6169" s="54"/>
    </row>
    <row r="6170" spans="31:31" hidden="1">
      <c r="AE6170" s="54"/>
    </row>
    <row r="6171" spans="31:31" hidden="1">
      <c r="AE6171" s="54"/>
    </row>
    <row r="6172" spans="31:31" hidden="1">
      <c r="AE6172" s="54"/>
    </row>
    <row r="6173" spans="31:31" hidden="1">
      <c r="AE6173" s="54"/>
    </row>
    <row r="6174" spans="31:31" hidden="1">
      <c r="AE6174" s="54"/>
    </row>
    <row r="6175" spans="31:31" hidden="1">
      <c r="AE6175" s="54"/>
    </row>
    <row r="6176" spans="31:31" hidden="1">
      <c r="AE6176" s="54"/>
    </row>
    <row r="6177" spans="31:31" hidden="1">
      <c r="AE6177" s="54"/>
    </row>
    <row r="6178" spans="31:31" hidden="1">
      <c r="AE6178" s="54"/>
    </row>
    <row r="6179" spans="31:31" hidden="1">
      <c r="AE6179" s="54"/>
    </row>
    <row r="6180" spans="31:31" hidden="1">
      <c r="AE6180" s="54"/>
    </row>
    <row r="6181" spans="31:31" hidden="1">
      <c r="AE6181" s="54"/>
    </row>
    <row r="6182" spans="31:31" hidden="1">
      <c r="AE6182" s="54"/>
    </row>
    <row r="6183" spans="31:31" hidden="1">
      <c r="AE6183" s="54"/>
    </row>
    <row r="6184" spans="31:31" hidden="1">
      <c r="AE6184" s="54"/>
    </row>
    <row r="6185" spans="31:31" hidden="1">
      <c r="AE6185" s="54"/>
    </row>
    <row r="6186" spans="31:31" hidden="1">
      <c r="AE6186" s="54"/>
    </row>
    <row r="6187" spans="31:31" hidden="1">
      <c r="AE6187" s="54"/>
    </row>
    <row r="6188" spans="31:31" hidden="1">
      <c r="AE6188" s="54"/>
    </row>
    <row r="6189" spans="31:31" hidden="1">
      <c r="AE6189" s="54"/>
    </row>
    <row r="6190" spans="31:31" hidden="1">
      <c r="AE6190" s="54"/>
    </row>
    <row r="6191" spans="31:31" hidden="1">
      <c r="AE6191" s="54"/>
    </row>
    <row r="6192" spans="31:31" hidden="1">
      <c r="AE6192" s="54"/>
    </row>
    <row r="6193" spans="31:31" hidden="1">
      <c r="AE6193" s="54"/>
    </row>
    <row r="6194" spans="31:31" hidden="1">
      <c r="AE6194" s="54"/>
    </row>
    <row r="6195" spans="31:31" hidden="1">
      <c r="AE6195" s="54"/>
    </row>
    <row r="6196" spans="31:31" hidden="1">
      <c r="AE6196" s="54"/>
    </row>
    <row r="6197" spans="31:31" hidden="1">
      <c r="AE6197" s="54"/>
    </row>
    <row r="6198" spans="31:31" hidden="1">
      <c r="AE6198" s="54"/>
    </row>
    <row r="6199" spans="31:31" hidden="1">
      <c r="AE6199" s="54"/>
    </row>
    <row r="6200" spans="31:31" hidden="1">
      <c r="AE6200" s="54"/>
    </row>
    <row r="6201" spans="31:31" hidden="1">
      <c r="AE6201" s="54"/>
    </row>
    <row r="6202" spans="31:31" hidden="1">
      <c r="AE6202" s="54"/>
    </row>
    <row r="6203" spans="31:31" hidden="1">
      <c r="AE6203" s="54"/>
    </row>
    <row r="6204" spans="31:31" hidden="1">
      <c r="AE6204" s="54"/>
    </row>
    <row r="6205" spans="31:31" hidden="1">
      <c r="AE6205" s="54"/>
    </row>
    <row r="6206" spans="31:31" hidden="1">
      <c r="AE6206" s="54"/>
    </row>
    <row r="6207" spans="31:31" hidden="1">
      <c r="AE6207" s="54"/>
    </row>
    <row r="6208" spans="31:31" hidden="1">
      <c r="AE6208" s="54"/>
    </row>
    <row r="6209" spans="31:31" hidden="1">
      <c r="AE6209" s="54"/>
    </row>
    <row r="6210" spans="31:31" hidden="1">
      <c r="AE6210" s="54"/>
    </row>
    <row r="6211" spans="31:31" hidden="1">
      <c r="AE6211" s="54"/>
    </row>
    <row r="6212" spans="31:31" hidden="1">
      <c r="AE6212" s="54"/>
    </row>
    <row r="6213" spans="31:31" hidden="1">
      <c r="AE6213" s="54"/>
    </row>
    <row r="6214" spans="31:31" hidden="1">
      <c r="AE6214" s="54"/>
    </row>
    <row r="6215" spans="31:31" hidden="1">
      <c r="AE6215" s="54"/>
    </row>
    <row r="6216" spans="31:31" hidden="1">
      <c r="AE6216" s="54"/>
    </row>
    <row r="6217" spans="31:31" hidden="1">
      <c r="AE6217" s="54"/>
    </row>
    <row r="6218" spans="31:31" hidden="1">
      <c r="AE6218" s="54"/>
    </row>
    <row r="6219" spans="31:31" hidden="1">
      <c r="AE6219" s="54"/>
    </row>
    <row r="6220" spans="31:31" hidden="1">
      <c r="AE6220" s="54"/>
    </row>
    <row r="6221" spans="31:31" hidden="1">
      <c r="AE6221" s="54"/>
    </row>
    <row r="6222" spans="31:31" hidden="1">
      <c r="AE6222" s="54"/>
    </row>
    <row r="6223" spans="31:31" hidden="1">
      <c r="AE6223" s="54"/>
    </row>
    <row r="6224" spans="31:31" hidden="1">
      <c r="AE6224" s="54"/>
    </row>
    <row r="6225" spans="31:31" hidden="1">
      <c r="AE6225" s="54"/>
    </row>
    <row r="6226" spans="31:31" hidden="1">
      <c r="AE6226" s="54"/>
    </row>
    <row r="6227" spans="31:31" hidden="1">
      <c r="AE6227" s="54"/>
    </row>
    <row r="6228" spans="31:31" hidden="1">
      <c r="AE6228" s="54"/>
    </row>
    <row r="6229" spans="31:31" hidden="1">
      <c r="AE6229" s="54"/>
    </row>
    <row r="6230" spans="31:31" hidden="1">
      <c r="AE6230" s="54"/>
    </row>
    <row r="6231" spans="31:31" hidden="1">
      <c r="AE6231" s="54"/>
    </row>
    <row r="6232" spans="31:31" hidden="1">
      <c r="AE6232" s="54"/>
    </row>
    <row r="6233" spans="31:31" hidden="1">
      <c r="AE6233" s="54"/>
    </row>
    <row r="6234" spans="31:31" hidden="1">
      <c r="AE6234" s="54"/>
    </row>
    <row r="6235" spans="31:31" hidden="1">
      <c r="AE6235" s="54"/>
    </row>
    <row r="6236" spans="31:31" hidden="1">
      <c r="AE6236" s="54"/>
    </row>
    <row r="6237" spans="31:31" hidden="1">
      <c r="AE6237" s="54"/>
    </row>
    <row r="6238" spans="31:31" hidden="1">
      <c r="AE6238" s="54"/>
    </row>
    <row r="6239" spans="31:31" hidden="1">
      <c r="AE6239" s="54"/>
    </row>
    <row r="6240" spans="31:31" hidden="1">
      <c r="AE6240" s="54"/>
    </row>
    <row r="6241" spans="31:31" hidden="1">
      <c r="AE6241" s="54"/>
    </row>
    <row r="6242" spans="31:31" hidden="1">
      <c r="AE6242" s="54"/>
    </row>
    <row r="6243" spans="31:31" hidden="1">
      <c r="AE6243" s="54"/>
    </row>
    <row r="6244" spans="31:31" hidden="1">
      <c r="AE6244" s="54"/>
    </row>
    <row r="6245" spans="31:31" hidden="1">
      <c r="AE6245" s="54"/>
    </row>
    <row r="6246" spans="31:31" hidden="1">
      <c r="AE6246" s="54"/>
    </row>
    <row r="6247" spans="31:31" hidden="1">
      <c r="AE6247" s="54"/>
    </row>
    <row r="6248" spans="31:31" hidden="1">
      <c r="AE6248" s="54"/>
    </row>
    <row r="6249" spans="31:31" hidden="1">
      <c r="AE6249" s="54"/>
    </row>
    <row r="6250" spans="31:31" hidden="1">
      <c r="AE6250" s="54"/>
    </row>
    <row r="6251" spans="31:31" hidden="1">
      <c r="AE6251" s="54"/>
    </row>
    <row r="6252" spans="31:31" hidden="1">
      <c r="AE6252" s="54"/>
    </row>
    <row r="6253" spans="31:31" hidden="1">
      <c r="AE6253" s="54"/>
    </row>
    <row r="6254" spans="31:31" hidden="1">
      <c r="AE6254" s="54"/>
    </row>
    <row r="6255" spans="31:31" hidden="1">
      <c r="AE6255" s="54"/>
    </row>
    <row r="6256" spans="31:31" hidden="1">
      <c r="AE6256" s="54"/>
    </row>
    <row r="6257" spans="31:31" hidden="1">
      <c r="AE6257" s="54"/>
    </row>
    <row r="6258" spans="31:31" hidden="1">
      <c r="AE6258" s="54"/>
    </row>
    <row r="6259" spans="31:31" hidden="1">
      <c r="AE6259" s="54"/>
    </row>
    <row r="6260" spans="31:31" hidden="1">
      <c r="AE6260" s="54"/>
    </row>
    <row r="6261" spans="31:31" hidden="1">
      <c r="AE6261" s="54"/>
    </row>
    <row r="6262" spans="31:31" hidden="1">
      <c r="AE6262" s="54"/>
    </row>
    <row r="6263" spans="31:31" hidden="1">
      <c r="AE6263" s="54"/>
    </row>
    <row r="6264" spans="31:31" hidden="1">
      <c r="AE6264" s="54"/>
    </row>
    <row r="6265" spans="31:31" hidden="1">
      <c r="AE6265" s="54"/>
    </row>
    <row r="6266" spans="31:31" hidden="1">
      <c r="AE6266" s="54"/>
    </row>
    <row r="6267" spans="31:31" hidden="1">
      <c r="AE6267" s="54"/>
    </row>
    <row r="6268" spans="31:31" hidden="1">
      <c r="AE6268" s="54"/>
    </row>
    <row r="6269" spans="31:31" hidden="1">
      <c r="AE6269" s="54"/>
    </row>
    <row r="6270" spans="31:31" hidden="1">
      <c r="AE6270" s="54"/>
    </row>
    <row r="6271" spans="31:31" hidden="1">
      <c r="AE6271" s="54"/>
    </row>
    <row r="6272" spans="31:31" hidden="1">
      <c r="AE6272" s="54"/>
    </row>
    <row r="6273" spans="31:31" hidden="1">
      <c r="AE6273" s="54"/>
    </row>
    <row r="6274" spans="31:31" hidden="1">
      <c r="AE6274" s="54"/>
    </row>
    <row r="6275" spans="31:31" hidden="1">
      <c r="AE6275" s="54"/>
    </row>
    <row r="6276" spans="31:31" hidden="1">
      <c r="AE6276" s="54"/>
    </row>
    <row r="6277" spans="31:31" hidden="1">
      <c r="AE6277" s="54"/>
    </row>
    <row r="6278" spans="31:31" hidden="1">
      <c r="AE6278" s="54"/>
    </row>
    <row r="6279" spans="31:31" hidden="1">
      <c r="AE6279" s="54"/>
    </row>
    <row r="6280" spans="31:31" hidden="1">
      <c r="AE6280" s="54"/>
    </row>
    <row r="6281" spans="31:31" hidden="1">
      <c r="AE6281" s="54"/>
    </row>
    <row r="6282" spans="31:31" hidden="1">
      <c r="AE6282" s="54"/>
    </row>
    <row r="6283" spans="31:31" hidden="1">
      <c r="AE6283" s="54"/>
    </row>
    <row r="6284" spans="31:31" hidden="1">
      <c r="AE6284" s="54"/>
    </row>
    <row r="6285" spans="31:31" hidden="1">
      <c r="AE6285" s="54"/>
    </row>
    <row r="6286" spans="31:31" hidden="1">
      <c r="AE6286" s="54"/>
    </row>
    <row r="6287" spans="31:31" hidden="1">
      <c r="AE6287" s="54"/>
    </row>
    <row r="6288" spans="31:31" hidden="1">
      <c r="AE6288" s="54"/>
    </row>
    <row r="6289" spans="31:31" hidden="1">
      <c r="AE6289" s="54"/>
    </row>
    <row r="6290" spans="31:31" hidden="1">
      <c r="AE6290" s="54"/>
    </row>
    <row r="6291" spans="31:31" hidden="1">
      <c r="AE6291" s="54"/>
    </row>
    <row r="6292" spans="31:31" hidden="1">
      <c r="AE6292" s="54"/>
    </row>
    <row r="6293" spans="31:31" hidden="1">
      <c r="AE6293" s="54"/>
    </row>
    <row r="6294" spans="31:31" hidden="1">
      <c r="AE6294" s="54"/>
    </row>
    <row r="6295" spans="31:31" hidden="1">
      <c r="AE6295" s="54"/>
    </row>
    <row r="6296" spans="31:31" hidden="1">
      <c r="AE6296" s="54"/>
    </row>
    <row r="6297" spans="31:31" hidden="1">
      <c r="AE6297" s="54"/>
    </row>
    <row r="6298" spans="31:31" hidden="1">
      <c r="AE6298" s="54"/>
    </row>
    <row r="6299" spans="31:31" hidden="1">
      <c r="AE6299" s="54"/>
    </row>
    <row r="6300" spans="31:31" hidden="1">
      <c r="AE6300" s="54"/>
    </row>
    <row r="6301" spans="31:31" hidden="1">
      <c r="AE6301" s="54"/>
    </row>
    <row r="6302" spans="31:31" hidden="1">
      <c r="AE6302" s="54"/>
    </row>
    <row r="6303" spans="31:31" hidden="1">
      <c r="AE6303" s="54"/>
    </row>
    <row r="6304" spans="31:31" hidden="1">
      <c r="AE6304" s="54"/>
    </row>
    <row r="6305" spans="31:31" hidden="1">
      <c r="AE6305" s="54"/>
    </row>
    <row r="6306" spans="31:31" hidden="1">
      <c r="AE6306" s="54"/>
    </row>
    <row r="6307" spans="31:31" hidden="1">
      <c r="AE6307" s="54"/>
    </row>
    <row r="6308" spans="31:31" hidden="1">
      <c r="AE6308" s="54"/>
    </row>
    <row r="6309" spans="31:31" hidden="1">
      <c r="AE6309" s="54"/>
    </row>
    <row r="6310" spans="31:31" hidden="1">
      <c r="AE6310" s="54"/>
    </row>
    <row r="6311" spans="31:31" hidden="1">
      <c r="AE6311" s="54"/>
    </row>
    <row r="6312" spans="31:31" hidden="1">
      <c r="AE6312" s="54"/>
    </row>
    <row r="6313" spans="31:31" hidden="1">
      <c r="AE6313" s="54"/>
    </row>
    <row r="6314" spans="31:31" hidden="1">
      <c r="AE6314" s="54"/>
    </row>
    <row r="6315" spans="31:31" hidden="1">
      <c r="AE6315" s="54"/>
    </row>
    <row r="6316" spans="31:31" hidden="1">
      <c r="AE6316" s="54"/>
    </row>
    <row r="6317" spans="31:31" hidden="1">
      <c r="AE6317" s="54"/>
    </row>
    <row r="6318" spans="31:31" hidden="1">
      <c r="AE6318" s="54"/>
    </row>
    <row r="6319" spans="31:31" hidden="1">
      <c r="AE6319" s="54"/>
    </row>
    <row r="6320" spans="31:31" hidden="1">
      <c r="AE6320" s="54"/>
    </row>
    <row r="6321" spans="31:31" hidden="1">
      <c r="AE6321" s="54"/>
    </row>
    <row r="6322" spans="31:31" hidden="1">
      <c r="AE6322" s="54"/>
    </row>
    <row r="6323" spans="31:31" hidden="1">
      <c r="AE6323" s="54"/>
    </row>
    <row r="6324" spans="31:31" hidden="1">
      <c r="AE6324" s="54"/>
    </row>
    <row r="6325" spans="31:31" hidden="1">
      <c r="AE6325" s="54"/>
    </row>
    <row r="6326" spans="31:31" hidden="1">
      <c r="AE6326" s="54"/>
    </row>
    <row r="6327" spans="31:31" hidden="1">
      <c r="AE6327" s="54"/>
    </row>
    <row r="6328" spans="31:31" hidden="1">
      <c r="AE6328" s="54"/>
    </row>
    <row r="6329" spans="31:31" hidden="1">
      <c r="AE6329" s="54"/>
    </row>
    <row r="6330" spans="31:31" hidden="1">
      <c r="AE6330" s="54"/>
    </row>
    <row r="6331" spans="31:31" hidden="1">
      <c r="AE6331" s="54"/>
    </row>
    <row r="6332" spans="31:31" hidden="1">
      <c r="AE6332" s="54"/>
    </row>
    <row r="6333" spans="31:31" hidden="1">
      <c r="AE6333" s="54"/>
    </row>
    <row r="6334" spans="31:31" hidden="1">
      <c r="AE6334" s="54"/>
    </row>
    <row r="6335" spans="31:31" hidden="1">
      <c r="AE6335" s="54"/>
    </row>
    <row r="6336" spans="31:31" hidden="1">
      <c r="AE6336" s="54"/>
    </row>
    <row r="6337" spans="31:31" hidden="1">
      <c r="AE6337" s="54"/>
    </row>
    <row r="6338" spans="31:31" hidden="1">
      <c r="AE6338" s="54"/>
    </row>
    <row r="6339" spans="31:31" hidden="1">
      <c r="AE6339" s="54"/>
    </row>
    <row r="6340" spans="31:31" hidden="1">
      <c r="AE6340" s="54"/>
    </row>
    <row r="6341" spans="31:31" hidden="1">
      <c r="AE6341" s="54"/>
    </row>
    <row r="6342" spans="31:31" hidden="1">
      <c r="AE6342" s="54"/>
    </row>
    <row r="6343" spans="31:31" hidden="1">
      <c r="AE6343" s="54"/>
    </row>
    <row r="6344" spans="31:31" hidden="1">
      <c r="AE6344" s="54"/>
    </row>
    <row r="6345" spans="31:31" hidden="1">
      <c r="AE6345" s="54"/>
    </row>
    <row r="6346" spans="31:31" hidden="1">
      <c r="AE6346" s="54"/>
    </row>
    <row r="6347" spans="31:31" hidden="1">
      <c r="AE6347" s="54"/>
    </row>
    <row r="6348" spans="31:31" hidden="1">
      <c r="AE6348" s="54"/>
    </row>
    <row r="6349" spans="31:31" hidden="1">
      <c r="AE6349" s="54"/>
    </row>
    <row r="6350" spans="31:31" hidden="1">
      <c r="AE6350" s="54"/>
    </row>
    <row r="6351" spans="31:31" hidden="1">
      <c r="AE6351" s="54"/>
    </row>
    <row r="6352" spans="31:31" hidden="1">
      <c r="AE6352" s="54"/>
    </row>
    <row r="6353" spans="31:31" hidden="1">
      <c r="AE6353" s="54"/>
    </row>
    <row r="6354" spans="31:31" hidden="1">
      <c r="AE6354" s="54"/>
    </row>
    <row r="6355" spans="31:31" hidden="1">
      <c r="AE6355" s="54"/>
    </row>
    <row r="6356" spans="31:31" hidden="1">
      <c r="AE6356" s="54"/>
    </row>
    <row r="6357" spans="31:31" hidden="1">
      <c r="AE6357" s="54"/>
    </row>
    <row r="6358" spans="31:31" hidden="1">
      <c r="AE6358" s="54"/>
    </row>
    <row r="6359" spans="31:31" hidden="1">
      <c r="AE6359" s="54"/>
    </row>
    <row r="6360" spans="31:31" hidden="1">
      <c r="AE6360" s="54"/>
    </row>
    <row r="6361" spans="31:31" hidden="1">
      <c r="AE6361" s="54"/>
    </row>
    <row r="6362" spans="31:31" hidden="1">
      <c r="AE6362" s="54"/>
    </row>
    <row r="6363" spans="31:31" hidden="1">
      <c r="AE6363" s="54"/>
    </row>
    <row r="6364" spans="31:31" hidden="1">
      <c r="AE6364" s="54"/>
    </row>
    <row r="6365" spans="31:31" hidden="1">
      <c r="AE6365" s="54"/>
    </row>
    <row r="6366" spans="31:31" hidden="1">
      <c r="AE6366" s="54"/>
    </row>
    <row r="6367" spans="31:31" hidden="1">
      <c r="AE6367" s="54"/>
    </row>
    <row r="6368" spans="31:31" hidden="1">
      <c r="AE6368" s="54"/>
    </row>
    <row r="6369" spans="31:31" hidden="1">
      <c r="AE6369" s="54"/>
    </row>
    <row r="6370" spans="31:31" hidden="1">
      <c r="AE6370" s="54"/>
    </row>
    <row r="6371" spans="31:31" hidden="1">
      <c r="AE6371" s="54"/>
    </row>
    <row r="6372" spans="31:31" hidden="1">
      <c r="AE6372" s="54"/>
    </row>
    <row r="6373" spans="31:31" hidden="1">
      <c r="AE6373" s="54"/>
    </row>
    <row r="6374" spans="31:31" hidden="1">
      <c r="AE6374" s="54"/>
    </row>
    <row r="6375" spans="31:31" hidden="1">
      <c r="AE6375" s="54"/>
    </row>
    <row r="6376" spans="31:31" hidden="1">
      <c r="AE6376" s="54"/>
    </row>
    <row r="6377" spans="31:31" hidden="1">
      <c r="AE6377" s="54"/>
    </row>
    <row r="6378" spans="31:31" hidden="1">
      <c r="AE6378" s="54"/>
    </row>
    <row r="6379" spans="31:31" hidden="1">
      <c r="AE6379" s="54"/>
    </row>
    <row r="6380" spans="31:31" hidden="1">
      <c r="AE6380" s="54"/>
    </row>
    <row r="6381" spans="31:31" hidden="1">
      <c r="AE6381" s="54"/>
    </row>
    <row r="6382" spans="31:31" hidden="1">
      <c r="AE6382" s="54"/>
    </row>
    <row r="6383" spans="31:31" hidden="1">
      <c r="AE6383" s="54"/>
    </row>
    <row r="6384" spans="31:31" hidden="1">
      <c r="AE6384" s="54"/>
    </row>
    <row r="6385" spans="31:31" hidden="1">
      <c r="AE6385" s="54"/>
    </row>
    <row r="6386" spans="31:31" hidden="1">
      <c r="AE6386" s="54"/>
    </row>
    <row r="6387" spans="31:31" hidden="1">
      <c r="AE6387" s="54"/>
    </row>
    <row r="6388" spans="31:31" hidden="1">
      <c r="AE6388" s="54"/>
    </row>
    <row r="6389" spans="31:31" hidden="1">
      <c r="AE6389" s="54"/>
    </row>
    <row r="6390" spans="31:31" hidden="1">
      <c r="AE6390" s="54"/>
    </row>
    <row r="6391" spans="31:31" hidden="1">
      <c r="AE6391" s="54"/>
    </row>
    <row r="6392" spans="31:31" hidden="1">
      <c r="AE6392" s="54"/>
    </row>
    <row r="6393" spans="31:31" hidden="1">
      <c r="AE6393" s="54"/>
    </row>
    <row r="6394" spans="31:31" hidden="1">
      <c r="AE6394" s="54"/>
    </row>
    <row r="6395" spans="31:31" hidden="1">
      <c r="AE6395" s="54"/>
    </row>
    <row r="6396" spans="31:31" hidden="1">
      <c r="AE6396" s="54"/>
    </row>
    <row r="6397" spans="31:31" hidden="1">
      <c r="AE6397" s="54"/>
    </row>
    <row r="6398" spans="31:31" hidden="1">
      <c r="AE6398" s="54"/>
    </row>
    <row r="6399" spans="31:31" hidden="1">
      <c r="AE6399" s="54"/>
    </row>
    <row r="6400" spans="31:31" hidden="1">
      <c r="AE6400" s="54"/>
    </row>
    <row r="6401" spans="31:31" hidden="1">
      <c r="AE6401" s="54"/>
    </row>
    <row r="6402" spans="31:31" hidden="1">
      <c r="AE6402" s="54"/>
    </row>
    <row r="6403" spans="31:31" hidden="1">
      <c r="AE6403" s="54"/>
    </row>
    <row r="6404" spans="31:31" hidden="1">
      <c r="AE6404" s="54"/>
    </row>
    <row r="6405" spans="31:31" hidden="1">
      <c r="AE6405" s="54"/>
    </row>
    <row r="6406" spans="31:31" hidden="1">
      <c r="AE6406" s="54"/>
    </row>
    <row r="6407" spans="31:31" hidden="1">
      <c r="AE6407" s="54"/>
    </row>
    <row r="6408" spans="31:31" hidden="1">
      <c r="AE6408" s="54"/>
    </row>
    <row r="6409" spans="31:31" hidden="1">
      <c r="AE6409" s="54"/>
    </row>
    <row r="6410" spans="31:31" hidden="1">
      <c r="AE6410" s="54"/>
    </row>
    <row r="6411" spans="31:31" hidden="1">
      <c r="AE6411" s="54"/>
    </row>
    <row r="6412" spans="31:31" hidden="1">
      <c r="AE6412" s="54"/>
    </row>
    <row r="6413" spans="31:31" hidden="1">
      <c r="AE6413" s="54"/>
    </row>
    <row r="6414" spans="31:31" hidden="1">
      <c r="AE6414" s="54"/>
    </row>
    <row r="6415" spans="31:31" hidden="1">
      <c r="AE6415" s="54"/>
    </row>
    <row r="6416" spans="31:31" hidden="1">
      <c r="AE6416" s="54"/>
    </row>
    <row r="6417" spans="31:31" hidden="1">
      <c r="AE6417" s="54"/>
    </row>
    <row r="6418" spans="31:31" hidden="1">
      <c r="AE6418" s="54"/>
    </row>
    <row r="6419" spans="31:31" hidden="1">
      <c r="AE6419" s="54"/>
    </row>
    <row r="6420" spans="31:31" hidden="1">
      <c r="AE6420" s="54"/>
    </row>
    <row r="6421" spans="31:31" hidden="1">
      <c r="AE6421" s="54"/>
    </row>
    <row r="6422" spans="31:31" hidden="1">
      <c r="AE6422" s="54"/>
    </row>
    <row r="6423" spans="31:31" hidden="1">
      <c r="AE6423" s="54"/>
    </row>
    <row r="6424" spans="31:31" hidden="1">
      <c r="AE6424" s="54"/>
    </row>
    <row r="6425" spans="31:31" hidden="1">
      <c r="AE6425" s="54"/>
    </row>
    <row r="6426" spans="31:31" hidden="1">
      <c r="AE6426" s="54"/>
    </row>
    <row r="6427" spans="31:31" hidden="1">
      <c r="AE6427" s="54"/>
    </row>
    <row r="6428" spans="31:31" hidden="1">
      <c r="AE6428" s="54"/>
    </row>
    <row r="6429" spans="31:31" hidden="1">
      <c r="AE6429" s="54"/>
    </row>
    <row r="6430" spans="31:31" hidden="1">
      <c r="AE6430" s="54"/>
    </row>
    <row r="6431" spans="31:31" hidden="1">
      <c r="AE6431" s="54"/>
    </row>
    <row r="6432" spans="31:31" hidden="1">
      <c r="AE6432" s="54"/>
    </row>
    <row r="6433" spans="31:31" hidden="1">
      <c r="AE6433" s="54"/>
    </row>
    <row r="6434" spans="31:31" hidden="1">
      <c r="AE6434" s="54"/>
    </row>
    <row r="6435" spans="31:31" hidden="1">
      <c r="AE6435" s="54"/>
    </row>
    <row r="6436" spans="31:31" hidden="1">
      <c r="AE6436" s="54"/>
    </row>
    <row r="6437" spans="31:31" hidden="1">
      <c r="AE6437" s="54"/>
    </row>
    <row r="6438" spans="31:31" hidden="1">
      <c r="AE6438" s="54"/>
    </row>
    <row r="6439" spans="31:31" hidden="1">
      <c r="AE6439" s="54"/>
    </row>
    <row r="6440" spans="31:31" hidden="1">
      <c r="AE6440" s="54"/>
    </row>
    <row r="6441" spans="31:31" hidden="1">
      <c r="AE6441" s="54"/>
    </row>
    <row r="6442" spans="31:31" hidden="1">
      <c r="AE6442" s="54"/>
    </row>
    <row r="6443" spans="31:31" hidden="1">
      <c r="AE6443" s="54"/>
    </row>
    <row r="6444" spans="31:31" hidden="1">
      <c r="AE6444" s="54"/>
    </row>
    <row r="6445" spans="31:31" hidden="1">
      <c r="AE6445" s="54"/>
    </row>
    <row r="6446" spans="31:31" hidden="1">
      <c r="AE6446" s="54"/>
    </row>
    <row r="6447" spans="31:31" hidden="1">
      <c r="AE6447" s="54"/>
    </row>
    <row r="6448" spans="31:31" hidden="1">
      <c r="AE6448" s="54"/>
    </row>
    <row r="6449" spans="31:31" hidden="1">
      <c r="AE6449" s="54"/>
    </row>
    <row r="6450" spans="31:31" hidden="1">
      <c r="AE6450" s="54"/>
    </row>
    <row r="6451" spans="31:31" hidden="1">
      <c r="AE6451" s="54"/>
    </row>
    <row r="6452" spans="31:31" hidden="1">
      <c r="AE6452" s="54"/>
    </row>
    <row r="6453" spans="31:31" hidden="1">
      <c r="AE6453" s="54"/>
    </row>
    <row r="6454" spans="31:31" hidden="1">
      <c r="AE6454" s="54"/>
    </row>
    <row r="6455" spans="31:31" hidden="1">
      <c r="AE6455" s="54"/>
    </row>
    <row r="6456" spans="31:31" hidden="1">
      <c r="AE6456" s="54"/>
    </row>
    <row r="6457" spans="31:31" hidden="1">
      <c r="AE6457" s="54"/>
    </row>
    <row r="6458" spans="31:31" hidden="1">
      <c r="AE6458" s="54"/>
    </row>
    <row r="6459" spans="31:31" hidden="1">
      <c r="AE6459" s="54"/>
    </row>
    <row r="6460" spans="31:31" hidden="1">
      <c r="AE6460" s="54"/>
    </row>
    <row r="6461" spans="31:31" hidden="1">
      <c r="AE6461" s="54"/>
    </row>
    <row r="6462" spans="31:31" hidden="1">
      <c r="AE6462" s="54"/>
    </row>
    <row r="6463" spans="31:31" hidden="1">
      <c r="AE6463" s="54"/>
    </row>
    <row r="6464" spans="31:31" hidden="1">
      <c r="AE6464" s="54"/>
    </row>
    <row r="6465" spans="31:31" hidden="1">
      <c r="AE6465" s="54"/>
    </row>
    <row r="6466" spans="31:31" hidden="1">
      <c r="AE6466" s="54"/>
    </row>
    <row r="6467" spans="31:31" hidden="1">
      <c r="AE6467" s="54"/>
    </row>
    <row r="6468" spans="31:31" hidden="1">
      <c r="AE6468" s="54"/>
    </row>
    <row r="6469" spans="31:31" hidden="1">
      <c r="AE6469" s="54"/>
    </row>
    <row r="6470" spans="31:31" hidden="1">
      <c r="AE6470" s="54"/>
    </row>
    <row r="6471" spans="31:31" hidden="1">
      <c r="AE6471" s="54"/>
    </row>
    <row r="6472" spans="31:31" hidden="1">
      <c r="AE6472" s="54"/>
    </row>
    <row r="6473" spans="31:31" hidden="1">
      <c r="AE6473" s="54"/>
    </row>
    <row r="6474" spans="31:31" hidden="1">
      <c r="AE6474" s="54"/>
    </row>
    <row r="6475" spans="31:31" hidden="1">
      <c r="AE6475" s="54"/>
    </row>
    <row r="6476" spans="31:31" hidden="1">
      <c r="AE6476" s="54"/>
    </row>
    <row r="6477" spans="31:31" hidden="1">
      <c r="AE6477" s="54"/>
    </row>
    <row r="6478" spans="31:31" hidden="1">
      <c r="AE6478" s="54"/>
    </row>
    <row r="6479" spans="31:31" hidden="1">
      <c r="AE6479" s="54"/>
    </row>
    <row r="6480" spans="31:31" hidden="1">
      <c r="AE6480" s="54"/>
    </row>
    <row r="6481" spans="31:31" hidden="1">
      <c r="AE6481" s="54"/>
    </row>
    <row r="6482" spans="31:31" hidden="1">
      <c r="AE6482" s="54"/>
    </row>
    <row r="6483" spans="31:31" hidden="1">
      <c r="AE6483" s="54"/>
    </row>
    <row r="6484" spans="31:31" hidden="1">
      <c r="AE6484" s="54"/>
    </row>
    <row r="6485" spans="31:31" hidden="1">
      <c r="AE6485" s="54"/>
    </row>
    <row r="6486" spans="31:31" hidden="1">
      <c r="AE6486" s="54"/>
    </row>
    <row r="6487" spans="31:31" hidden="1">
      <c r="AE6487" s="54"/>
    </row>
    <row r="6488" spans="31:31" hidden="1">
      <c r="AE6488" s="54"/>
    </row>
    <row r="6489" spans="31:31" hidden="1">
      <c r="AE6489" s="54"/>
    </row>
    <row r="6490" spans="31:31" hidden="1">
      <c r="AE6490" s="54"/>
    </row>
    <row r="6491" spans="31:31" hidden="1">
      <c r="AE6491" s="54"/>
    </row>
    <row r="6492" spans="31:31" hidden="1">
      <c r="AE6492" s="54"/>
    </row>
    <row r="6493" spans="31:31" hidden="1">
      <c r="AE6493" s="54"/>
    </row>
    <row r="6494" spans="31:31" hidden="1">
      <c r="AE6494" s="54"/>
    </row>
    <row r="6495" spans="31:31" hidden="1">
      <c r="AE6495" s="54"/>
    </row>
    <row r="6496" spans="31:31" hidden="1">
      <c r="AE6496" s="54"/>
    </row>
    <row r="6497" spans="31:31" hidden="1">
      <c r="AE6497" s="54"/>
    </row>
    <row r="6498" spans="31:31" hidden="1">
      <c r="AE6498" s="54"/>
    </row>
    <row r="6499" spans="31:31" hidden="1">
      <c r="AE6499" s="54"/>
    </row>
    <row r="6500" spans="31:31" hidden="1">
      <c r="AE6500" s="54"/>
    </row>
    <row r="6501" spans="31:31" hidden="1">
      <c r="AE6501" s="54"/>
    </row>
    <row r="6502" spans="31:31" hidden="1">
      <c r="AE6502" s="54"/>
    </row>
    <row r="6503" spans="31:31" hidden="1">
      <c r="AE6503" s="54"/>
    </row>
    <row r="6504" spans="31:31" hidden="1">
      <c r="AE6504" s="54"/>
    </row>
    <row r="6505" spans="31:31" hidden="1">
      <c r="AE6505" s="54"/>
    </row>
    <row r="6506" spans="31:31" hidden="1">
      <c r="AE6506" s="54"/>
    </row>
    <row r="6507" spans="31:31" hidden="1">
      <c r="AE6507" s="54"/>
    </row>
    <row r="6508" spans="31:31" hidden="1">
      <c r="AE6508" s="54"/>
    </row>
    <row r="6509" spans="31:31" hidden="1">
      <c r="AE6509" s="54"/>
    </row>
    <row r="6510" spans="31:31" hidden="1">
      <c r="AE6510" s="54"/>
    </row>
    <row r="6511" spans="31:31" hidden="1">
      <c r="AE6511" s="54"/>
    </row>
    <row r="6512" spans="31:31" hidden="1">
      <c r="AE6512" s="54"/>
    </row>
    <row r="6513" spans="31:31" hidden="1">
      <c r="AE6513" s="54"/>
    </row>
    <row r="6514" spans="31:31" hidden="1">
      <c r="AE6514" s="54"/>
    </row>
    <row r="6515" spans="31:31" hidden="1">
      <c r="AE6515" s="54"/>
    </row>
    <row r="6516" spans="31:31" hidden="1">
      <c r="AE6516" s="54"/>
    </row>
    <row r="6517" spans="31:31" hidden="1">
      <c r="AE6517" s="54"/>
    </row>
    <row r="6518" spans="31:31" hidden="1">
      <c r="AE6518" s="54"/>
    </row>
    <row r="6519" spans="31:31" hidden="1">
      <c r="AE6519" s="54"/>
    </row>
    <row r="6520" spans="31:31" hidden="1">
      <c r="AE6520" s="54"/>
    </row>
    <row r="6521" spans="31:31" hidden="1">
      <c r="AE6521" s="54"/>
    </row>
    <row r="6522" spans="31:31" hidden="1">
      <c r="AE6522" s="54"/>
    </row>
    <row r="6523" spans="31:31" hidden="1">
      <c r="AE6523" s="54"/>
    </row>
    <row r="6524" spans="31:31" hidden="1">
      <c r="AE6524" s="54"/>
    </row>
    <row r="6525" spans="31:31" hidden="1">
      <c r="AE6525" s="54"/>
    </row>
    <row r="6526" spans="31:31" hidden="1">
      <c r="AE6526" s="54"/>
    </row>
    <row r="6527" spans="31:31" hidden="1">
      <c r="AE6527" s="54"/>
    </row>
    <row r="6528" spans="31:31" hidden="1">
      <c r="AE6528" s="54"/>
    </row>
    <row r="6529" spans="31:31" hidden="1">
      <c r="AE6529" s="54"/>
    </row>
    <row r="6530" spans="31:31" hidden="1">
      <c r="AE6530" s="54"/>
    </row>
    <row r="6531" spans="31:31" hidden="1">
      <c r="AE6531" s="54"/>
    </row>
    <row r="6532" spans="31:31" hidden="1">
      <c r="AE6532" s="54"/>
    </row>
    <row r="6533" spans="31:31" hidden="1">
      <c r="AE6533" s="54"/>
    </row>
    <row r="6534" spans="31:31" hidden="1">
      <c r="AE6534" s="54"/>
    </row>
    <row r="6535" spans="31:31" hidden="1">
      <c r="AE6535" s="54"/>
    </row>
    <row r="6536" spans="31:31" hidden="1">
      <c r="AE6536" s="54"/>
    </row>
    <row r="6537" spans="31:31" hidden="1">
      <c r="AE6537" s="54"/>
    </row>
    <row r="6538" spans="31:31" hidden="1">
      <c r="AE6538" s="54"/>
    </row>
    <row r="6539" spans="31:31" hidden="1">
      <c r="AE6539" s="54"/>
    </row>
    <row r="6540" spans="31:31" hidden="1">
      <c r="AE6540" s="54"/>
    </row>
    <row r="6541" spans="31:31" hidden="1">
      <c r="AE6541" s="54"/>
    </row>
    <row r="6542" spans="31:31" hidden="1">
      <c r="AE6542" s="54"/>
    </row>
    <row r="6543" spans="31:31" hidden="1">
      <c r="AE6543" s="54"/>
    </row>
    <row r="6544" spans="31:31" hidden="1">
      <c r="AE6544" s="54"/>
    </row>
    <row r="6545" spans="31:31" hidden="1">
      <c r="AE6545" s="54"/>
    </row>
    <row r="6546" spans="31:31" hidden="1">
      <c r="AE6546" s="54"/>
    </row>
    <row r="6547" spans="31:31" hidden="1">
      <c r="AE6547" s="54"/>
    </row>
    <row r="6548" spans="31:31" hidden="1">
      <c r="AE6548" s="54"/>
    </row>
    <row r="6549" spans="31:31" hidden="1">
      <c r="AE6549" s="54"/>
    </row>
    <row r="6550" spans="31:31" hidden="1">
      <c r="AE6550" s="54"/>
    </row>
    <row r="6551" spans="31:31" hidden="1">
      <c r="AE6551" s="54"/>
    </row>
    <row r="6552" spans="31:31" hidden="1">
      <c r="AE6552" s="54"/>
    </row>
    <row r="6553" spans="31:31" hidden="1">
      <c r="AE6553" s="54"/>
    </row>
    <row r="6554" spans="31:31" hidden="1">
      <c r="AE6554" s="54"/>
    </row>
    <row r="6555" spans="31:31" hidden="1">
      <c r="AE6555" s="54"/>
    </row>
    <row r="6556" spans="31:31" hidden="1">
      <c r="AE6556" s="54"/>
    </row>
    <row r="6557" spans="31:31" hidden="1">
      <c r="AE6557" s="54"/>
    </row>
    <row r="6558" spans="31:31" hidden="1">
      <c r="AE6558" s="54"/>
    </row>
    <row r="6559" spans="31:31" hidden="1">
      <c r="AE6559" s="54"/>
    </row>
    <row r="6560" spans="31:31" hidden="1">
      <c r="AE6560" s="54"/>
    </row>
    <row r="6561" spans="31:31" hidden="1">
      <c r="AE6561" s="54"/>
    </row>
    <row r="6562" spans="31:31" hidden="1">
      <c r="AE6562" s="54"/>
    </row>
    <row r="6563" spans="31:31" hidden="1">
      <c r="AE6563" s="54"/>
    </row>
    <row r="6564" spans="31:31" hidden="1">
      <c r="AE6564" s="54"/>
    </row>
    <row r="6565" spans="31:31" hidden="1">
      <c r="AE6565" s="54"/>
    </row>
    <row r="6566" spans="31:31" hidden="1">
      <c r="AE6566" s="54"/>
    </row>
    <row r="6567" spans="31:31" hidden="1">
      <c r="AE6567" s="54"/>
    </row>
    <row r="6568" spans="31:31" hidden="1">
      <c r="AE6568" s="54"/>
    </row>
    <row r="6569" spans="31:31" hidden="1">
      <c r="AE6569" s="54"/>
    </row>
    <row r="6570" spans="31:31" hidden="1">
      <c r="AE6570" s="54"/>
    </row>
    <row r="6571" spans="31:31" hidden="1">
      <c r="AE6571" s="54"/>
    </row>
    <row r="6572" spans="31:31" hidden="1">
      <c r="AE6572" s="54"/>
    </row>
    <row r="6573" spans="31:31" hidden="1">
      <c r="AE6573" s="54"/>
    </row>
    <row r="6574" spans="31:31" hidden="1">
      <c r="AE6574" s="54"/>
    </row>
    <row r="6575" spans="31:31" hidden="1">
      <c r="AE6575" s="54"/>
    </row>
    <row r="6576" spans="31:31" hidden="1">
      <c r="AE6576" s="54"/>
    </row>
    <row r="6577" spans="31:31" hidden="1">
      <c r="AE6577" s="54"/>
    </row>
    <row r="6578" spans="31:31" hidden="1">
      <c r="AE6578" s="54"/>
    </row>
    <row r="6579" spans="31:31" hidden="1">
      <c r="AE6579" s="54"/>
    </row>
    <row r="6580" spans="31:31" hidden="1">
      <c r="AE6580" s="54"/>
    </row>
    <row r="6581" spans="31:31" hidden="1">
      <c r="AE6581" s="54"/>
    </row>
    <row r="6582" spans="31:31" hidden="1">
      <c r="AE6582" s="54"/>
    </row>
    <row r="6583" spans="31:31" hidden="1">
      <c r="AE6583" s="54"/>
    </row>
    <row r="6584" spans="31:31" hidden="1">
      <c r="AE6584" s="54"/>
    </row>
    <row r="6585" spans="31:31" hidden="1">
      <c r="AE6585" s="54"/>
    </row>
    <row r="6586" spans="31:31" hidden="1">
      <c r="AE6586" s="54"/>
    </row>
    <row r="6587" spans="31:31" hidden="1">
      <c r="AE6587" s="54"/>
    </row>
    <row r="6588" spans="31:31" hidden="1">
      <c r="AE6588" s="54"/>
    </row>
    <row r="6589" spans="31:31" hidden="1">
      <c r="AE6589" s="54"/>
    </row>
    <row r="6590" spans="31:31" hidden="1">
      <c r="AE6590" s="54"/>
    </row>
    <row r="6591" spans="31:31" hidden="1">
      <c r="AE6591" s="54"/>
    </row>
    <row r="6592" spans="31:31" hidden="1">
      <c r="AE6592" s="54"/>
    </row>
    <row r="6593" spans="31:31" hidden="1">
      <c r="AE6593" s="54"/>
    </row>
    <row r="6594" spans="31:31" hidden="1">
      <c r="AE6594" s="54"/>
    </row>
    <row r="6595" spans="31:31" hidden="1">
      <c r="AE6595" s="54"/>
    </row>
    <row r="6596" spans="31:31" hidden="1">
      <c r="AE6596" s="54"/>
    </row>
    <row r="6597" spans="31:31" hidden="1">
      <c r="AE6597" s="54"/>
    </row>
    <row r="6598" spans="31:31" hidden="1">
      <c r="AE6598" s="54"/>
    </row>
    <row r="6599" spans="31:31" hidden="1">
      <c r="AE6599" s="54"/>
    </row>
    <row r="6600" spans="31:31" hidden="1">
      <c r="AE6600" s="54"/>
    </row>
    <row r="6601" spans="31:31" hidden="1">
      <c r="AE6601" s="54"/>
    </row>
    <row r="6602" spans="31:31" hidden="1">
      <c r="AE6602" s="54"/>
    </row>
    <row r="6603" spans="31:31" hidden="1">
      <c r="AE6603" s="54"/>
    </row>
    <row r="6604" spans="31:31" hidden="1">
      <c r="AE6604" s="54"/>
    </row>
    <row r="6605" spans="31:31" hidden="1">
      <c r="AE6605" s="54"/>
    </row>
    <row r="6606" spans="31:31" hidden="1">
      <c r="AE6606" s="54"/>
    </row>
    <row r="6607" spans="31:31" hidden="1">
      <c r="AE6607" s="54"/>
    </row>
    <row r="6608" spans="31:31" hidden="1">
      <c r="AE6608" s="54"/>
    </row>
    <row r="6609" spans="31:31" hidden="1">
      <c r="AE6609" s="54"/>
    </row>
    <row r="6610" spans="31:31" hidden="1">
      <c r="AE6610" s="54"/>
    </row>
    <row r="6611" spans="31:31" hidden="1">
      <c r="AE6611" s="54"/>
    </row>
    <row r="6612" spans="31:31" hidden="1">
      <c r="AE6612" s="54"/>
    </row>
    <row r="6613" spans="31:31" hidden="1">
      <c r="AE6613" s="54"/>
    </row>
    <row r="6614" spans="31:31" hidden="1">
      <c r="AE6614" s="54"/>
    </row>
    <row r="6615" spans="31:31" hidden="1">
      <c r="AE6615" s="54"/>
    </row>
    <row r="6616" spans="31:31" hidden="1">
      <c r="AE6616" s="54"/>
    </row>
    <row r="6617" spans="31:31" hidden="1">
      <c r="AE6617" s="54"/>
    </row>
    <row r="6618" spans="31:31" hidden="1">
      <c r="AE6618" s="54"/>
    </row>
    <row r="6619" spans="31:31" hidden="1">
      <c r="AE6619" s="54"/>
    </row>
    <row r="6620" spans="31:31" hidden="1">
      <c r="AE6620" s="54"/>
    </row>
    <row r="6621" spans="31:31" hidden="1">
      <c r="AE6621" s="54"/>
    </row>
    <row r="6622" spans="31:31" hidden="1">
      <c r="AE6622" s="54"/>
    </row>
    <row r="6623" spans="31:31" hidden="1">
      <c r="AE6623" s="54"/>
    </row>
    <row r="6624" spans="31:31" hidden="1">
      <c r="AE6624" s="54"/>
    </row>
    <row r="6625" spans="31:31" hidden="1">
      <c r="AE6625" s="54"/>
    </row>
    <row r="6626" spans="31:31" hidden="1">
      <c r="AE6626" s="54"/>
    </row>
    <row r="6627" spans="31:31" hidden="1">
      <c r="AE6627" s="54"/>
    </row>
    <row r="6628" spans="31:31" hidden="1">
      <c r="AE6628" s="54"/>
    </row>
    <row r="6629" spans="31:31" hidden="1">
      <c r="AE6629" s="54"/>
    </row>
    <row r="6630" spans="31:31" hidden="1">
      <c r="AE6630" s="54"/>
    </row>
    <row r="6631" spans="31:31" hidden="1">
      <c r="AE6631" s="54"/>
    </row>
    <row r="6632" spans="31:31" hidden="1">
      <c r="AE6632" s="54"/>
    </row>
    <row r="6633" spans="31:31" hidden="1">
      <c r="AE6633" s="54"/>
    </row>
    <row r="6634" spans="31:31" hidden="1">
      <c r="AE6634" s="54"/>
    </row>
    <row r="6635" spans="31:31" hidden="1">
      <c r="AE6635" s="54"/>
    </row>
    <row r="6636" spans="31:31" hidden="1">
      <c r="AE6636" s="54"/>
    </row>
    <row r="6637" spans="31:31" hidden="1">
      <c r="AE6637" s="54"/>
    </row>
    <row r="6638" spans="31:31" hidden="1">
      <c r="AE6638" s="54"/>
    </row>
    <row r="6639" spans="31:31" hidden="1">
      <c r="AE6639" s="54"/>
    </row>
    <row r="6640" spans="31:31" hidden="1">
      <c r="AE6640" s="54"/>
    </row>
    <row r="6641" spans="31:31" hidden="1">
      <c r="AE6641" s="54"/>
    </row>
    <row r="6642" spans="31:31" hidden="1">
      <c r="AE6642" s="54"/>
    </row>
    <row r="6643" spans="31:31" hidden="1">
      <c r="AE6643" s="54"/>
    </row>
    <row r="6644" spans="31:31" hidden="1">
      <c r="AE6644" s="54"/>
    </row>
    <row r="6645" spans="31:31" hidden="1">
      <c r="AE6645" s="54"/>
    </row>
    <row r="6646" spans="31:31" hidden="1">
      <c r="AE6646" s="54"/>
    </row>
    <row r="6647" spans="31:31" hidden="1">
      <c r="AE6647" s="54"/>
    </row>
    <row r="6648" spans="31:31" hidden="1">
      <c r="AE6648" s="54"/>
    </row>
    <row r="6649" spans="31:31" hidden="1">
      <c r="AE6649" s="54"/>
    </row>
    <row r="6650" spans="31:31" hidden="1">
      <c r="AE6650" s="54"/>
    </row>
    <row r="6651" spans="31:31" hidden="1">
      <c r="AE6651" s="54"/>
    </row>
    <row r="6652" spans="31:31" hidden="1">
      <c r="AE6652" s="54"/>
    </row>
    <row r="6653" spans="31:31" hidden="1">
      <c r="AE6653" s="54"/>
    </row>
    <row r="6654" spans="31:31" hidden="1">
      <c r="AE6654" s="54"/>
    </row>
    <row r="6655" spans="31:31" hidden="1">
      <c r="AE6655" s="54"/>
    </row>
    <row r="6656" spans="31:31" hidden="1">
      <c r="AE6656" s="54"/>
    </row>
    <row r="6657" spans="31:31" hidden="1">
      <c r="AE6657" s="54"/>
    </row>
    <row r="6658" spans="31:31" hidden="1">
      <c r="AE6658" s="54"/>
    </row>
    <row r="6659" spans="31:31" hidden="1">
      <c r="AE6659" s="54"/>
    </row>
    <row r="6660" spans="31:31" hidden="1">
      <c r="AE6660" s="54"/>
    </row>
    <row r="6661" spans="31:31" hidden="1">
      <c r="AE6661" s="54"/>
    </row>
    <row r="6662" spans="31:31" hidden="1">
      <c r="AE6662" s="54"/>
    </row>
    <row r="6663" spans="31:31" hidden="1">
      <c r="AE6663" s="54"/>
    </row>
    <row r="6664" spans="31:31" hidden="1">
      <c r="AE6664" s="54"/>
    </row>
    <row r="6665" spans="31:31" hidden="1">
      <c r="AE6665" s="54"/>
    </row>
    <row r="6666" spans="31:31" hidden="1">
      <c r="AE6666" s="54"/>
    </row>
    <row r="6667" spans="31:31" hidden="1">
      <c r="AE6667" s="54"/>
    </row>
    <row r="6668" spans="31:31" hidden="1">
      <c r="AE6668" s="54"/>
    </row>
    <row r="6669" spans="31:31" hidden="1">
      <c r="AE6669" s="54"/>
    </row>
    <row r="6670" spans="31:31" hidden="1">
      <c r="AE6670" s="54"/>
    </row>
    <row r="6671" spans="31:31" hidden="1">
      <c r="AE6671" s="54"/>
    </row>
    <row r="6672" spans="31:31" hidden="1">
      <c r="AE6672" s="54"/>
    </row>
    <row r="6673" spans="31:31" hidden="1">
      <c r="AE6673" s="54"/>
    </row>
    <row r="6674" spans="31:31" hidden="1">
      <c r="AE6674" s="54"/>
    </row>
    <row r="6675" spans="31:31" hidden="1">
      <c r="AE6675" s="54"/>
    </row>
    <row r="6676" spans="31:31" hidden="1">
      <c r="AE6676" s="54"/>
    </row>
    <row r="6677" spans="31:31" hidden="1">
      <c r="AE6677" s="54"/>
    </row>
    <row r="6678" spans="31:31" hidden="1">
      <c r="AE6678" s="54"/>
    </row>
    <row r="6679" spans="31:31" hidden="1">
      <c r="AE6679" s="54"/>
    </row>
    <row r="6680" spans="31:31" hidden="1">
      <c r="AE6680" s="54"/>
    </row>
    <row r="6681" spans="31:31" hidden="1">
      <c r="AE6681" s="54"/>
    </row>
    <row r="6682" spans="31:31" hidden="1">
      <c r="AE6682" s="54"/>
    </row>
    <row r="6683" spans="31:31" hidden="1">
      <c r="AE6683" s="54"/>
    </row>
    <row r="6684" spans="31:31" hidden="1">
      <c r="AE6684" s="54"/>
    </row>
    <row r="6685" spans="31:31" hidden="1">
      <c r="AE6685" s="54"/>
    </row>
    <row r="6686" spans="31:31" hidden="1">
      <c r="AE6686" s="54"/>
    </row>
    <row r="6687" spans="31:31" hidden="1">
      <c r="AE6687" s="54"/>
    </row>
    <row r="6688" spans="31:31" hidden="1">
      <c r="AE6688" s="54"/>
    </row>
    <row r="6689" spans="31:31" hidden="1">
      <c r="AE6689" s="54"/>
    </row>
    <row r="6690" spans="31:31" hidden="1">
      <c r="AE6690" s="54"/>
    </row>
    <row r="6691" spans="31:31" hidden="1">
      <c r="AE6691" s="54"/>
    </row>
    <row r="6692" spans="31:31" hidden="1">
      <c r="AE6692" s="54"/>
    </row>
    <row r="6693" spans="31:31" hidden="1">
      <c r="AE6693" s="54"/>
    </row>
    <row r="6694" spans="31:31" hidden="1">
      <c r="AE6694" s="54"/>
    </row>
    <row r="6695" spans="31:31" hidden="1">
      <c r="AE6695" s="54"/>
    </row>
    <row r="6696" spans="31:31" hidden="1">
      <c r="AE6696" s="54"/>
    </row>
    <row r="6697" spans="31:31" hidden="1">
      <c r="AE6697" s="54"/>
    </row>
    <row r="6698" spans="31:31" hidden="1">
      <c r="AE6698" s="54"/>
    </row>
    <row r="6699" spans="31:31" hidden="1">
      <c r="AE6699" s="54"/>
    </row>
    <row r="6700" spans="31:31" hidden="1">
      <c r="AE6700" s="54"/>
    </row>
    <row r="6701" spans="31:31" hidden="1">
      <c r="AE6701" s="54"/>
    </row>
    <row r="6702" spans="31:31" hidden="1">
      <c r="AE6702" s="54"/>
    </row>
    <row r="6703" spans="31:31" hidden="1">
      <c r="AE6703" s="54"/>
    </row>
    <row r="6704" spans="31:31" hidden="1">
      <c r="AE6704" s="54"/>
    </row>
    <row r="6705" spans="31:31" hidden="1">
      <c r="AE6705" s="54"/>
    </row>
    <row r="6706" spans="31:31" hidden="1">
      <c r="AE6706" s="54"/>
    </row>
    <row r="6707" spans="31:31" hidden="1">
      <c r="AE6707" s="54"/>
    </row>
    <row r="6708" spans="31:31" hidden="1">
      <c r="AE6708" s="54"/>
    </row>
    <row r="6709" spans="31:31" hidden="1">
      <c r="AE6709" s="54"/>
    </row>
    <row r="6710" spans="31:31" hidden="1">
      <c r="AE6710" s="54"/>
    </row>
    <row r="6711" spans="31:31" hidden="1">
      <c r="AE6711" s="54"/>
    </row>
    <row r="6712" spans="31:31" hidden="1">
      <c r="AE6712" s="54"/>
    </row>
    <row r="6713" spans="31:31" hidden="1">
      <c r="AE6713" s="54"/>
    </row>
    <row r="6714" spans="31:31" hidden="1">
      <c r="AE6714" s="54"/>
    </row>
    <row r="6715" spans="31:31" hidden="1">
      <c r="AE6715" s="54"/>
    </row>
    <row r="6716" spans="31:31" hidden="1">
      <c r="AE6716" s="54"/>
    </row>
    <row r="6717" spans="31:31" hidden="1">
      <c r="AE6717" s="54"/>
    </row>
    <row r="6718" spans="31:31" hidden="1">
      <c r="AE6718" s="54"/>
    </row>
    <row r="6719" spans="31:31" hidden="1">
      <c r="AE6719" s="54"/>
    </row>
    <row r="6720" spans="31:31" hidden="1">
      <c r="AE6720" s="54"/>
    </row>
    <row r="6721" spans="31:31" hidden="1">
      <c r="AE6721" s="54"/>
    </row>
    <row r="6722" spans="31:31" hidden="1">
      <c r="AE6722" s="54"/>
    </row>
    <row r="6723" spans="31:31" hidden="1">
      <c r="AE6723" s="54"/>
    </row>
    <row r="6724" spans="31:31" hidden="1">
      <c r="AE6724" s="54"/>
    </row>
    <row r="6725" spans="31:31" hidden="1">
      <c r="AE6725" s="54"/>
    </row>
    <row r="6726" spans="31:31" hidden="1">
      <c r="AE6726" s="54"/>
    </row>
    <row r="6727" spans="31:31" hidden="1">
      <c r="AE6727" s="54"/>
    </row>
    <row r="6728" spans="31:31" hidden="1">
      <c r="AE6728" s="54"/>
    </row>
    <row r="6729" spans="31:31" hidden="1">
      <c r="AE6729" s="54"/>
    </row>
    <row r="6730" spans="31:31" hidden="1">
      <c r="AE6730" s="54"/>
    </row>
    <row r="6731" spans="31:31" hidden="1">
      <c r="AE6731" s="54"/>
    </row>
    <row r="6732" spans="31:31" hidden="1">
      <c r="AE6732" s="54"/>
    </row>
    <row r="6733" spans="31:31" hidden="1">
      <c r="AE6733" s="54"/>
    </row>
    <row r="6734" spans="31:31" hidden="1">
      <c r="AE6734" s="54"/>
    </row>
    <row r="6735" spans="31:31" hidden="1">
      <c r="AE6735" s="54"/>
    </row>
    <row r="6736" spans="31:31" hidden="1">
      <c r="AE6736" s="54"/>
    </row>
    <row r="6737" spans="31:31" hidden="1">
      <c r="AE6737" s="54"/>
    </row>
    <row r="6738" spans="31:31" hidden="1">
      <c r="AE6738" s="54"/>
    </row>
    <row r="6739" spans="31:31" hidden="1">
      <c r="AE6739" s="54"/>
    </row>
    <row r="6740" spans="31:31" hidden="1">
      <c r="AE6740" s="54"/>
    </row>
    <row r="6741" spans="31:31" hidden="1">
      <c r="AE6741" s="54"/>
    </row>
    <row r="6742" spans="31:31" hidden="1">
      <c r="AE6742" s="54"/>
    </row>
    <row r="6743" spans="31:31" hidden="1">
      <c r="AE6743" s="54"/>
    </row>
    <row r="6744" spans="31:31" hidden="1">
      <c r="AE6744" s="54"/>
    </row>
    <row r="6745" spans="31:31" hidden="1">
      <c r="AE6745" s="54"/>
    </row>
    <row r="6746" spans="31:31" hidden="1">
      <c r="AE6746" s="54"/>
    </row>
    <row r="6747" spans="31:31" hidden="1">
      <c r="AE6747" s="54"/>
    </row>
    <row r="6748" spans="31:31" hidden="1">
      <c r="AE6748" s="54"/>
    </row>
    <row r="6749" spans="31:31" hidden="1">
      <c r="AE6749" s="54"/>
    </row>
    <row r="6750" spans="31:31" hidden="1">
      <c r="AE6750" s="54"/>
    </row>
    <row r="6751" spans="31:31" hidden="1">
      <c r="AE6751" s="54"/>
    </row>
    <row r="6752" spans="31:31" hidden="1">
      <c r="AE6752" s="54"/>
    </row>
    <row r="6753" spans="31:31" hidden="1">
      <c r="AE6753" s="54"/>
    </row>
    <row r="6754" spans="31:31" hidden="1">
      <c r="AE6754" s="54"/>
    </row>
    <row r="6755" spans="31:31" hidden="1">
      <c r="AE6755" s="54"/>
    </row>
    <row r="6756" spans="31:31" hidden="1">
      <c r="AE6756" s="54"/>
    </row>
    <row r="6757" spans="31:31" hidden="1">
      <c r="AE6757" s="54"/>
    </row>
    <row r="6758" spans="31:31" hidden="1">
      <c r="AE6758" s="54"/>
    </row>
    <row r="6759" spans="31:31" hidden="1">
      <c r="AE6759" s="54"/>
    </row>
    <row r="6760" spans="31:31" hidden="1">
      <c r="AE6760" s="54"/>
    </row>
    <row r="6761" spans="31:31" hidden="1">
      <c r="AE6761" s="54"/>
    </row>
    <row r="6762" spans="31:31" hidden="1">
      <c r="AE6762" s="54"/>
    </row>
    <row r="6763" spans="31:31" hidden="1">
      <c r="AE6763" s="54"/>
    </row>
    <row r="6764" spans="31:31" hidden="1">
      <c r="AE6764" s="54"/>
    </row>
    <row r="6765" spans="31:31" hidden="1">
      <c r="AE6765" s="54"/>
    </row>
    <row r="6766" spans="31:31" hidden="1">
      <c r="AE6766" s="54"/>
    </row>
    <row r="6767" spans="31:31" hidden="1">
      <c r="AE6767" s="54"/>
    </row>
    <row r="6768" spans="31:31" hidden="1">
      <c r="AE6768" s="54"/>
    </row>
    <row r="6769" spans="31:31" hidden="1">
      <c r="AE6769" s="54"/>
    </row>
    <row r="6770" spans="31:31" hidden="1">
      <c r="AE6770" s="54"/>
    </row>
    <row r="6771" spans="31:31" hidden="1">
      <c r="AE6771" s="54"/>
    </row>
    <row r="6772" spans="31:31" hidden="1">
      <c r="AE6772" s="54"/>
    </row>
    <row r="6773" spans="31:31" hidden="1">
      <c r="AE6773" s="54"/>
    </row>
    <row r="6774" spans="31:31" hidden="1">
      <c r="AE6774" s="54"/>
    </row>
    <row r="6775" spans="31:31" hidden="1">
      <c r="AE6775" s="54"/>
    </row>
    <row r="6776" spans="31:31" hidden="1">
      <c r="AE6776" s="54"/>
    </row>
    <row r="6777" spans="31:31" hidden="1">
      <c r="AE6777" s="54"/>
    </row>
    <row r="6778" spans="31:31" hidden="1">
      <c r="AE6778" s="54"/>
    </row>
    <row r="6779" spans="31:31" hidden="1">
      <c r="AE6779" s="54"/>
    </row>
    <row r="6780" spans="31:31" hidden="1">
      <c r="AE6780" s="54"/>
    </row>
    <row r="6781" spans="31:31" hidden="1">
      <c r="AE6781" s="54"/>
    </row>
    <row r="6782" spans="31:31" hidden="1">
      <c r="AE6782" s="54"/>
    </row>
    <row r="6783" spans="31:31" hidden="1">
      <c r="AE6783" s="54"/>
    </row>
    <row r="6784" spans="31:31" hidden="1">
      <c r="AE6784" s="54"/>
    </row>
    <row r="6785" spans="31:31" hidden="1">
      <c r="AE6785" s="54"/>
    </row>
    <row r="6786" spans="31:31" hidden="1">
      <c r="AE6786" s="54"/>
    </row>
    <row r="6787" spans="31:31" hidden="1">
      <c r="AE6787" s="54"/>
    </row>
    <row r="6788" spans="31:31" hidden="1">
      <c r="AE6788" s="54"/>
    </row>
    <row r="6789" spans="31:31" hidden="1">
      <c r="AE6789" s="54"/>
    </row>
    <row r="6790" spans="31:31" hidden="1">
      <c r="AE6790" s="54"/>
    </row>
    <row r="6791" spans="31:31" hidden="1">
      <c r="AE6791" s="54"/>
    </row>
    <row r="6792" spans="31:31" hidden="1">
      <c r="AE6792" s="54"/>
    </row>
    <row r="6793" spans="31:31" hidden="1">
      <c r="AE6793" s="54"/>
    </row>
    <row r="6794" spans="31:31" hidden="1">
      <c r="AE6794" s="54"/>
    </row>
    <row r="6795" spans="31:31" hidden="1">
      <c r="AE6795" s="54"/>
    </row>
    <row r="6796" spans="31:31" hidden="1">
      <c r="AE6796" s="54"/>
    </row>
    <row r="6797" spans="31:31" hidden="1">
      <c r="AE6797" s="54"/>
    </row>
    <row r="6798" spans="31:31" hidden="1">
      <c r="AE6798" s="54"/>
    </row>
    <row r="6799" spans="31:31" hidden="1">
      <c r="AE6799" s="54"/>
    </row>
    <row r="6800" spans="31:31" hidden="1">
      <c r="AE6800" s="54"/>
    </row>
    <row r="6801" spans="31:31" hidden="1">
      <c r="AE6801" s="54"/>
    </row>
    <row r="6802" spans="31:31" hidden="1">
      <c r="AE6802" s="54"/>
    </row>
    <row r="6803" spans="31:31" hidden="1">
      <c r="AE6803" s="54"/>
    </row>
    <row r="6804" spans="31:31" hidden="1">
      <c r="AE6804" s="54"/>
    </row>
    <row r="6805" spans="31:31" hidden="1">
      <c r="AE6805" s="54"/>
    </row>
    <row r="6806" spans="31:31" hidden="1">
      <c r="AE6806" s="54"/>
    </row>
    <row r="6807" spans="31:31" hidden="1">
      <c r="AE6807" s="54"/>
    </row>
    <row r="6808" spans="31:31" hidden="1">
      <c r="AE6808" s="54"/>
    </row>
    <row r="6809" spans="31:31" hidden="1">
      <c r="AE6809" s="54"/>
    </row>
    <row r="6810" spans="31:31" hidden="1">
      <c r="AE6810" s="54"/>
    </row>
    <row r="6811" spans="31:31" hidden="1">
      <c r="AE6811" s="54"/>
    </row>
    <row r="6812" spans="31:31" hidden="1">
      <c r="AE6812" s="54"/>
    </row>
    <row r="6813" spans="31:31" hidden="1">
      <c r="AE6813" s="54"/>
    </row>
    <row r="6814" spans="31:31" hidden="1">
      <c r="AE6814" s="54"/>
    </row>
    <row r="6815" spans="31:31" hidden="1">
      <c r="AE6815" s="54"/>
    </row>
    <row r="6816" spans="31:31" hidden="1">
      <c r="AE6816" s="54"/>
    </row>
    <row r="6817" spans="31:31" hidden="1">
      <c r="AE6817" s="54"/>
    </row>
    <row r="6818" spans="31:31" hidden="1">
      <c r="AE6818" s="54"/>
    </row>
    <row r="6819" spans="31:31" hidden="1">
      <c r="AE6819" s="54"/>
    </row>
    <row r="6820" spans="31:31" hidden="1">
      <c r="AE6820" s="54"/>
    </row>
    <row r="6821" spans="31:31" hidden="1">
      <c r="AE6821" s="54"/>
    </row>
    <row r="6822" spans="31:31" hidden="1">
      <c r="AE6822" s="54"/>
    </row>
    <row r="6823" spans="31:31" hidden="1">
      <c r="AE6823" s="54"/>
    </row>
    <row r="6824" spans="31:31" hidden="1">
      <c r="AE6824" s="54"/>
    </row>
    <row r="6825" spans="31:31" hidden="1">
      <c r="AE6825" s="54"/>
    </row>
    <row r="6826" spans="31:31" hidden="1">
      <c r="AE6826" s="54"/>
    </row>
    <row r="6827" spans="31:31" hidden="1">
      <c r="AE6827" s="54"/>
    </row>
    <row r="6828" spans="31:31" hidden="1">
      <c r="AE6828" s="54"/>
    </row>
    <row r="6829" spans="31:31" hidden="1">
      <c r="AE6829" s="54"/>
    </row>
    <row r="6830" spans="31:31" hidden="1">
      <c r="AE6830" s="54"/>
    </row>
    <row r="6831" spans="31:31" hidden="1">
      <c r="AE6831" s="54"/>
    </row>
    <row r="6832" spans="31:31" hidden="1">
      <c r="AE6832" s="54"/>
    </row>
    <row r="6833" spans="31:31" hidden="1">
      <c r="AE6833" s="54"/>
    </row>
    <row r="6834" spans="31:31" hidden="1">
      <c r="AE6834" s="54"/>
    </row>
    <row r="6835" spans="31:31" hidden="1">
      <c r="AE6835" s="54"/>
    </row>
    <row r="6836" spans="31:31" hidden="1">
      <c r="AE6836" s="54"/>
    </row>
    <row r="6837" spans="31:31" hidden="1">
      <c r="AE6837" s="54"/>
    </row>
    <row r="6838" spans="31:31" hidden="1">
      <c r="AE6838" s="54"/>
    </row>
    <row r="6839" spans="31:31" hidden="1">
      <c r="AE6839" s="54"/>
    </row>
    <row r="6840" spans="31:31" hidden="1">
      <c r="AE6840" s="54"/>
    </row>
    <row r="6841" spans="31:31" hidden="1">
      <c r="AE6841" s="54"/>
    </row>
    <row r="6842" spans="31:31" hidden="1">
      <c r="AE6842" s="54"/>
    </row>
    <row r="6843" spans="31:31" hidden="1">
      <c r="AE6843" s="54"/>
    </row>
    <row r="6844" spans="31:31" hidden="1">
      <c r="AE6844" s="54"/>
    </row>
    <row r="6845" spans="31:31" hidden="1">
      <c r="AE6845" s="54"/>
    </row>
    <row r="6846" spans="31:31" hidden="1">
      <c r="AE6846" s="54"/>
    </row>
    <row r="6847" spans="31:31" hidden="1">
      <c r="AE6847" s="54"/>
    </row>
    <row r="6848" spans="31:31" hidden="1">
      <c r="AE6848" s="54"/>
    </row>
    <row r="6849" spans="31:31" hidden="1">
      <c r="AE6849" s="54"/>
    </row>
    <row r="6850" spans="31:31" hidden="1">
      <c r="AE6850" s="54"/>
    </row>
    <row r="6851" spans="31:31" hidden="1">
      <c r="AE6851" s="54"/>
    </row>
    <row r="6852" spans="31:31" hidden="1">
      <c r="AE6852" s="54"/>
    </row>
    <row r="6853" spans="31:31" hidden="1">
      <c r="AE6853" s="54"/>
    </row>
    <row r="6854" spans="31:31" hidden="1">
      <c r="AE6854" s="54"/>
    </row>
    <row r="6855" spans="31:31" hidden="1">
      <c r="AE6855" s="54"/>
    </row>
    <row r="6856" spans="31:31" hidden="1">
      <c r="AE6856" s="54"/>
    </row>
    <row r="6857" spans="31:31" hidden="1">
      <c r="AE6857" s="54"/>
    </row>
    <row r="6858" spans="31:31" hidden="1">
      <c r="AE6858" s="54"/>
    </row>
    <row r="6859" spans="31:31" hidden="1">
      <c r="AE6859" s="54"/>
    </row>
    <row r="6860" spans="31:31" hidden="1">
      <c r="AE6860" s="54"/>
    </row>
    <row r="6861" spans="31:31" hidden="1">
      <c r="AE6861" s="54"/>
    </row>
    <row r="6862" spans="31:31" hidden="1">
      <c r="AE6862" s="54"/>
    </row>
    <row r="6863" spans="31:31" hidden="1">
      <c r="AE6863" s="54"/>
    </row>
    <row r="6864" spans="31:31" hidden="1">
      <c r="AE6864" s="54"/>
    </row>
    <row r="6865" spans="31:31" hidden="1">
      <c r="AE6865" s="54"/>
    </row>
    <row r="6866" spans="31:31" hidden="1">
      <c r="AE6866" s="54"/>
    </row>
    <row r="6867" spans="31:31" hidden="1">
      <c r="AE6867" s="54"/>
    </row>
    <row r="6868" spans="31:31" hidden="1">
      <c r="AE6868" s="54"/>
    </row>
    <row r="6869" spans="31:31" hidden="1">
      <c r="AE6869" s="54"/>
    </row>
    <row r="6870" spans="31:31" hidden="1">
      <c r="AE6870" s="54"/>
    </row>
    <row r="6871" spans="31:31" hidden="1">
      <c r="AE6871" s="54"/>
    </row>
    <row r="6872" spans="31:31" hidden="1">
      <c r="AE6872" s="54"/>
    </row>
    <row r="6873" spans="31:31" hidden="1">
      <c r="AE6873" s="54"/>
    </row>
    <row r="6874" spans="31:31" hidden="1">
      <c r="AE6874" s="54"/>
    </row>
    <row r="6875" spans="31:31" hidden="1">
      <c r="AE6875" s="54"/>
    </row>
    <row r="6876" spans="31:31" hidden="1">
      <c r="AE6876" s="54"/>
    </row>
    <row r="6877" spans="31:31" hidden="1">
      <c r="AE6877" s="54"/>
    </row>
    <row r="6878" spans="31:31" hidden="1">
      <c r="AE6878" s="54"/>
    </row>
    <row r="6879" spans="31:31" hidden="1">
      <c r="AE6879" s="54"/>
    </row>
    <row r="6880" spans="31:31" hidden="1">
      <c r="AE6880" s="54"/>
    </row>
    <row r="6881" spans="31:31" hidden="1">
      <c r="AE6881" s="54"/>
    </row>
    <row r="6882" spans="31:31" hidden="1">
      <c r="AE6882" s="54"/>
    </row>
    <row r="6883" spans="31:31" hidden="1">
      <c r="AE6883" s="54"/>
    </row>
    <row r="6884" spans="31:31" hidden="1">
      <c r="AE6884" s="54"/>
    </row>
    <row r="6885" spans="31:31" hidden="1">
      <c r="AE6885" s="54"/>
    </row>
    <row r="6886" spans="31:31" hidden="1">
      <c r="AE6886" s="54"/>
    </row>
    <row r="6887" spans="31:31" hidden="1">
      <c r="AE6887" s="54"/>
    </row>
    <row r="6888" spans="31:31" hidden="1">
      <c r="AE6888" s="54"/>
    </row>
    <row r="6889" spans="31:31" hidden="1">
      <c r="AE6889" s="54"/>
    </row>
    <row r="6890" spans="31:31" hidden="1">
      <c r="AE6890" s="54"/>
    </row>
    <row r="6891" spans="31:31" hidden="1">
      <c r="AE6891" s="54"/>
    </row>
    <row r="6892" spans="31:31" hidden="1">
      <c r="AE6892" s="54"/>
    </row>
    <row r="6893" spans="31:31" hidden="1">
      <c r="AE6893" s="54"/>
    </row>
    <row r="6894" spans="31:31" hidden="1">
      <c r="AE6894" s="54"/>
    </row>
    <row r="6895" spans="31:31" hidden="1">
      <c r="AE6895" s="54"/>
    </row>
    <row r="6896" spans="31:31" hidden="1">
      <c r="AE6896" s="54"/>
    </row>
    <row r="6897" spans="31:31" hidden="1">
      <c r="AE6897" s="54"/>
    </row>
    <row r="6898" spans="31:31" hidden="1">
      <c r="AE6898" s="54"/>
    </row>
    <row r="6899" spans="31:31" hidden="1">
      <c r="AE6899" s="54"/>
    </row>
    <row r="6900" spans="31:31" hidden="1">
      <c r="AE6900" s="54"/>
    </row>
    <row r="6901" spans="31:31" hidden="1">
      <c r="AE6901" s="54"/>
    </row>
    <row r="6902" spans="31:31" hidden="1">
      <c r="AE6902" s="54"/>
    </row>
    <row r="6903" spans="31:31" hidden="1">
      <c r="AE6903" s="54"/>
    </row>
    <row r="6904" spans="31:31" hidden="1">
      <c r="AE6904" s="54"/>
    </row>
    <row r="6905" spans="31:31" hidden="1">
      <c r="AE6905" s="54"/>
    </row>
    <row r="6906" spans="31:31" hidden="1">
      <c r="AE6906" s="54"/>
    </row>
    <row r="6907" spans="31:31" hidden="1">
      <c r="AE6907" s="54"/>
    </row>
    <row r="6908" spans="31:31" hidden="1">
      <c r="AE6908" s="54"/>
    </row>
    <row r="6909" spans="31:31" hidden="1">
      <c r="AE6909" s="54"/>
    </row>
    <row r="6910" spans="31:31" hidden="1">
      <c r="AE6910" s="54"/>
    </row>
    <row r="6911" spans="31:31" hidden="1">
      <c r="AE6911" s="54"/>
    </row>
    <row r="6912" spans="31:31" hidden="1">
      <c r="AE6912" s="54"/>
    </row>
    <row r="6913" spans="31:31" hidden="1">
      <c r="AE6913" s="54"/>
    </row>
    <row r="6914" spans="31:31" hidden="1">
      <c r="AE6914" s="54"/>
    </row>
    <row r="6915" spans="31:31" hidden="1">
      <c r="AE6915" s="54"/>
    </row>
    <row r="6916" spans="31:31" hidden="1">
      <c r="AE6916" s="54"/>
    </row>
    <row r="6917" spans="31:31" hidden="1">
      <c r="AE6917" s="54"/>
    </row>
    <row r="6918" spans="31:31" hidden="1">
      <c r="AE6918" s="54"/>
    </row>
    <row r="6919" spans="31:31" hidden="1">
      <c r="AE6919" s="54"/>
    </row>
    <row r="6920" spans="31:31" hidden="1">
      <c r="AE6920" s="54"/>
    </row>
    <row r="6921" spans="31:31" hidden="1">
      <c r="AE6921" s="54"/>
    </row>
    <row r="6922" spans="31:31" hidden="1">
      <c r="AE6922" s="54"/>
    </row>
    <row r="6923" spans="31:31" hidden="1">
      <c r="AE6923" s="54"/>
    </row>
    <row r="6924" spans="31:31" hidden="1">
      <c r="AE6924" s="54"/>
    </row>
    <row r="6925" spans="31:31" hidden="1">
      <c r="AE6925" s="54"/>
    </row>
    <row r="6926" spans="31:31" hidden="1">
      <c r="AE6926" s="54"/>
    </row>
    <row r="6927" spans="31:31" hidden="1">
      <c r="AE6927" s="54"/>
    </row>
    <row r="6928" spans="31:31" hidden="1">
      <c r="AE6928" s="54"/>
    </row>
    <row r="6929" spans="31:31" hidden="1">
      <c r="AE6929" s="54"/>
    </row>
    <row r="6930" spans="31:31" hidden="1">
      <c r="AE6930" s="54"/>
    </row>
    <row r="6931" spans="31:31" hidden="1">
      <c r="AE6931" s="54"/>
    </row>
    <row r="6932" spans="31:31" hidden="1">
      <c r="AE6932" s="54"/>
    </row>
    <row r="6933" spans="31:31" hidden="1">
      <c r="AE6933" s="54"/>
    </row>
    <row r="6934" spans="31:31" hidden="1">
      <c r="AE6934" s="54"/>
    </row>
    <row r="6935" spans="31:31" hidden="1">
      <c r="AE6935" s="54"/>
    </row>
    <row r="6936" spans="31:31" hidden="1">
      <c r="AE6936" s="54"/>
    </row>
    <row r="6937" spans="31:31" hidden="1">
      <c r="AE6937" s="54"/>
    </row>
    <row r="6938" spans="31:31" hidden="1">
      <c r="AE6938" s="54"/>
    </row>
    <row r="6939" spans="31:31" hidden="1">
      <c r="AE6939" s="54"/>
    </row>
    <row r="6940" spans="31:31" hidden="1">
      <c r="AE6940" s="54"/>
    </row>
    <row r="6941" spans="31:31" hidden="1">
      <c r="AE6941" s="54"/>
    </row>
    <row r="6942" spans="31:31" hidden="1">
      <c r="AE6942" s="54"/>
    </row>
    <row r="6943" spans="31:31" hidden="1">
      <c r="AE6943" s="54"/>
    </row>
    <row r="6944" spans="31:31" hidden="1">
      <c r="AE6944" s="54"/>
    </row>
    <row r="6945" spans="31:31" hidden="1">
      <c r="AE6945" s="54"/>
    </row>
    <row r="6946" spans="31:31" hidden="1">
      <c r="AE6946" s="54"/>
    </row>
    <row r="6947" spans="31:31" hidden="1">
      <c r="AE6947" s="54"/>
    </row>
    <row r="6948" spans="31:31" hidden="1">
      <c r="AE6948" s="54"/>
    </row>
    <row r="6949" spans="31:31" hidden="1">
      <c r="AE6949" s="54"/>
    </row>
    <row r="6950" spans="31:31" hidden="1">
      <c r="AE6950" s="54"/>
    </row>
    <row r="6951" spans="31:31" hidden="1">
      <c r="AE6951" s="54"/>
    </row>
    <row r="6952" spans="31:31" hidden="1">
      <c r="AE6952" s="54"/>
    </row>
    <row r="6953" spans="31:31" hidden="1">
      <c r="AE6953" s="54"/>
    </row>
    <row r="6954" spans="31:31" hidden="1">
      <c r="AE6954" s="54"/>
    </row>
    <row r="6955" spans="31:31" hidden="1">
      <c r="AE6955" s="54"/>
    </row>
    <row r="6956" spans="31:31" hidden="1">
      <c r="AE6956" s="54"/>
    </row>
    <row r="6957" spans="31:31" hidden="1">
      <c r="AE6957" s="54"/>
    </row>
    <row r="6958" spans="31:31" hidden="1">
      <c r="AE6958" s="54"/>
    </row>
    <row r="6959" spans="31:31" hidden="1">
      <c r="AE6959" s="54"/>
    </row>
    <row r="6960" spans="31:31" hidden="1">
      <c r="AE6960" s="54"/>
    </row>
    <row r="6961" spans="31:31" hidden="1">
      <c r="AE6961" s="54"/>
    </row>
    <row r="6962" spans="31:31" hidden="1">
      <c r="AE6962" s="54"/>
    </row>
    <row r="6963" spans="31:31" hidden="1">
      <c r="AE6963" s="54"/>
    </row>
    <row r="6964" spans="31:31" hidden="1">
      <c r="AE6964" s="54"/>
    </row>
    <row r="6965" spans="31:31" hidden="1">
      <c r="AE6965" s="54"/>
    </row>
    <row r="6966" spans="31:31" hidden="1">
      <c r="AE6966" s="54"/>
    </row>
    <row r="6967" spans="31:31" hidden="1">
      <c r="AE6967" s="54"/>
    </row>
    <row r="6968" spans="31:31" hidden="1">
      <c r="AE6968" s="54"/>
    </row>
    <row r="6969" spans="31:31" hidden="1">
      <c r="AE6969" s="54"/>
    </row>
    <row r="6970" spans="31:31" hidden="1">
      <c r="AE6970" s="54"/>
    </row>
    <row r="6971" spans="31:31" hidden="1">
      <c r="AE6971" s="54"/>
    </row>
    <row r="6972" spans="31:31" hidden="1">
      <c r="AE6972" s="54"/>
    </row>
    <row r="6973" spans="31:31" hidden="1">
      <c r="AE6973" s="54"/>
    </row>
    <row r="6974" spans="31:31" hidden="1">
      <c r="AE6974" s="54"/>
    </row>
    <row r="6975" spans="31:31" hidden="1">
      <c r="AE6975" s="54"/>
    </row>
    <row r="6976" spans="31:31" hidden="1">
      <c r="AE6976" s="54"/>
    </row>
    <row r="6977" spans="31:31" hidden="1">
      <c r="AE6977" s="54"/>
    </row>
    <row r="6978" spans="31:31" hidden="1">
      <c r="AE6978" s="54"/>
    </row>
    <row r="6979" spans="31:31" hidden="1">
      <c r="AE6979" s="54"/>
    </row>
    <row r="6980" spans="31:31" hidden="1">
      <c r="AE6980" s="54"/>
    </row>
    <row r="6981" spans="31:31" hidden="1">
      <c r="AE6981" s="54"/>
    </row>
    <row r="6982" spans="31:31" hidden="1">
      <c r="AE6982" s="54"/>
    </row>
    <row r="6983" spans="31:31" hidden="1">
      <c r="AE6983" s="54"/>
    </row>
    <row r="6984" spans="31:31" hidden="1">
      <c r="AE6984" s="54"/>
    </row>
    <row r="6985" spans="31:31" hidden="1">
      <c r="AE6985" s="54"/>
    </row>
    <row r="6986" spans="31:31" hidden="1">
      <c r="AE6986" s="54"/>
    </row>
    <row r="6987" spans="31:31" hidden="1">
      <c r="AE6987" s="54"/>
    </row>
    <row r="6988" spans="31:31" hidden="1">
      <c r="AE6988" s="54"/>
    </row>
    <row r="6989" spans="31:31" hidden="1">
      <c r="AE6989" s="54"/>
    </row>
    <row r="6990" spans="31:31" hidden="1">
      <c r="AE6990" s="54"/>
    </row>
    <row r="6991" spans="31:31" hidden="1">
      <c r="AE6991" s="54"/>
    </row>
    <row r="6992" spans="31:31" hidden="1">
      <c r="AE6992" s="54"/>
    </row>
    <row r="6993" spans="31:31" hidden="1">
      <c r="AE6993" s="54"/>
    </row>
    <row r="6994" spans="31:31" hidden="1">
      <c r="AE6994" s="54"/>
    </row>
    <row r="6995" spans="31:31" hidden="1">
      <c r="AE6995" s="54"/>
    </row>
    <row r="6996" spans="31:31" hidden="1">
      <c r="AE6996" s="54"/>
    </row>
    <row r="6997" spans="31:31" hidden="1">
      <c r="AE6997" s="54"/>
    </row>
    <row r="6998" spans="31:31" hidden="1">
      <c r="AE6998" s="54"/>
    </row>
    <row r="6999" spans="31:31" hidden="1">
      <c r="AE6999" s="54"/>
    </row>
    <row r="7000" spans="31:31" hidden="1">
      <c r="AE7000" s="54"/>
    </row>
    <row r="7001" spans="31:31" hidden="1">
      <c r="AE7001" s="54"/>
    </row>
    <row r="7002" spans="31:31" hidden="1">
      <c r="AE7002" s="54"/>
    </row>
    <row r="7003" spans="31:31" hidden="1">
      <c r="AE7003" s="54"/>
    </row>
    <row r="7004" spans="31:31" hidden="1">
      <c r="AE7004" s="54"/>
    </row>
    <row r="7005" spans="31:31" hidden="1">
      <c r="AE7005" s="54"/>
    </row>
    <row r="7006" spans="31:31" hidden="1">
      <c r="AE7006" s="54"/>
    </row>
    <row r="7007" spans="31:31" hidden="1">
      <c r="AE7007" s="54"/>
    </row>
    <row r="7008" spans="31:31" hidden="1">
      <c r="AE7008" s="54"/>
    </row>
    <row r="7009" spans="31:31" hidden="1">
      <c r="AE7009" s="54"/>
    </row>
    <row r="7010" spans="31:31" hidden="1">
      <c r="AE7010" s="54"/>
    </row>
    <row r="7011" spans="31:31" hidden="1">
      <c r="AE7011" s="54"/>
    </row>
    <row r="7012" spans="31:31" hidden="1">
      <c r="AE7012" s="54"/>
    </row>
    <row r="7013" spans="31:31" hidden="1">
      <c r="AE7013" s="54"/>
    </row>
    <row r="7014" spans="31:31" hidden="1">
      <c r="AE7014" s="54"/>
    </row>
    <row r="7015" spans="31:31" hidden="1">
      <c r="AE7015" s="54"/>
    </row>
    <row r="7016" spans="31:31" hidden="1">
      <c r="AE7016" s="54"/>
    </row>
    <row r="7017" spans="31:31" hidden="1">
      <c r="AE7017" s="54"/>
    </row>
    <row r="7018" spans="31:31" hidden="1">
      <c r="AE7018" s="54"/>
    </row>
    <row r="7019" spans="31:31" hidden="1">
      <c r="AE7019" s="54"/>
    </row>
    <row r="7020" spans="31:31" hidden="1">
      <c r="AE7020" s="54"/>
    </row>
    <row r="7021" spans="31:31" hidden="1">
      <c r="AE7021" s="54"/>
    </row>
    <row r="7022" spans="31:31" hidden="1">
      <c r="AE7022" s="54"/>
    </row>
    <row r="7023" spans="31:31" hidden="1">
      <c r="AE7023" s="54"/>
    </row>
    <row r="7024" spans="31:31" hidden="1">
      <c r="AE7024" s="54"/>
    </row>
    <row r="7025" spans="31:31" hidden="1">
      <c r="AE7025" s="54"/>
    </row>
    <row r="7026" spans="31:31" hidden="1">
      <c r="AE7026" s="54"/>
    </row>
    <row r="7027" spans="31:31" hidden="1">
      <c r="AE7027" s="54"/>
    </row>
    <row r="7028" spans="31:31" hidden="1">
      <c r="AE7028" s="54"/>
    </row>
    <row r="7029" spans="31:31" hidden="1">
      <c r="AE7029" s="54"/>
    </row>
    <row r="7030" spans="31:31" hidden="1">
      <c r="AE7030" s="54"/>
    </row>
    <row r="7031" spans="31:31" hidden="1">
      <c r="AE7031" s="54"/>
    </row>
    <row r="7032" spans="31:31" hidden="1">
      <c r="AE7032" s="54"/>
    </row>
    <row r="7033" spans="31:31" hidden="1">
      <c r="AE7033" s="54"/>
    </row>
    <row r="7034" spans="31:31" hidden="1">
      <c r="AE7034" s="54"/>
    </row>
    <row r="7035" spans="31:31" hidden="1">
      <c r="AE7035" s="54"/>
    </row>
    <row r="7036" spans="31:31" hidden="1">
      <c r="AE7036" s="54"/>
    </row>
    <row r="7037" spans="31:31" hidden="1">
      <c r="AE7037" s="54"/>
    </row>
    <row r="7038" spans="31:31" hidden="1">
      <c r="AE7038" s="54"/>
    </row>
    <row r="7039" spans="31:31" hidden="1">
      <c r="AE7039" s="54"/>
    </row>
    <row r="7040" spans="31:31" hidden="1">
      <c r="AE7040" s="54"/>
    </row>
    <row r="7041" spans="31:31" hidden="1">
      <c r="AE7041" s="54"/>
    </row>
    <row r="7042" spans="31:31" hidden="1">
      <c r="AE7042" s="54"/>
    </row>
    <row r="7043" spans="31:31" hidden="1">
      <c r="AE7043" s="54"/>
    </row>
    <row r="7044" spans="31:31" hidden="1">
      <c r="AE7044" s="54"/>
    </row>
    <row r="7045" spans="31:31" hidden="1">
      <c r="AE7045" s="54"/>
    </row>
    <row r="7046" spans="31:31" hidden="1">
      <c r="AE7046" s="54"/>
    </row>
    <row r="7047" spans="31:31" hidden="1">
      <c r="AE7047" s="54"/>
    </row>
    <row r="7048" spans="31:31" hidden="1">
      <c r="AE7048" s="54"/>
    </row>
    <row r="7049" spans="31:31" hidden="1">
      <c r="AE7049" s="54"/>
    </row>
    <row r="7050" spans="31:31" hidden="1">
      <c r="AE7050" s="54"/>
    </row>
    <row r="7051" spans="31:31" hidden="1">
      <c r="AE7051" s="54"/>
    </row>
    <row r="7052" spans="31:31" hidden="1">
      <c r="AE7052" s="54"/>
    </row>
    <row r="7053" spans="31:31" hidden="1">
      <c r="AE7053" s="54"/>
    </row>
    <row r="7054" spans="31:31" hidden="1">
      <c r="AE7054" s="54"/>
    </row>
    <row r="7055" spans="31:31" hidden="1">
      <c r="AE7055" s="54"/>
    </row>
    <row r="7056" spans="31:31" hidden="1">
      <c r="AE7056" s="54"/>
    </row>
    <row r="7057" spans="31:31" hidden="1">
      <c r="AE7057" s="54"/>
    </row>
    <row r="7058" spans="31:31" hidden="1">
      <c r="AE7058" s="54"/>
    </row>
    <row r="7059" spans="31:31" hidden="1">
      <c r="AE7059" s="54"/>
    </row>
    <row r="7060" spans="31:31" hidden="1">
      <c r="AE7060" s="54"/>
    </row>
    <row r="7061" spans="31:31" hidden="1">
      <c r="AE7061" s="54"/>
    </row>
    <row r="7062" spans="31:31" hidden="1">
      <c r="AE7062" s="54"/>
    </row>
    <row r="7063" spans="31:31" hidden="1">
      <c r="AE7063" s="54"/>
    </row>
    <row r="7064" spans="31:31" hidden="1">
      <c r="AE7064" s="54"/>
    </row>
    <row r="7065" spans="31:31" hidden="1">
      <c r="AE7065" s="54"/>
    </row>
    <row r="7066" spans="31:31" hidden="1">
      <c r="AE7066" s="54"/>
    </row>
    <row r="7067" spans="31:31" hidden="1">
      <c r="AE7067" s="54"/>
    </row>
    <row r="7068" spans="31:31" hidden="1">
      <c r="AE7068" s="54"/>
    </row>
    <row r="7069" spans="31:31" hidden="1">
      <c r="AE7069" s="54"/>
    </row>
    <row r="7070" spans="31:31" hidden="1">
      <c r="AE7070" s="54"/>
    </row>
    <row r="7071" spans="31:31" hidden="1">
      <c r="AE7071" s="54"/>
    </row>
    <row r="7072" spans="31:31" hidden="1">
      <c r="AE7072" s="54"/>
    </row>
    <row r="7073" spans="31:31" hidden="1">
      <c r="AE7073" s="54"/>
    </row>
    <row r="7074" spans="31:31" hidden="1">
      <c r="AE7074" s="54"/>
    </row>
    <row r="7075" spans="31:31" hidden="1">
      <c r="AE7075" s="54"/>
    </row>
    <row r="7076" spans="31:31" hidden="1">
      <c r="AE7076" s="54"/>
    </row>
    <row r="7077" spans="31:31" hidden="1">
      <c r="AE7077" s="54"/>
    </row>
    <row r="7078" spans="31:31" hidden="1">
      <c r="AE7078" s="54"/>
    </row>
    <row r="7079" spans="31:31" hidden="1">
      <c r="AE7079" s="54"/>
    </row>
    <row r="7080" spans="31:31" hidden="1">
      <c r="AE7080" s="54"/>
    </row>
    <row r="7081" spans="31:31" hidden="1">
      <c r="AE7081" s="54"/>
    </row>
    <row r="7082" spans="31:31" hidden="1">
      <c r="AE7082" s="54"/>
    </row>
    <row r="7083" spans="31:31" hidden="1">
      <c r="AE7083" s="54"/>
    </row>
    <row r="7084" spans="31:31" hidden="1">
      <c r="AE7084" s="54"/>
    </row>
    <row r="7085" spans="31:31" hidden="1">
      <c r="AE7085" s="54"/>
    </row>
    <row r="7086" spans="31:31" hidden="1">
      <c r="AE7086" s="54"/>
    </row>
    <row r="7087" spans="31:31" hidden="1">
      <c r="AE7087" s="54"/>
    </row>
    <row r="7088" spans="31:31" hidden="1">
      <c r="AE7088" s="54"/>
    </row>
    <row r="7089" spans="31:31" hidden="1">
      <c r="AE7089" s="54"/>
    </row>
    <row r="7090" spans="31:31" hidden="1">
      <c r="AE7090" s="54"/>
    </row>
    <row r="7091" spans="31:31" hidden="1">
      <c r="AE7091" s="54"/>
    </row>
    <row r="7092" spans="31:31" hidden="1">
      <c r="AE7092" s="54"/>
    </row>
    <row r="7093" spans="31:31" hidden="1">
      <c r="AE7093" s="54"/>
    </row>
    <row r="7094" spans="31:31" hidden="1">
      <c r="AE7094" s="54"/>
    </row>
    <row r="7095" spans="31:31" hidden="1">
      <c r="AE7095" s="54"/>
    </row>
    <row r="7096" spans="31:31" hidden="1">
      <c r="AE7096" s="54"/>
    </row>
    <row r="7097" spans="31:31" hidden="1">
      <c r="AE7097" s="54"/>
    </row>
    <row r="7098" spans="31:31" hidden="1">
      <c r="AE7098" s="54"/>
    </row>
    <row r="7099" spans="31:31" hidden="1">
      <c r="AE7099" s="54"/>
    </row>
    <row r="7100" spans="31:31" hidden="1">
      <c r="AE7100" s="54"/>
    </row>
    <row r="7101" spans="31:31" hidden="1">
      <c r="AE7101" s="54"/>
    </row>
    <row r="7102" spans="31:31" hidden="1">
      <c r="AE7102" s="54"/>
    </row>
    <row r="7103" spans="31:31" hidden="1">
      <c r="AE7103" s="54"/>
    </row>
    <row r="7104" spans="31:31" hidden="1">
      <c r="AE7104" s="54"/>
    </row>
    <row r="7105" spans="31:31" hidden="1">
      <c r="AE7105" s="54"/>
    </row>
    <row r="7106" spans="31:31" hidden="1">
      <c r="AE7106" s="54"/>
    </row>
    <row r="7107" spans="31:31" hidden="1">
      <c r="AE7107" s="54"/>
    </row>
    <row r="7108" spans="31:31" hidden="1">
      <c r="AE7108" s="54"/>
    </row>
    <row r="7109" spans="31:31" hidden="1">
      <c r="AE7109" s="54"/>
    </row>
    <row r="7110" spans="31:31" hidden="1">
      <c r="AE7110" s="54"/>
    </row>
    <row r="7111" spans="31:31" hidden="1">
      <c r="AE7111" s="54"/>
    </row>
    <row r="7112" spans="31:31" hidden="1">
      <c r="AE7112" s="54"/>
    </row>
    <row r="7113" spans="31:31" hidden="1">
      <c r="AE7113" s="54"/>
    </row>
    <row r="7114" spans="31:31" hidden="1">
      <c r="AE7114" s="54"/>
    </row>
    <row r="7115" spans="31:31" hidden="1">
      <c r="AE7115" s="54"/>
    </row>
    <row r="7116" spans="31:31" hidden="1">
      <c r="AE7116" s="54"/>
    </row>
    <row r="7117" spans="31:31" hidden="1">
      <c r="AE7117" s="54"/>
    </row>
    <row r="7118" spans="31:31" hidden="1">
      <c r="AE7118" s="54"/>
    </row>
    <row r="7119" spans="31:31" hidden="1">
      <c r="AE7119" s="54"/>
    </row>
    <row r="7120" spans="31:31" hidden="1">
      <c r="AE7120" s="54"/>
    </row>
    <row r="7121" spans="31:31" hidden="1">
      <c r="AE7121" s="54"/>
    </row>
    <row r="7122" spans="31:31" hidden="1">
      <c r="AE7122" s="54"/>
    </row>
    <row r="7123" spans="31:31" hidden="1">
      <c r="AE7123" s="54"/>
    </row>
    <row r="7124" spans="31:31" hidden="1">
      <c r="AE7124" s="54"/>
    </row>
    <row r="7125" spans="31:31" hidden="1">
      <c r="AE7125" s="54"/>
    </row>
    <row r="7126" spans="31:31" hidden="1">
      <c r="AE7126" s="54"/>
    </row>
    <row r="7127" spans="31:31" hidden="1">
      <c r="AE7127" s="54"/>
    </row>
    <row r="7128" spans="31:31" hidden="1">
      <c r="AE7128" s="54"/>
    </row>
    <row r="7129" spans="31:31" hidden="1">
      <c r="AE7129" s="54"/>
    </row>
    <row r="7130" spans="31:31" hidden="1">
      <c r="AE7130" s="54"/>
    </row>
    <row r="7131" spans="31:31" hidden="1">
      <c r="AE7131" s="54"/>
    </row>
    <row r="7132" spans="31:31" hidden="1">
      <c r="AE7132" s="54"/>
    </row>
    <row r="7133" spans="31:31" hidden="1">
      <c r="AE7133" s="54"/>
    </row>
    <row r="7134" spans="31:31" hidden="1">
      <c r="AE7134" s="54"/>
    </row>
    <row r="7135" spans="31:31" hidden="1">
      <c r="AE7135" s="54"/>
    </row>
    <row r="7136" spans="31:31" hidden="1">
      <c r="AE7136" s="54"/>
    </row>
    <row r="7137" spans="31:31" hidden="1">
      <c r="AE7137" s="54"/>
    </row>
    <row r="7138" spans="31:31" hidden="1">
      <c r="AE7138" s="54"/>
    </row>
    <row r="7139" spans="31:31" hidden="1">
      <c r="AE7139" s="54"/>
    </row>
    <row r="7140" spans="31:31" hidden="1">
      <c r="AE7140" s="54"/>
    </row>
    <row r="7141" spans="31:31" hidden="1">
      <c r="AE7141" s="54"/>
    </row>
    <row r="7142" spans="31:31" hidden="1">
      <c r="AE7142" s="54"/>
    </row>
    <row r="7143" spans="31:31" hidden="1">
      <c r="AE7143" s="54"/>
    </row>
    <row r="7144" spans="31:31" hidden="1">
      <c r="AE7144" s="54"/>
    </row>
    <row r="7145" spans="31:31" hidden="1">
      <c r="AE7145" s="54"/>
    </row>
    <row r="7146" spans="31:31" hidden="1">
      <c r="AE7146" s="54"/>
    </row>
    <row r="7147" spans="31:31" hidden="1">
      <c r="AE7147" s="54"/>
    </row>
    <row r="7148" spans="31:31" hidden="1">
      <c r="AE7148" s="54"/>
    </row>
    <row r="7149" spans="31:31" hidden="1">
      <c r="AE7149" s="54"/>
    </row>
    <row r="7150" spans="31:31" hidden="1">
      <c r="AE7150" s="54"/>
    </row>
    <row r="7151" spans="31:31" hidden="1">
      <c r="AE7151" s="54"/>
    </row>
    <row r="7152" spans="31:31" hidden="1">
      <c r="AE7152" s="54"/>
    </row>
    <row r="7153" spans="31:31" hidden="1">
      <c r="AE7153" s="54"/>
    </row>
    <row r="7154" spans="31:31" hidden="1">
      <c r="AE7154" s="54"/>
    </row>
    <row r="7155" spans="31:31" hidden="1">
      <c r="AE7155" s="54"/>
    </row>
    <row r="7156" spans="31:31" hidden="1">
      <c r="AE7156" s="54"/>
    </row>
    <row r="7157" spans="31:31" hidden="1">
      <c r="AE7157" s="54"/>
    </row>
    <row r="7158" spans="31:31" hidden="1">
      <c r="AE7158" s="54"/>
    </row>
    <row r="7159" spans="31:31" hidden="1">
      <c r="AE7159" s="54"/>
    </row>
    <row r="7160" spans="31:31" hidden="1">
      <c r="AE7160" s="54"/>
    </row>
    <row r="7161" spans="31:31" hidden="1">
      <c r="AE7161" s="54"/>
    </row>
    <row r="7162" spans="31:31" hidden="1">
      <c r="AE7162" s="54"/>
    </row>
    <row r="7163" spans="31:31" hidden="1">
      <c r="AE7163" s="54"/>
    </row>
    <row r="7164" spans="31:31" hidden="1">
      <c r="AE7164" s="54"/>
    </row>
    <row r="7165" spans="31:31" hidden="1">
      <c r="AE7165" s="54"/>
    </row>
    <row r="7166" spans="31:31" hidden="1">
      <c r="AE7166" s="54"/>
    </row>
    <row r="7167" spans="31:31" hidden="1">
      <c r="AE7167" s="54"/>
    </row>
    <row r="7168" spans="31:31" hidden="1">
      <c r="AE7168" s="54"/>
    </row>
    <row r="7169" spans="31:31" hidden="1">
      <c r="AE7169" s="54"/>
    </row>
    <row r="7170" spans="31:31" hidden="1">
      <c r="AE7170" s="54"/>
    </row>
    <row r="7171" spans="31:31" hidden="1">
      <c r="AE7171" s="54"/>
    </row>
    <row r="7172" spans="31:31" hidden="1">
      <c r="AE7172" s="54"/>
    </row>
    <row r="7173" spans="31:31" hidden="1">
      <c r="AE7173" s="54"/>
    </row>
    <row r="7174" spans="31:31" hidden="1">
      <c r="AE7174" s="54"/>
    </row>
    <row r="7175" spans="31:31" hidden="1">
      <c r="AE7175" s="54"/>
    </row>
    <row r="7176" spans="31:31" hidden="1">
      <c r="AE7176" s="54"/>
    </row>
    <row r="7177" spans="31:31" hidden="1">
      <c r="AE7177" s="54"/>
    </row>
    <row r="7178" spans="31:31" hidden="1">
      <c r="AE7178" s="54"/>
    </row>
    <row r="7179" spans="31:31" hidden="1">
      <c r="AE7179" s="54"/>
    </row>
    <row r="7180" spans="31:31" hidden="1">
      <c r="AE7180" s="54"/>
    </row>
    <row r="7181" spans="31:31" hidden="1">
      <c r="AE7181" s="54"/>
    </row>
    <row r="7182" spans="31:31" hidden="1">
      <c r="AE7182" s="54"/>
    </row>
    <row r="7183" spans="31:31" hidden="1">
      <c r="AE7183" s="54"/>
    </row>
    <row r="7184" spans="31:31" hidden="1">
      <c r="AE7184" s="54"/>
    </row>
    <row r="7185" spans="31:31" hidden="1">
      <c r="AE7185" s="54"/>
    </row>
    <row r="7186" spans="31:31" hidden="1">
      <c r="AE7186" s="54"/>
    </row>
    <row r="7187" spans="31:31" hidden="1">
      <c r="AE7187" s="54"/>
    </row>
    <row r="7188" spans="31:31" hidden="1">
      <c r="AE7188" s="54"/>
    </row>
    <row r="7189" spans="31:31" hidden="1">
      <c r="AE7189" s="54"/>
    </row>
    <row r="7190" spans="31:31" hidden="1">
      <c r="AE7190" s="54"/>
    </row>
    <row r="7191" spans="31:31" hidden="1">
      <c r="AE7191" s="54"/>
    </row>
    <row r="7192" spans="31:31" hidden="1">
      <c r="AE7192" s="54"/>
    </row>
    <row r="7193" spans="31:31" hidden="1">
      <c r="AE7193" s="54"/>
    </row>
    <row r="7194" spans="31:31" hidden="1">
      <c r="AE7194" s="54"/>
    </row>
    <row r="7195" spans="31:31" hidden="1">
      <c r="AE7195" s="54"/>
    </row>
    <row r="7196" spans="31:31" hidden="1">
      <c r="AE7196" s="54"/>
    </row>
    <row r="7197" spans="31:31" hidden="1">
      <c r="AE7197" s="54"/>
    </row>
    <row r="7198" spans="31:31" hidden="1">
      <c r="AE7198" s="54"/>
    </row>
    <row r="7199" spans="31:31" hidden="1">
      <c r="AE7199" s="54"/>
    </row>
    <row r="7200" spans="31:31" hidden="1">
      <c r="AE7200" s="54"/>
    </row>
    <row r="7201" spans="31:31" hidden="1">
      <c r="AE7201" s="54"/>
    </row>
    <row r="7202" spans="31:31" hidden="1">
      <c r="AE7202" s="54"/>
    </row>
    <row r="7203" spans="31:31" hidden="1">
      <c r="AE7203" s="54"/>
    </row>
    <row r="7204" spans="31:31" hidden="1">
      <c r="AE7204" s="54"/>
    </row>
    <row r="7205" spans="31:31" hidden="1">
      <c r="AE7205" s="54"/>
    </row>
    <row r="7206" spans="31:31" hidden="1">
      <c r="AE7206" s="54"/>
    </row>
    <row r="7207" spans="31:31" hidden="1">
      <c r="AE7207" s="54"/>
    </row>
    <row r="7208" spans="31:31" hidden="1">
      <c r="AE7208" s="54"/>
    </row>
    <row r="7209" spans="31:31" hidden="1">
      <c r="AE7209" s="54"/>
    </row>
    <row r="7210" spans="31:31" hidden="1">
      <c r="AE7210" s="54"/>
    </row>
    <row r="7211" spans="31:31" hidden="1">
      <c r="AE7211" s="54"/>
    </row>
    <row r="7212" spans="31:31" hidden="1">
      <c r="AE7212" s="54"/>
    </row>
    <row r="7213" spans="31:31" hidden="1">
      <c r="AE7213" s="54"/>
    </row>
    <row r="7214" spans="31:31" hidden="1">
      <c r="AE7214" s="54"/>
    </row>
    <row r="7215" spans="31:31" hidden="1">
      <c r="AE7215" s="54"/>
    </row>
    <row r="7216" spans="31:31" hidden="1">
      <c r="AE7216" s="54"/>
    </row>
    <row r="7217" spans="31:31" hidden="1">
      <c r="AE7217" s="54"/>
    </row>
    <row r="7218" spans="31:31" hidden="1">
      <c r="AE7218" s="54"/>
    </row>
    <row r="7219" spans="31:31" hidden="1">
      <c r="AE7219" s="54"/>
    </row>
    <row r="7220" spans="31:31" hidden="1">
      <c r="AE7220" s="54"/>
    </row>
    <row r="7221" spans="31:31" hidden="1">
      <c r="AE7221" s="54"/>
    </row>
    <row r="7222" spans="31:31" hidden="1">
      <c r="AE7222" s="54"/>
    </row>
    <row r="7223" spans="31:31" hidden="1">
      <c r="AE7223" s="54"/>
    </row>
    <row r="7224" spans="31:31" hidden="1">
      <c r="AE7224" s="54"/>
    </row>
    <row r="7225" spans="31:31" hidden="1">
      <c r="AE7225" s="54"/>
    </row>
    <row r="7226" spans="31:31" hidden="1">
      <c r="AE7226" s="54"/>
    </row>
    <row r="7227" spans="31:31" hidden="1">
      <c r="AE7227" s="54"/>
    </row>
    <row r="7228" spans="31:31" hidden="1">
      <c r="AE7228" s="54"/>
    </row>
    <row r="7229" spans="31:31" hidden="1">
      <c r="AE7229" s="54"/>
    </row>
    <row r="7230" spans="31:31" hidden="1">
      <c r="AE7230" s="54"/>
    </row>
    <row r="7231" spans="31:31" hidden="1">
      <c r="AE7231" s="54"/>
    </row>
    <row r="7232" spans="31:31" hidden="1">
      <c r="AE7232" s="54"/>
    </row>
    <row r="7233" spans="31:31" hidden="1">
      <c r="AE7233" s="54"/>
    </row>
    <row r="7234" spans="31:31" hidden="1">
      <c r="AE7234" s="54"/>
    </row>
    <row r="7235" spans="31:31" hidden="1">
      <c r="AE7235" s="54"/>
    </row>
    <row r="7236" spans="31:31" hidden="1">
      <c r="AE7236" s="54"/>
    </row>
    <row r="7237" spans="31:31" hidden="1">
      <c r="AE7237" s="54"/>
    </row>
    <row r="7238" spans="31:31" hidden="1">
      <c r="AE7238" s="54"/>
    </row>
    <row r="7239" spans="31:31" hidden="1">
      <c r="AE7239" s="54"/>
    </row>
    <row r="7240" spans="31:31" hidden="1">
      <c r="AE7240" s="54"/>
    </row>
    <row r="7241" spans="31:31" hidden="1">
      <c r="AE7241" s="54"/>
    </row>
    <row r="7242" spans="31:31" hidden="1">
      <c r="AE7242" s="54"/>
    </row>
    <row r="7243" spans="31:31" hidden="1">
      <c r="AE7243" s="54"/>
    </row>
    <row r="7244" spans="31:31" hidden="1">
      <c r="AE7244" s="54"/>
    </row>
    <row r="7245" spans="31:31" hidden="1">
      <c r="AE7245" s="54"/>
    </row>
    <row r="7246" spans="31:31" hidden="1">
      <c r="AE7246" s="54"/>
    </row>
    <row r="7247" spans="31:31" hidden="1">
      <c r="AE7247" s="54"/>
    </row>
    <row r="7248" spans="31:31" hidden="1">
      <c r="AE7248" s="54"/>
    </row>
    <row r="7249" spans="31:31" hidden="1">
      <c r="AE7249" s="54"/>
    </row>
    <row r="7250" spans="31:31" hidden="1">
      <c r="AE7250" s="54"/>
    </row>
    <row r="7251" spans="31:31" hidden="1">
      <c r="AE7251" s="54"/>
    </row>
    <row r="7252" spans="31:31" hidden="1">
      <c r="AE7252" s="54"/>
    </row>
    <row r="7253" spans="31:31" hidden="1">
      <c r="AE7253" s="54"/>
    </row>
    <row r="7254" spans="31:31" hidden="1">
      <c r="AE7254" s="54"/>
    </row>
    <row r="7255" spans="31:31" hidden="1">
      <c r="AE7255" s="54"/>
    </row>
    <row r="7256" spans="31:31" hidden="1">
      <c r="AE7256" s="54"/>
    </row>
    <row r="7257" spans="31:31" hidden="1">
      <c r="AE7257" s="54"/>
    </row>
    <row r="7258" spans="31:31" hidden="1">
      <c r="AE7258" s="54"/>
    </row>
    <row r="7259" spans="31:31" hidden="1">
      <c r="AE7259" s="54"/>
    </row>
    <row r="7260" spans="31:31" hidden="1">
      <c r="AE7260" s="54"/>
    </row>
    <row r="7261" spans="31:31" hidden="1">
      <c r="AE7261" s="54"/>
    </row>
    <row r="7262" spans="31:31" hidden="1">
      <c r="AE7262" s="54"/>
    </row>
    <row r="7263" spans="31:31" hidden="1">
      <c r="AE7263" s="54"/>
    </row>
    <row r="7264" spans="31:31" hidden="1">
      <c r="AE7264" s="54"/>
    </row>
    <row r="7265" spans="31:31" hidden="1">
      <c r="AE7265" s="54"/>
    </row>
    <row r="7266" spans="31:31" hidden="1">
      <c r="AE7266" s="54"/>
    </row>
    <row r="7267" spans="31:31" hidden="1">
      <c r="AE7267" s="54"/>
    </row>
    <row r="7268" spans="31:31" hidden="1">
      <c r="AE7268" s="54"/>
    </row>
    <row r="7269" spans="31:31" hidden="1">
      <c r="AE7269" s="54"/>
    </row>
    <row r="7270" spans="31:31" hidden="1">
      <c r="AE7270" s="54"/>
    </row>
    <row r="7271" spans="31:31" hidden="1">
      <c r="AE7271" s="54"/>
    </row>
    <row r="7272" spans="31:31" hidden="1">
      <c r="AE7272" s="54"/>
    </row>
    <row r="7273" spans="31:31" hidden="1">
      <c r="AE7273" s="54"/>
    </row>
    <row r="7274" spans="31:31" hidden="1">
      <c r="AE7274" s="54"/>
    </row>
    <row r="7275" spans="31:31" hidden="1">
      <c r="AE7275" s="54"/>
    </row>
    <row r="7276" spans="31:31" hidden="1">
      <c r="AE7276" s="54"/>
    </row>
    <row r="7277" spans="31:31" hidden="1">
      <c r="AE7277" s="54"/>
    </row>
    <row r="7278" spans="31:31" hidden="1">
      <c r="AE7278" s="54"/>
    </row>
    <row r="7279" spans="31:31" hidden="1">
      <c r="AE7279" s="54"/>
    </row>
    <row r="7280" spans="31:31" hidden="1">
      <c r="AE7280" s="54"/>
    </row>
    <row r="7281" spans="31:31" hidden="1">
      <c r="AE7281" s="54"/>
    </row>
    <row r="7282" spans="31:31" hidden="1">
      <c r="AE7282" s="54"/>
    </row>
    <row r="7283" spans="31:31" hidden="1">
      <c r="AE7283" s="54"/>
    </row>
    <row r="7284" spans="31:31" hidden="1">
      <c r="AE7284" s="54"/>
    </row>
    <row r="7285" spans="31:31" hidden="1">
      <c r="AE7285" s="54"/>
    </row>
    <row r="7286" spans="31:31" hidden="1">
      <c r="AE7286" s="54"/>
    </row>
    <row r="7287" spans="31:31" hidden="1">
      <c r="AE7287" s="54"/>
    </row>
    <row r="7288" spans="31:31" hidden="1">
      <c r="AE7288" s="54"/>
    </row>
    <row r="7289" spans="31:31" hidden="1">
      <c r="AE7289" s="54"/>
    </row>
    <row r="7290" spans="31:31" hidden="1">
      <c r="AE7290" s="54"/>
    </row>
    <row r="7291" spans="31:31" hidden="1">
      <c r="AE7291" s="54"/>
    </row>
    <row r="7292" spans="31:31" hidden="1">
      <c r="AE7292" s="54"/>
    </row>
    <row r="7293" spans="31:31" hidden="1">
      <c r="AE7293" s="54"/>
    </row>
    <row r="7294" spans="31:31" hidden="1">
      <c r="AE7294" s="54"/>
    </row>
    <row r="7295" spans="31:31" hidden="1">
      <c r="AE7295" s="54"/>
    </row>
    <row r="7296" spans="31:31" hidden="1">
      <c r="AE7296" s="54"/>
    </row>
    <row r="7297" spans="31:31" hidden="1">
      <c r="AE7297" s="54"/>
    </row>
    <row r="7298" spans="31:31" hidden="1">
      <c r="AE7298" s="54"/>
    </row>
    <row r="7299" spans="31:31" hidden="1">
      <c r="AE7299" s="54"/>
    </row>
    <row r="7300" spans="31:31" hidden="1">
      <c r="AE7300" s="54"/>
    </row>
    <row r="7301" spans="31:31" hidden="1">
      <c r="AE7301" s="54"/>
    </row>
    <row r="7302" spans="31:31" hidden="1">
      <c r="AE7302" s="54"/>
    </row>
    <row r="7303" spans="31:31" hidden="1">
      <c r="AE7303" s="54"/>
    </row>
    <row r="7304" spans="31:31" hidden="1">
      <c r="AE7304" s="54"/>
    </row>
    <row r="7305" spans="31:31" hidden="1">
      <c r="AE7305" s="54"/>
    </row>
    <row r="7306" spans="31:31" hidden="1">
      <c r="AE7306" s="54"/>
    </row>
    <row r="7307" spans="31:31" hidden="1">
      <c r="AE7307" s="54"/>
    </row>
    <row r="7308" spans="31:31" hidden="1">
      <c r="AE7308" s="54"/>
    </row>
    <row r="7309" spans="31:31" hidden="1">
      <c r="AE7309" s="54"/>
    </row>
    <row r="7310" spans="31:31" hidden="1">
      <c r="AE7310" s="54"/>
    </row>
    <row r="7311" spans="31:31" hidden="1">
      <c r="AE7311" s="54"/>
    </row>
    <row r="7312" spans="31:31" hidden="1">
      <c r="AE7312" s="54"/>
    </row>
    <row r="7313" spans="31:31" hidden="1">
      <c r="AE7313" s="54"/>
    </row>
    <row r="7314" spans="31:31" hidden="1">
      <c r="AE7314" s="54"/>
    </row>
    <row r="7315" spans="31:31" hidden="1">
      <c r="AE7315" s="54"/>
    </row>
    <row r="7316" spans="31:31" hidden="1">
      <c r="AE7316" s="54"/>
    </row>
    <row r="7317" spans="31:31" hidden="1">
      <c r="AE7317" s="54"/>
    </row>
    <row r="7318" spans="31:31" hidden="1">
      <c r="AE7318" s="54"/>
    </row>
    <row r="7319" spans="31:31" hidden="1">
      <c r="AE7319" s="54"/>
    </row>
    <row r="7320" spans="31:31" hidden="1">
      <c r="AE7320" s="54"/>
    </row>
    <row r="7321" spans="31:31" hidden="1">
      <c r="AE7321" s="54"/>
    </row>
    <row r="7322" spans="31:31" hidden="1">
      <c r="AE7322" s="54"/>
    </row>
    <row r="7323" spans="31:31" hidden="1">
      <c r="AE7323" s="54"/>
    </row>
    <row r="7324" spans="31:31" hidden="1">
      <c r="AE7324" s="54"/>
    </row>
    <row r="7325" spans="31:31" hidden="1">
      <c r="AE7325" s="54"/>
    </row>
    <row r="7326" spans="31:31" hidden="1">
      <c r="AE7326" s="54"/>
    </row>
    <row r="7327" spans="31:31" hidden="1">
      <c r="AE7327" s="54"/>
    </row>
    <row r="7328" spans="31:31" hidden="1">
      <c r="AE7328" s="54"/>
    </row>
    <row r="7329" spans="31:31" hidden="1">
      <c r="AE7329" s="54"/>
    </row>
    <row r="7330" spans="31:31" hidden="1">
      <c r="AE7330" s="54"/>
    </row>
    <row r="7331" spans="31:31" hidden="1">
      <c r="AE7331" s="54"/>
    </row>
    <row r="7332" spans="31:31" hidden="1">
      <c r="AE7332" s="54"/>
    </row>
    <row r="7333" spans="31:31" hidden="1">
      <c r="AE7333" s="54"/>
    </row>
    <row r="7334" spans="31:31" hidden="1">
      <c r="AE7334" s="54"/>
    </row>
    <row r="7335" spans="31:31" hidden="1">
      <c r="AE7335" s="54"/>
    </row>
    <row r="7336" spans="31:31" hidden="1">
      <c r="AE7336" s="54"/>
    </row>
    <row r="7337" spans="31:31" hidden="1">
      <c r="AE7337" s="54"/>
    </row>
    <row r="7338" spans="31:31" hidden="1">
      <c r="AE7338" s="54"/>
    </row>
    <row r="7339" spans="31:31" hidden="1">
      <c r="AE7339" s="54"/>
    </row>
    <row r="7340" spans="31:31" hidden="1">
      <c r="AE7340" s="54"/>
    </row>
    <row r="7341" spans="31:31" hidden="1">
      <c r="AE7341" s="54"/>
    </row>
    <row r="7342" spans="31:31" hidden="1">
      <c r="AE7342" s="54"/>
    </row>
    <row r="7343" spans="31:31" hidden="1">
      <c r="AE7343" s="54"/>
    </row>
    <row r="7344" spans="31:31" hidden="1">
      <c r="AE7344" s="54"/>
    </row>
    <row r="7345" spans="31:31" hidden="1">
      <c r="AE7345" s="54"/>
    </row>
    <row r="7346" spans="31:31" hidden="1">
      <c r="AE7346" s="54"/>
    </row>
    <row r="7347" spans="31:31" hidden="1">
      <c r="AE7347" s="54"/>
    </row>
    <row r="7348" spans="31:31" hidden="1">
      <c r="AE7348" s="54"/>
    </row>
    <row r="7349" spans="31:31" hidden="1">
      <c r="AE7349" s="54"/>
    </row>
    <row r="7350" spans="31:31" hidden="1">
      <c r="AE7350" s="54"/>
    </row>
    <row r="7351" spans="31:31" hidden="1">
      <c r="AE7351" s="54"/>
    </row>
    <row r="7352" spans="31:31" hidden="1">
      <c r="AE7352" s="54"/>
    </row>
    <row r="7353" spans="31:31" hidden="1">
      <c r="AE7353" s="54"/>
    </row>
    <row r="7354" spans="31:31" hidden="1">
      <c r="AE7354" s="54"/>
    </row>
    <row r="7355" spans="31:31" hidden="1">
      <c r="AE7355" s="54"/>
    </row>
    <row r="7356" spans="31:31" hidden="1">
      <c r="AE7356" s="54"/>
    </row>
    <row r="7357" spans="31:31" hidden="1">
      <c r="AE7357" s="54"/>
    </row>
    <row r="7358" spans="31:31" hidden="1">
      <c r="AE7358" s="54"/>
    </row>
    <row r="7359" spans="31:31" hidden="1">
      <c r="AE7359" s="54"/>
    </row>
    <row r="7360" spans="31:31" hidden="1">
      <c r="AE7360" s="54"/>
    </row>
    <row r="7361" spans="31:31" hidden="1">
      <c r="AE7361" s="54"/>
    </row>
    <row r="7362" spans="31:31" hidden="1">
      <c r="AE7362" s="54"/>
    </row>
    <row r="7363" spans="31:31" hidden="1">
      <c r="AE7363" s="54"/>
    </row>
    <row r="7364" spans="31:31" hidden="1">
      <c r="AE7364" s="54"/>
    </row>
    <row r="7365" spans="31:31" hidden="1">
      <c r="AE7365" s="54"/>
    </row>
    <row r="7366" spans="31:31" hidden="1">
      <c r="AE7366" s="54"/>
    </row>
    <row r="7367" spans="31:31" hidden="1">
      <c r="AE7367" s="54"/>
    </row>
    <row r="7368" spans="31:31" hidden="1">
      <c r="AE7368" s="54"/>
    </row>
    <row r="7369" spans="31:31" hidden="1">
      <c r="AE7369" s="54"/>
    </row>
    <row r="7370" spans="31:31" hidden="1">
      <c r="AE7370" s="54"/>
    </row>
    <row r="7371" spans="31:31" hidden="1">
      <c r="AE7371" s="54"/>
    </row>
    <row r="7372" spans="31:31" hidden="1">
      <c r="AE7372" s="54"/>
    </row>
    <row r="7373" spans="31:31" hidden="1">
      <c r="AE7373" s="54"/>
    </row>
    <row r="7374" spans="31:31" hidden="1">
      <c r="AE7374" s="54"/>
    </row>
    <row r="7375" spans="31:31" hidden="1">
      <c r="AE7375" s="54"/>
    </row>
    <row r="7376" spans="31:31" hidden="1">
      <c r="AE7376" s="54"/>
    </row>
    <row r="7377" spans="31:31" hidden="1">
      <c r="AE7377" s="54"/>
    </row>
    <row r="7378" spans="31:31" hidden="1">
      <c r="AE7378" s="54"/>
    </row>
    <row r="7379" spans="31:31" hidden="1">
      <c r="AE7379" s="54"/>
    </row>
    <row r="7380" spans="31:31" hidden="1">
      <c r="AE7380" s="54"/>
    </row>
    <row r="7381" spans="31:31" hidden="1">
      <c r="AE7381" s="54"/>
    </row>
    <row r="7382" spans="31:31" hidden="1">
      <c r="AE7382" s="54"/>
    </row>
    <row r="7383" spans="31:31" hidden="1">
      <c r="AE7383" s="54"/>
    </row>
    <row r="7384" spans="31:31" hidden="1">
      <c r="AE7384" s="54"/>
    </row>
    <row r="7385" spans="31:31" hidden="1">
      <c r="AE7385" s="54"/>
    </row>
    <row r="7386" spans="31:31" hidden="1">
      <c r="AE7386" s="54"/>
    </row>
    <row r="7387" spans="31:31" hidden="1">
      <c r="AE7387" s="54"/>
    </row>
    <row r="7388" spans="31:31" hidden="1">
      <c r="AE7388" s="54"/>
    </row>
    <row r="7389" spans="31:31" hidden="1">
      <c r="AE7389" s="54"/>
    </row>
    <row r="7390" spans="31:31" hidden="1">
      <c r="AE7390" s="54"/>
    </row>
    <row r="7391" spans="31:31" hidden="1">
      <c r="AE7391" s="54"/>
    </row>
    <row r="7392" spans="31:31" hidden="1">
      <c r="AE7392" s="54"/>
    </row>
    <row r="7393" spans="31:31" hidden="1">
      <c r="AE7393" s="54"/>
    </row>
    <row r="7394" spans="31:31" hidden="1">
      <c r="AE7394" s="54"/>
    </row>
    <row r="7395" spans="31:31" hidden="1">
      <c r="AE7395" s="54"/>
    </row>
    <row r="7396" spans="31:31" hidden="1">
      <c r="AE7396" s="54"/>
    </row>
    <row r="7397" spans="31:31" hidden="1">
      <c r="AE7397" s="54"/>
    </row>
    <row r="7398" spans="31:31" hidden="1">
      <c r="AE7398" s="54"/>
    </row>
    <row r="7399" spans="31:31" hidden="1">
      <c r="AE7399" s="54"/>
    </row>
    <row r="7400" spans="31:31" hidden="1">
      <c r="AE7400" s="54"/>
    </row>
    <row r="7401" spans="31:31" hidden="1">
      <c r="AE7401" s="54"/>
    </row>
    <row r="7402" spans="31:31" hidden="1">
      <c r="AE7402" s="54"/>
    </row>
    <row r="7403" spans="31:31" hidden="1">
      <c r="AE7403" s="54"/>
    </row>
    <row r="7404" spans="31:31" hidden="1">
      <c r="AE7404" s="54"/>
    </row>
    <row r="7405" spans="31:31" hidden="1">
      <c r="AE7405" s="54"/>
    </row>
    <row r="7406" spans="31:31" hidden="1">
      <c r="AE7406" s="54"/>
    </row>
    <row r="7407" spans="31:31" hidden="1">
      <c r="AE7407" s="54"/>
    </row>
    <row r="7408" spans="31:31" hidden="1">
      <c r="AE7408" s="54"/>
    </row>
    <row r="7409" spans="31:31" hidden="1">
      <c r="AE7409" s="54"/>
    </row>
    <row r="7410" spans="31:31" hidden="1">
      <c r="AE7410" s="54"/>
    </row>
    <row r="7411" spans="31:31" hidden="1">
      <c r="AE7411" s="54"/>
    </row>
    <row r="7412" spans="31:31" hidden="1">
      <c r="AE7412" s="54"/>
    </row>
    <row r="7413" spans="31:31" hidden="1">
      <c r="AE7413" s="54"/>
    </row>
    <row r="7414" spans="31:31" hidden="1">
      <c r="AE7414" s="54"/>
    </row>
    <row r="7415" spans="31:31" hidden="1">
      <c r="AE7415" s="54"/>
    </row>
    <row r="7416" spans="31:31" hidden="1">
      <c r="AE7416" s="54"/>
    </row>
    <row r="7417" spans="31:31" hidden="1">
      <c r="AE7417" s="54"/>
    </row>
    <row r="7418" spans="31:31" hidden="1">
      <c r="AE7418" s="54"/>
    </row>
    <row r="7419" spans="31:31" hidden="1">
      <c r="AE7419" s="54"/>
    </row>
    <row r="7420" spans="31:31" hidden="1">
      <c r="AE7420" s="54"/>
    </row>
    <row r="7421" spans="31:31" hidden="1">
      <c r="AE7421" s="54"/>
    </row>
    <row r="7422" spans="31:31" hidden="1">
      <c r="AE7422" s="54"/>
    </row>
    <row r="7423" spans="31:31" hidden="1">
      <c r="AE7423" s="54"/>
    </row>
    <row r="7424" spans="31:31" hidden="1">
      <c r="AE7424" s="54"/>
    </row>
    <row r="7425" spans="31:31" hidden="1">
      <c r="AE7425" s="54"/>
    </row>
    <row r="7426" spans="31:31" hidden="1">
      <c r="AE7426" s="54"/>
    </row>
    <row r="7427" spans="31:31" hidden="1">
      <c r="AE7427" s="54"/>
    </row>
    <row r="7428" spans="31:31" hidden="1">
      <c r="AE7428" s="54"/>
    </row>
    <row r="7429" spans="31:31" hidden="1">
      <c r="AE7429" s="54"/>
    </row>
    <row r="7430" spans="31:31" hidden="1">
      <c r="AE7430" s="54"/>
    </row>
    <row r="7431" spans="31:31" hidden="1">
      <c r="AE7431" s="54"/>
    </row>
    <row r="7432" spans="31:31" hidden="1">
      <c r="AE7432" s="54"/>
    </row>
    <row r="7433" spans="31:31" hidden="1">
      <c r="AE7433" s="54"/>
    </row>
    <row r="7434" spans="31:31" hidden="1">
      <c r="AE7434" s="54"/>
    </row>
    <row r="7435" spans="31:31" hidden="1">
      <c r="AE7435" s="54"/>
    </row>
    <row r="7436" spans="31:31" hidden="1">
      <c r="AE7436" s="54"/>
    </row>
    <row r="7437" spans="31:31" hidden="1">
      <c r="AE7437" s="54"/>
    </row>
    <row r="7438" spans="31:31" hidden="1">
      <c r="AE7438" s="54"/>
    </row>
    <row r="7439" spans="31:31" hidden="1">
      <c r="AE7439" s="54"/>
    </row>
    <row r="7440" spans="31:31" hidden="1">
      <c r="AE7440" s="54"/>
    </row>
    <row r="7441" spans="31:31" hidden="1">
      <c r="AE7441" s="54"/>
    </row>
    <row r="7442" spans="31:31" hidden="1">
      <c r="AE7442" s="54"/>
    </row>
    <row r="7443" spans="31:31" hidden="1">
      <c r="AE7443" s="54"/>
    </row>
    <row r="7444" spans="31:31" hidden="1">
      <c r="AE7444" s="54"/>
    </row>
    <row r="7445" spans="31:31" hidden="1">
      <c r="AE7445" s="54"/>
    </row>
    <row r="7446" spans="31:31" hidden="1">
      <c r="AE7446" s="54"/>
    </row>
    <row r="7447" spans="31:31" hidden="1">
      <c r="AE7447" s="54"/>
    </row>
    <row r="7448" spans="31:31" hidden="1">
      <c r="AE7448" s="54"/>
    </row>
    <row r="7449" spans="31:31" hidden="1">
      <c r="AE7449" s="54"/>
    </row>
    <row r="7450" spans="31:31" hidden="1">
      <c r="AE7450" s="54"/>
    </row>
    <row r="7451" spans="31:31" hidden="1">
      <c r="AE7451" s="54"/>
    </row>
    <row r="7452" spans="31:31" hidden="1">
      <c r="AE7452" s="54"/>
    </row>
    <row r="7453" spans="31:31" hidden="1">
      <c r="AE7453" s="54"/>
    </row>
    <row r="7454" spans="31:31" hidden="1">
      <c r="AE7454" s="54"/>
    </row>
    <row r="7455" spans="31:31" hidden="1">
      <c r="AE7455" s="54"/>
    </row>
    <row r="7456" spans="31:31" hidden="1">
      <c r="AE7456" s="54"/>
    </row>
    <row r="7457" spans="31:31" hidden="1">
      <c r="AE7457" s="54"/>
    </row>
    <row r="7458" spans="31:31" hidden="1">
      <c r="AE7458" s="54"/>
    </row>
    <row r="7459" spans="31:31" hidden="1">
      <c r="AE7459" s="54"/>
    </row>
    <row r="7460" spans="31:31" hidden="1">
      <c r="AE7460" s="54"/>
    </row>
    <row r="7461" spans="31:31" hidden="1">
      <c r="AE7461" s="54"/>
    </row>
    <row r="7462" spans="31:31" hidden="1">
      <c r="AE7462" s="54"/>
    </row>
    <row r="7463" spans="31:31" hidden="1">
      <c r="AE7463" s="54"/>
    </row>
    <row r="7464" spans="31:31" hidden="1">
      <c r="AE7464" s="54"/>
    </row>
    <row r="7465" spans="31:31" hidden="1">
      <c r="AE7465" s="54"/>
    </row>
    <row r="7466" spans="31:31" hidden="1">
      <c r="AE7466" s="54"/>
    </row>
    <row r="7467" spans="31:31" hidden="1">
      <c r="AE7467" s="54"/>
    </row>
    <row r="7468" spans="31:31" hidden="1">
      <c r="AE7468" s="54"/>
    </row>
    <row r="7469" spans="31:31" hidden="1">
      <c r="AE7469" s="54"/>
    </row>
    <row r="7470" spans="31:31" hidden="1">
      <c r="AE7470" s="54"/>
    </row>
    <row r="7471" spans="31:31" hidden="1">
      <c r="AE7471" s="54"/>
    </row>
    <row r="7472" spans="31:31" hidden="1">
      <c r="AE7472" s="54"/>
    </row>
    <row r="7473" spans="31:31" hidden="1">
      <c r="AE7473" s="54"/>
    </row>
    <row r="7474" spans="31:31" hidden="1">
      <c r="AE7474" s="54"/>
    </row>
    <row r="7475" spans="31:31" hidden="1">
      <c r="AE7475" s="54"/>
    </row>
    <row r="7476" spans="31:31" hidden="1">
      <c r="AE7476" s="54"/>
    </row>
    <row r="7477" spans="31:31" hidden="1">
      <c r="AE7477" s="54"/>
    </row>
    <row r="7478" spans="31:31" hidden="1">
      <c r="AE7478" s="54"/>
    </row>
    <row r="7479" spans="31:31" hidden="1">
      <c r="AE7479" s="54"/>
    </row>
    <row r="7480" spans="31:31" hidden="1">
      <c r="AE7480" s="54"/>
    </row>
    <row r="7481" spans="31:31" hidden="1">
      <c r="AE7481" s="54"/>
    </row>
    <row r="7482" spans="31:31" hidden="1">
      <c r="AE7482" s="54"/>
    </row>
    <row r="7483" spans="31:31" hidden="1">
      <c r="AE7483" s="54"/>
    </row>
    <row r="7484" spans="31:31" hidden="1">
      <c r="AE7484" s="54"/>
    </row>
    <row r="7485" spans="31:31" hidden="1">
      <c r="AE7485" s="54"/>
    </row>
    <row r="7486" spans="31:31" hidden="1">
      <c r="AE7486" s="54"/>
    </row>
    <row r="7487" spans="31:31" hidden="1">
      <c r="AE7487" s="54"/>
    </row>
    <row r="7488" spans="31:31" hidden="1">
      <c r="AE7488" s="54"/>
    </row>
    <row r="7489" spans="31:31" hidden="1">
      <c r="AE7489" s="54"/>
    </row>
    <row r="7490" spans="31:31" hidden="1">
      <c r="AE7490" s="54"/>
    </row>
    <row r="7491" spans="31:31" hidden="1">
      <c r="AE7491" s="54"/>
    </row>
    <row r="7492" spans="31:31" hidden="1">
      <c r="AE7492" s="54"/>
    </row>
    <row r="7493" spans="31:31" hidden="1">
      <c r="AE7493" s="54"/>
    </row>
    <row r="7494" spans="31:31" hidden="1">
      <c r="AE7494" s="54"/>
    </row>
    <row r="7495" spans="31:31" hidden="1">
      <c r="AE7495" s="54"/>
    </row>
    <row r="7496" spans="31:31" hidden="1">
      <c r="AE7496" s="54"/>
    </row>
    <row r="7497" spans="31:31" hidden="1">
      <c r="AE7497" s="54"/>
    </row>
    <row r="7498" spans="31:31" hidden="1">
      <c r="AE7498" s="54"/>
    </row>
    <row r="7499" spans="31:31" hidden="1">
      <c r="AE7499" s="54"/>
    </row>
    <row r="7500" spans="31:31" hidden="1">
      <c r="AE7500" s="54"/>
    </row>
    <row r="7501" spans="31:31" hidden="1">
      <c r="AE7501" s="54"/>
    </row>
    <row r="7502" spans="31:31" hidden="1">
      <c r="AE7502" s="54"/>
    </row>
    <row r="7503" spans="31:31" hidden="1">
      <c r="AE7503" s="54"/>
    </row>
    <row r="7504" spans="31:31" hidden="1">
      <c r="AE7504" s="54"/>
    </row>
    <row r="7505" spans="31:31" hidden="1">
      <c r="AE7505" s="54"/>
    </row>
    <row r="7506" spans="31:31" hidden="1">
      <c r="AE7506" s="54"/>
    </row>
    <row r="7507" spans="31:31" hidden="1">
      <c r="AE7507" s="54"/>
    </row>
    <row r="7508" spans="31:31" hidden="1">
      <c r="AE7508" s="54"/>
    </row>
    <row r="7509" spans="31:31" hidden="1">
      <c r="AE7509" s="54"/>
    </row>
    <row r="7510" spans="31:31" hidden="1">
      <c r="AE7510" s="54"/>
    </row>
    <row r="7511" spans="31:31" hidden="1">
      <c r="AE7511" s="54"/>
    </row>
    <row r="7512" spans="31:31" hidden="1">
      <c r="AE7512" s="54"/>
    </row>
    <row r="7513" spans="31:31" hidden="1">
      <c r="AE7513" s="54"/>
    </row>
    <row r="7514" spans="31:31" hidden="1">
      <c r="AE7514" s="54"/>
    </row>
    <row r="7515" spans="31:31" hidden="1">
      <c r="AE7515" s="54"/>
    </row>
    <row r="7516" spans="31:31" hidden="1">
      <c r="AE7516" s="54"/>
    </row>
    <row r="7517" spans="31:31" hidden="1">
      <c r="AE7517" s="54"/>
    </row>
    <row r="7518" spans="31:31" hidden="1">
      <c r="AE7518" s="54"/>
    </row>
    <row r="7519" spans="31:31" hidden="1">
      <c r="AE7519" s="54"/>
    </row>
    <row r="7520" spans="31:31" hidden="1">
      <c r="AE7520" s="54"/>
    </row>
    <row r="7521" spans="31:31" hidden="1">
      <c r="AE7521" s="54"/>
    </row>
    <row r="7522" spans="31:31" hidden="1">
      <c r="AE7522" s="54"/>
    </row>
    <row r="7523" spans="31:31" hidden="1">
      <c r="AE7523" s="54"/>
    </row>
    <row r="7524" spans="31:31" hidden="1">
      <c r="AE7524" s="54"/>
    </row>
    <row r="7525" spans="31:31" hidden="1">
      <c r="AE7525" s="54"/>
    </row>
    <row r="7526" spans="31:31" hidden="1">
      <c r="AE7526" s="54"/>
    </row>
    <row r="7527" spans="31:31" hidden="1">
      <c r="AE7527" s="54"/>
    </row>
    <row r="7528" spans="31:31" hidden="1">
      <c r="AE7528" s="54"/>
    </row>
    <row r="7529" spans="31:31" hidden="1">
      <c r="AE7529" s="54"/>
    </row>
    <row r="7530" spans="31:31" hidden="1">
      <c r="AE7530" s="54"/>
    </row>
    <row r="7531" spans="31:31" hidden="1">
      <c r="AE7531" s="54"/>
    </row>
    <row r="7532" spans="31:31" hidden="1">
      <c r="AE7532" s="54"/>
    </row>
    <row r="7533" spans="31:31" hidden="1">
      <c r="AE7533" s="54"/>
    </row>
    <row r="7534" spans="31:31" hidden="1">
      <c r="AE7534" s="54"/>
    </row>
    <row r="7535" spans="31:31" hidden="1">
      <c r="AE7535" s="54"/>
    </row>
    <row r="7536" spans="31:31" hidden="1">
      <c r="AE7536" s="54"/>
    </row>
    <row r="7537" spans="31:31" hidden="1">
      <c r="AE7537" s="54"/>
    </row>
    <row r="7538" spans="31:31" hidden="1">
      <c r="AE7538" s="54"/>
    </row>
    <row r="7539" spans="31:31" hidden="1">
      <c r="AE7539" s="54"/>
    </row>
    <row r="7540" spans="31:31" hidden="1">
      <c r="AE7540" s="54"/>
    </row>
    <row r="7541" spans="31:31" hidden="1">
      <c r="AE7541" s="54"/>
    </row>
    <row r="7542" spans="31:31" hidden="1">
      <c r="AE7542" s="54"/>
    </row>
    <row r="7543" spans="31:31" hidden="1">
      <c r="AE7543" s="54"/>
    </row>
    <row r="7544" spans="31:31" hidden="1">
      <c r="AE7544" s="54"/>
    </row>
    <row r="7545" spans="31:31" hidden="1">
      <c r="AE7545" s="54"/>
    </row>
    <row r="7546" spans="31:31" hidden="1">
      <c r="AE7546" s="54"/>
    </row>
    <row r="7547" spans="31:31" hidden="1">
      <c r="AE7547" s="54"/>
    </row>
    <row r="7548" spans="31:31" hidden="1">
      <c r="AE7548" s="54"/>
    </row>
    <row r="7549" spans="31:31" hidden="1">
      <c r="AE7549" s="54"/>
    </row>
    <row r="7550" spans="31:31" hidden="1">
      <c r="AE7550" s="54"/>
    </row>
    <row r="7551" spans="31:31" hidden="1">
      <c r="AE7551" s="54"/>
    </row>
    <row r="7552" spans="31:31" hidden="1">
      <c r="AE7552" s="54"/>
    </row>
    <row r="7553" spans="31:31" hidden="1">
      <c r="AE7553" s="54"/>
    </row>
    <row r="7554" spans="31:31" hidden="1">
      <c r="AE7554" s="54"/>
    </row>
    <row r="7555" spans="31:31" hidden="1">
      <c r="AE7555" s="54"/>
    </row>
    <row r="7556" spans="31:31" hidden="1">
      <c r="AE7556" s="54"/>
    </row>
    <row r="7557" spans="31:31" hidden="1">
      <c r="AE7557" s="54"/>
    </row>
    <row r="7558" spans="31:31" hidden="1">
      <c r="AE7558" s="54"/>
    </row>
    <row r="7559" spans="31:31" hidden="1">
      <c r="AE7559" s="54"/>
    </row>
    <row r="7560" spans="31:31" hidden="1">
      <c r="AE7560" s="54"/>
    </row>
    <row r="7561" spans="31:31" hidden="1">
      <c r="AE7561" s="54"/>
    </row>
    <row r="7562" spans="31:31" hidden="1">
      <c r="AE7562" s="54"/>
    </row>
    <row r="7563" spans="31:31" hidden="1">
      <c r="AE7563" s="54"/>
    </row>
    <row r="7564" spans="31:31" hidden="1">
      <c r="AE7564" s="54"/>
    </row>
    <row r="7565" spans="31:31" hidden="1">
      <c r="AE7565" s="54"/>
    </row>
    <row r="7566" spans="31:31" hidden="1">
      <c r="AE7566" s="54"/>
    </row>
    <row r="7567" spans="31:31" hidden="1">
      <c r="AE7567" s="54"/>
    </row>
    <row r="7568" spans="31:31" hidden="1">
      <c r="AE7568" s="54"/>
    </row>
    <row r="7569" spans="31:31" hidden="1">
      <c r="AE7569" s="54"/>
    </row>
    <row r="7570" spans="31:31" hidden="1">
      <c r="AE7570" s="54"/>
    </row>
    <row r="7571" spans="31:31" hidden="1">
      <c r="AE7571" s="54"/>
    </row>
    <row r="7572" spans="31:31" hidden="1">
      <c r="AE7572" s="54"/>
    </row>
    <row r="7573" spans="31:31" hidden="1">
      <c r="AE7573" s="54"/>
    </row>
    <row r="7574" spans="31:31" hidden="1">
      <c r="AE7574" s="54"/>
    </row>
    <row r="7575" spans="31:31" hidden="1">
      <c r="AE7575" s="54"/>
    </row>
    <row r="7576" spans="31:31" hidden="1">
      <c r="AE7576" s="54"/>
    </row>
    <row r="7577" spans="31:31" hidden="1">
      <c r="AE7577" s="54"/>
    </row>
    <row r="7578" spans="31:31" hidden="1">
      <c r="AE7578" s="54"/>
    </row>
    <row r="7579" spans="31:31" hidden="1">
      <c r="AE7579" s="54"/>
    </row>
    <row r="7580" spans="31:31" hidden="1">
      <c r="AE7580" s="54"/>
    </row>
    <row r="7581" spans="31:31" hidden="1">
      <c r="AE7581" s="54"/>
    </row>
    <row r="7582" spans="31:31" hidden="1">
      <c r="AE7582" s="54"/>
    </row>
    <row r="7583" spans="31:31" hidden="1">
      <c r="AE7583" s="54"/>
    </row>
    <row r="7584" spans="31:31" hidden="1">
      <c r="AE7584" s="54"/>
    </row>
    <row r="7585" spans="31:31" hidden="1">
      <c r="AE7585" s="54"/>
    </row>
    <row r="7586" spans="31:31" hidden="1">
      <c r="AE7586" s="54"/>
    </row>
    <row r="7587" spans="31:31" hidden="1">
      <c r="AE7587" s="54"/>
    </row>
    <row r="7588" spans="31:31" hidden="1">
      <c r="AE7588" s="54"/>
    </row>
    <row r="7589" spans="31:31" hidden="1">
      <c r="AE7589" s="54"/>
    </row>
    <row r="7590" spans="31:31" hidden="1">
      <c r="AE7590" s="54"/>
    </row>
    <row r="7591" spans="31:31" hidden="1">
      <c r="AE7591" s="54"/>
    </row>
    <row r="7592" spans="31:31" hidden="1">
      <c r="AE7592" s="54"/>
    </row>
    <row r="7593" spans="31:31" hidden="1">
      <c r="AE7593" s="54"/>
    </row>
    <row r="7594" spans="31:31" hidden="1">
      <c r="AE7594" s="54"/>
    </row>
    <row r="7595" spans="31:31" hidden="1">
      <c r="AE7595" s="54"/>
    </row>
    <row r="7596" spans="31:31" hidden="1">
      <c r="AE7596" s="54"/>
    </row>
    <row r="7597" spans="31:31" hidden="1">
      <c r="AE7597" s="54"/>
    </row>
    <row r="7598" spans="31:31" hidden="1">
      <c r="AE7598" s="54"/>
    </row>
    <row r="7599" spans="31:31" hidden="1">
      <c r="AE7599" s="54"/>
    </row>
    <row r="7600" spans="31:31" hidden="1">
      <c r="AE7600" s="54"/>
    </row>
    <row r="7601" spans="31:31" hidden="1">
      <c r="AE7601" s="54"/>
    </row>
    <row r="7602" spans="31:31" hidden="1">
      <c r="AE7602" s="54"/>
    </row>
    <row r="7603" spans="31:31" hidden="1">
      <c r="AE7603" s="54"/>
    </row>
    <row r="7604" spans="31:31" hidden="1">
      <c r="AE7604" s="54"/>
    </row>
    <row r="7605" spans="31:31" hidden="1">
      <c r="AE7605" s="54"/>
    </row>
    <row r="7606" spans="31:31" hidden="1">
      <c r="AE7606" s="54"/>
    </row>
    <row r="7607" spans="31:31" hidden="1">
      <c r="AE7607" s="54"/>
    </row>
    <row r="7608" spans="31:31" hidden="1">
      <c r="AE7608" s="54"/>
    </row>
    <row r="7609" spans="31:31" hidden="1">
      <c r="AE7609" s="54"/>
    </row>
    <row r="7610" spans="31:31" hidden="1">
      <c r="AE7610" s="54"/>
    </row>
    <row r="7611" spans="31:31" hidden="1">
      <c r="AE7611" s="54"/>
    </row>
    <row r="7612" spans="31:31" hidden="1">
      <c r="AE7612" s="54"/>
    </row>
    <row r="7613" spans="31:31" hidden="1">
      <c r="AE7613" s="54"/>
    </row>
    <row r="7614" spans="31:31" hidden="1">
      <c r="AE7614" s="54"/>
    </row>
    <row r="7615" spans="31:31" hidden="1">
      <c r="AE7615" s="54"/>
    </row>
    <row r="7616" spans="31:31" hidden="1">
      <c r="AE7616" s="54"/>
    </row>
    <row r="7617" spans="31:31" hidden="1">
      <c r="AE7617" s="54"/>
    </row>
    <row r="7618" spans="31:31" hidden="1">
      <c r="AE7618" s="54"/>
    </row>
    <row r="7619" spans="31:31" hidden="1">
      <c r="AE7619" s="54"/>
    </row>
    <row r="7620" spans="31:31" hidden="1">
      <c r="AE7620" s="54"/>
    </row>
    <row r="7621" spans="31:31" hidden="1">
      <c r="AE7621" s="54"/>
    </row>
    <row r="7622" spans="31:31" hidden="1">
      <c r="AE7622" s="54"/>
    </row>
    <row r="7623" spans="31:31" hidden="1">
      <c r="AE7623" s="54"/>
    </row>
    <row r="7624" spans="31:31" hidden="1">
      <c r="AE7624" s="54"/>
    </row>
    <row r="7625" spans="31:31" hidden="1">
      <c r="AE7625" s="54"/>
    </row>
    <row r="7626" spans="31:31" hidden="1">
      <c r="AE7626" s="54"/>
    </row>
    <row r="7627" spans="31:31" hidden="1">
      <c r="AE7627" s="54"/>
    </row>
    <row r="7628" spans="31:31" hidden="1">
      <c r="AE7628" s="54"/>
    </row>
    <row r="7629" spans="31:31" hidden="1">
      <c r="AE7629" s="54"/>
    </row>
    <row r="7630" spans="31:31" hidden="1">
      <c r="AE7630" s="54"/>
    </row>
    <row r="7631" spans="31:31" hidden="1">
      <c r="AE7631" s="54"/>
    </row>
    <row r="7632" spans="31:31" hidden="1">
      <c r="AE7632" s="54"/>
    </row>
    <row r="7633" spans="31:31" hidden="1">
      <c r="AE7633" s="54"/>
    </row>
    <row r="7634" spans="31:31" hidden="1">
      <c r="AE7634" s="54"/>
    </row>
    <row r="7635" spans="31:31" hidden="1">
      <c r="AE7635" s="54"/>
    </row>
    <row r="7636" spans="31:31" hidden="1">
      <c r="AE7636" s="54"/>
    </row>
    <row r="7637" spans="31:31" hidden="1">
      <c r="AE7637" s="54"/>
    </row>
    <row r="7638" spans="31:31" hidden="1">
      <c r="AE7638" s="54"/>
    </row>
    <row r="7639" spans="31:31" hidden="1">
      <c r="AE7639" s="54"/>
    </row>
    <row r="7640" spans="31:31" hidden="1">
      <c r="AE7640" s="54"/>
    </row>
    <row r="7641" spans="31:31" hidden="1">
      <c r="AE7641" s="54"/>
    </row>
    <row r="7642" spans="31:31" hidden="1">
      <c r="AE7642" s="54"/>
    </row>
    <row r="7643" spans="31:31" hidden="1">
      <c r="AE7643" s="54"/>
    </row>
    <row r="7644" spans="31:31" hidden="1">
      <c r="AE7644" s="54"/>
    </row>
    <row r="7645" spans="31:31" hidden="1">
      <c r="AE7645" s="54"/>
    </row>
    <row r="7646" spans="31:31" hidden="1">
      <c r="AE7646" s="54"/>
    </row>
    <row r="7647" spans="31:31" hidden="1">
      <c r="AE7647" s="54"/>
    </row>
    <row r="7648" spans="31:31" hidden="1">
      <c r="AE7648" s="54"/>
    </row>
    <row r="7649" spans="31:31" hidden="1">
      <c r="AE7649" s="54"/>
    </row>
    <row r="7650" spans="31:31" hidden="1">
      <c r="AE7650" s="54"/>
    </row>
    <row r="7651" spans="31:31" hidden="1">
      <c r="AE7651" s="54"/>
    </row>
    <row r="7652" spans="31:31" hidden="1">
      <c r="AE7652" s="54"/>
    </row>
    <row r="7653" spans="31:31" hidden="1">
      <c r="AE7653" s="54"/>
    </row>
    <row r="7654" spans="31:31" hidden="1">
      <c r="AE7654" s="54"/>
    </row>
    <row r="7655" spans="31:31" hidden="1">
      <c r="AE7655" s="54"/>
    </row>
    <row r="7656" spans="31:31" hidden="1">
      <c r="AE7656" s="54"/>
    </row>
    <row r="7657" spans="31:31" hidden="1">
      <c r="AE7657" s="54"/>
    </row>
    <row r="7658" spans="31:31" hidden="1">
      <c r="AE7658" s="54"/>
    </row>
    <row r="7659" spans="31:31" hidden="1">
      <c r="AE7659" s="54"/>
    </row>
    <row r="7660" spans="31:31" hidden="1">
      <c r="AE7660" s="54"/>
    </row>
    <row r="7661" spans="31:31" hidden="1">
      <c r="AE7661" s="54"/>
    </row>
    <row r="7662" spans="31:31" hidden="1">
      <c r="AE7662" s="54"/>
    </row>
    <row r="7663" spans="31:31" hidden="1">
      <c r="AE7663" s="54"/>
    </row>
    <row r="7664" spans="31:31" hidden="1">
      <c r="AE7664" s="54"/>
    </row>
    <row r="7665" spans="31:31" hidden="1">
      <c r="AE7665" s="54"/>
    </row>
    <row r="7666" spans="31:31" hidden="1">
      <c r="AE7666" s="54"/>
    </row>
    <row r="7667" spans="31:31" hidden="1">
      <c r="AE7667" s="54"/>
    </row>
    <row r="7668" spans="31:31" hidden="1">
      <c r="AE7668" s="54"/>
    </row>
    <row r="7669" spans="31:31" hidden="1">
      <c r="AE7669" s="54"/>
    </row>
    <row r="7670" spans="31:31" hidden="1">
      <c r="AE7670" s="54"/>
    </row>
    <row r="7671" spans="31:31" hidden="1">
      <c r="AE7671" s="54"/>
    </row>
    <row r="7672" spans="31:31" hidden="1">
      <c r="AE7672" s="54"/>
    </row>
    <row r="7673" spans="31:31" hidden="1">
      <c r="AE7673" s="54"/>
    </row>
    <row r="7674" spans="31:31" hidden="1">
      <c r="AE7674" s="54"/>
    </row>
    <row r="7675" spans="31:31" hidden="1">
      <c r="AE7675" s="54"/>
    </row>
    <row r="7676" spans="31:31" hidden="1">
      <c r="AE7676" s="54"/>
    </row>
    <row r="7677" spans="31:31" hidden="1">
      <c r="AE7677" s="54"/>
    </row>
    <row r="7678" spans="31:31" hidden="1">
      <c r="AE7678" s="54"/>
    </row>
    <row r="7679" spans="31:31" hidden="1">
      <c r="AE7679" s="54"/>
    </row>
    <row r="7680" spans="31:31" hidden="1">
      <c r="AE7680" s="54"/>
    </row>
    <row r="7681" spans="31:31" hidden="1">
      <c r="AE7681" s="54"/>
    </row>
    <row r="7682" spans="31:31" hidden="1">
      <c r="AE7682" s="54"/>
    </row>
    <row r="7683" spans="31:31" hidden="1">
      <c r="AE7683" s="54"/>
    </row>
    <row r="7684" spans="31:31" hidden="1">
      <c r="AE7684" s="54"/>
    </row>
    <row r="7685" spans="31:31" hidden="1">
      <c r="AE7685" s="54"/>
    </row>
    <row r="7686" spans="31:31" hidden="1">
      <c r="AE7686" s="54"/>
    </row>
    <row r="7687" spans="31:31" hidden="1">
      <c r="AE7687" s="54"/>
    </row>
    <row r="7688" spans="31:31" hidden="1">
      <c r="AE7688" s="54"/>
    </row>
    <row r="7689" spans="31:31" hidden="1">
      <c r="AE7689" s="54"/>
    </row>
    <row r="7690" spans="31:31" hidden="1">
      <c r="AE7690" s="54"/>
    </row>
    <row r="7691" spans="31:31" hidden="1">
      <c r="AE7691" s="54"/>
    </row>
    <row r="7692" spans="31:31" hidden="1">
      <c r="AE7692" s="54"/>
    </row>
    <row r="7693" spans="31:31" hidden="1">
      <c r="AE7693" s="54"/>
    </row>
    <row r="7694" spans="31:31" hidden="1">
      <c r="AE7694" s="54"/>
    </row>
    <row r="7695" spans="31:31" hidden="1">
      <c r="AE7695" s="54"/>
    </row>
    <row r="7696" spans="31:31" hidden="1">
      <c r="AE7696" s="54"/>
    </row>
    <row r="7697" spans="31:31" hidden="1">
      <c r="AE7697" s="54"/>
    </row>
    <row r="7698" spans="31:31" hidden="1">
      <c r="AE7698" s="54"/>
    </row>
    <row r="7699" spans="31:31" hidden="1">
      <c r="AE7699" s="54"/>
    </row>
    <row r="7700" spans="31:31" hidden="1">
      <c r="AE7700" s="54"/>
    </row>
    <row r="7701" spans="31:31" hidden="1">
      <c r="AE7701" s="54"/>
    </row>
    <row r="7702" spans="31:31" hidden="1">
      <c r="AE7702" s="54"/>
    </row>
    <row r="7703" spans="31:31" hidden="1">
      <c r="AE7703" s="54"/>
    </row>
    <row r="7704" spans="31:31" hidden="1">
      <c r="AE7704" s="54"/>
    </row>
    <row r="7705" spans="31:31" hidden="1">
      <c r="AE7705" s="54"/>
    </row>
    <row r="7706" spans="31:31" hidden="1">
      <c r="AE7706" s="54"/>
    </row>
    <row r="7707" spans="31:31" hidden="1">
      <c r="AE7707" s="54"/>
    </row>
    <row r="7708" spans="31:31" hidden="1">
      <c r="AE7708" s="54"/>
    </row>
    <row r="7709" spans="31:31" hidden="1">
      <c r="AE7709" s="54"/>
    </row>
    <row r="7710" spans="31:31" hidden="1">
      <c r="AE7710" s="54"/>
    </row>
    <row r="7711" spans="31:31" hidden="1">
      <c r="AE7711" s="54"/>
    </row>
    <row r="7712" spans="31:31" hidden="1">
      <c r="AE7712" s="54"/>
    </row>
    <row r="7713" spans="31:31" hidden="1">
      <c r="AE7713" s="54"/>
    </row>
    <row r="7714" spans="31:31" hidden="1">
      <c r="AE7714" s="54"/>
    </row>
    <row r="7715" spans="31:31" hidden="1">
      <c r="AE7715" s="54"/>
    </row>
    <row r="7716" spans="31:31" hidden="1">
      <c r="AE7716" s="54"/>
    </row>
    <row r="7717" spans="31:31" hidden="1">
      <c r="AE7717" s="54"/>
    </row>
    <row r="7718" spans="31:31" hidden="1">
      <c r="AE7718" s="54"/>
    </row>
    <row r="7719" spans="31:31" hidden="1">
      <c r="AE7719" s="54"/>
    </row>
    <row r="7720" spans="31:31" hidden="1">
      <c r="AE7720" s="54"/>
    </row>
    <row r="7721" spans="31:31" hidden="1">
      <c r="AE7721" s="54"/>
    </row>
    <row r="7722" spans="31:31" hidden="1">
      <c r="AE7722" s="54"/>
    </row>
    <row r="7723" spans="31:31" hidden="1">
      <c r="AE7723" s="54"/>
    </row>
    <row r="7724" spans="31:31" hidden="1">
      <c r="AE7724" s="54"/>
    </row>
    <row r="7725" spans="31:31" hidden="1">
      <c r="AE7725" s="54"/>
    </row>
    <row r="7726" spans="31:31" hidden="1">
      <c r="AE7726" s="54"/>
    </row>
    <row r="7727" spans="31:31" hidden="1">
      <c r="AE7727" s="54"/>
    </row>
    <row r="7728" spans="31:31" hidden="1">
      <c r="AE7728" s="54"/>
    </row>
    <row r="7729" spans="31:31" hidden="1">
      <c r="AE7729" s="54"/>
    </row>
    <row r="7730" spans="31:31" hidden="1">
      <c r="AE7730" s="54"/>
    </row>
    <row r="7731" spans="31:31" hidden="1">
      <c r="AE7731" s="54"/>
    </row>
    <row r="7732" spans="31:31" hidden="1">
      <c r="AE7732" s="54"/>
    </row>
    <row r="7733" spans="31:31" hidden="1">
      <c r="AE7733" s="54"/>
    </row>
    <row r="7734" spans="31:31" hidden="1">
      <c r="AE7734" s="54"/>
    </row>
    <row r="7735" spans="31:31" hidden="1">
      <c r="AE7735" s="54"/>
    </row>
    <row r="7736" spans="31:31" hidden="1">
      <c r="AE7736" s="54"/>
    </row>
    <row r="7737" spans="31:31" hidden="1">
      <c r="AE7737" s="54"/>
    </row>
    <row r="7738" spans="31:31" hidden="1">
      <c r="AE7738" s="54"/>
    </row>
    <row r="7739" spans="31:31" hidden="1">
      <c r="AE7739" s="54"/>
    </row>
    <row r="7740" spans="31:31" hidden="1">
      <c r="AE7740" s="54"/>
    </row>
    <row r="7741" spans="31:31" hidden="1">
      <c r="AE7741" s="54"/>
    </row>
    <row r="7742" spans="31:31" hidden="1">
      <c r="AE7742" s="54"/>
    </row>
    <row r="7743" spans="31:31" hidden="1">
      <c r="AE7743" s="54"/>
    </row>
    <row r="7744" spans="31:31" hidden="1">
      <c r="AE7744" s="54"/>
    </row>
    <row r="7745" spans="31:31" hidden="1">
      <c r="AE7745" s="54"/>
    </row>
    <row r="7746" spans="31:31" hidden="1">
      <c r="AE7746" s="54"/>
    </row>
    <row r="7747" spans="31:31" hidden="1">
      <c r="AE7747" s="54"/>
    </row>
    <row r="7748" spans="31:31" hidden="1">
      <c r="AE7748" s="54"/>
    </row>
    <row r="7749" spans="31:31" hidden="1">
      <c r="AE7749" s="54"/>
    </row>
    <row r="7750" spans="31:31" hidden="1">
      <c r="AE7750" s="54"/>
    </row>
    <row r="7751" spans="31:31" hidden="1">
      <c r="AE7751" s="54"/>
    </row>
    <row r="7752" spans="31:31" hidden="1">
      <c r="AE7752" s="54"/>
    </row>
    <row r="7753" spans="31:31" hidden="1">
      <c r="AE7753" s="54"/>
    </row>
    <row r="7754" spans="31:31" hidden="1">
      <c r="AE7754" s="54"/>
    </row>
    <row r="7755" spans="31:31" hidden="1">
      <c r="AE7755" s="54"/>
    </row>
    <row r="7756" spans="31:31" hidden="1">
      <c r="AE7756" s="54"/>
    </row>
    <row r="7757" spans="31:31" hidden="1">
      <c r="AE7757" s="54"/>
    </row>
    <row r="7758" spans="31:31" hidden="1">
      <c r="AE7758" s="54"/>
    </row>
    <row r="7759" spans="31:31" hidden="1">
      <c r="AE7759" s="54"/>
    </row>
    <row r="7760" spans="31:31" hidden="1">
      <c r="AE7760" s="54"/>
    </row>
    <row r="7761" spans="31:31" hidden="1">
      <c r="AE7761" s="54"/>
    </row>
    <row r="7762" spans="31:31" hidden="1">
      <c r="AE7762" s="54"/>
    </row>
    <row r="7763" spans="31:31" hidden="1">
      <c r="AE7763" s="54"/>
    </row>
    <row r="7764" spans="31:31" hidden="1">
      <c r="AE7764" s="54"/>
    </row>
    <row r="7765" spans="31:31" hidden="1">
      <c r="AE7765" s="54"/>
    </row>
    <row r="7766" spans="31:31" hidden="1">
      <c r="AE7766" s="54"/>
    </row>
    <row r="7767" spans="31:31" hidden="1">
      <c r="AE7767" s="54"/>
    </row>
    <row r="7768" spans="31:31" hidden="1">
      <c r="AE7768" s="54"/>
    </row>
    <row r="7769" spans="31:31" hidden="1">
      <c r="AE7769" s="54"/>
    </row>
    <row r="7770" spans="31:31" hidden="1">
      <c r="AE7770" s="54"/>
    </row>
    <row r="7771" spans="31:31" hidden="1">
      <c r="AE7771" s="54"/>
    </row>
    <row r="7772" spans="31:31" hidden="1">
      <c r="AE7772" s="54"/>
    </row>
    <row r="7773" spans="31:31" hidden="1">
      <c r="AE7773" s="54"/>
    </row>
    <row r="7774" spans="31:31" hidden="1">
      <c r="AE7774" s="54"/>
    </row>
    <row r="7775" spans="31:31" hidden="1">
      <c r="AE7775" s="54"/>
    </row>
    <row r="7776" spans="31:31" hidden="1">
      <c r="AE7776" s="54"/>
    </row>
    <row r="7777" spans="31:31" hidden="1">
      <c r="AE7777" s="54"/>
    </row>
    <row r="7778" spans="31:31" hidden="1">
      <c r="AE7778" s="54"/>
    </row>
    <row r="7779" spans="31:31" hidden="1">
      <c r="AE7779" s="54"/>
    </row>
    <row r="7780" spans="31:31" hidden="1">
      <c r="AE7780" s="54"/>
    </row>
    <row r="7781" spans="31:31" hidden="1">
      <c r="AE7781" s="54"/>
    </row>
    <row r="7782" spans="31:31" hidden="1">
      <c r="AE7782" s="54"/>
    </row>
    <row r="7783" spans="31:31" hidden="1">
      <c r="AE7783" s="54"/>
    </row>
    <row r="7784" spans="31:31" hidden="1">
      <c r="AE7784" s="54"/>
    </row>
    <row r="7785" spans="31:31" hidden="1">
      <c r="AE7785" s="54"/>
    </row>
    <row r="7786" spans="31:31" hidden="1">
      <c r="AE7786" s="54"/>
    </row>
    <row r="7787" spans="31:31" hidden="1">
      <c r="AE7787" s="54"/>
    </row>
    <row r="7788" spans="31:31" hidden="1">
      <c r="AE7788" s="54"/>
    </row>
    <row r="7789" spans="31:31" hidden="1">
      <c r="AE7789" s="54"/>
    </row>
    <row r="7790" spans="31:31" hidden="1">
      <c r="AE7790" s="54"/>
    </row>
    <row r="7791" spans="31:31" hidden="1">
      <c r="AE7791" s="54"/>
    </row>
    <row r="7792" spans="31:31" hidden="1">
      <c r="AE7792" s="54"/>
    </row>
    <row r="7793" spans="31:31" hidden="1">
      <c r="AE7793" s="54"/>
    </row>
    <row r="7794" spans="31:31" hidden="1">
      <c r="AE7794" s="54"/>
    </row>
    <row r="7795" spans="31:31" hidden="1">
      <c r="AE7795" s="54"/>
    </row>
    <row r="7796" spans="31:31" hidden="1">
      <c r="AE7796" s="54"/>
    </row>
    <row r="7797" spans="31:31" hidden="1">
      <c r="AE7797" s="54"/>
    </row>
    <row r="7798" spans="31:31" hidden="1">
      <c r="AE7798" s="54"/>
    </row>
    <row r="7799" spans="31:31" hidden="1">
      <c r="AE7799" s="54"/>
    </row>
    <row r="7800" spans="31:31" hidden="1">
      <c r="AE7800" s="54"/>
    </row>
    <row r="7801" spans="31:31" hidden="1">
      <c r="AE7801" s="54"/>
    </row>
    <row r="7802" spans="31:31" hidden="1">
      <c r="AE7802" s="54"/>
    </row>
    <row r="7803" spans="31:31" hidden="1">
      <c r="AE7803" s="54"/>
    </row>
    <row r="7804" spans="31:31" hidden="1">
      <c r="AE7804" s="54"/>
    </row>
    <row r="7805" spans="31:31" hidden="1">
      <c r="AE7805" s="54"/>
    </row>
    <row r="7806" spans="31:31" hidden="1">
      <c r="AE7806" s="54"/>
    </row>
    <row r="7807" spans="31:31" hidden="1">
      <c r="AE7807" s="54"/>
    </row>
    <row r="7808" spans="31:31" hidden="1">
      <c r="AE7808" s="54"/>
    </row>
    <row r="7809" spans="31:31" hidden="1">
      <c r="AE7809" s="54"/>
    </row>
    <row r="7810" spans="31:31" hidden="1">
      <c r="AE7810" s="54"/>
    </row>
    <row r="7811" spans="31:31" hidden="1">
      <c r="AE7811" s="54"/>
    </row>
    <row r="7812" spans="31:31" hidden="1">
      <c r="AE7812" s="54"/>
    </row>
    <row r="7813" spans="31:31" hidden="1">
      <c r="AE7813" s="54"/>
    </row>
    <row r="7814" spans="31:31" hidden="1">
      <c r="AE7814" s="54"/>
    </row>
    <row r="7815" spans="31:31" hidden="1">
      <c r="AE7815" s="54"/>
    </row>
    <row r="7816" spans="31:31" hidden="1">
      <c r="AE7816" s="54"/>
    </row>
    <row r="7817" spans="31:31" hidden="1">
      <c r="AE7817" s="54"/>
    </row>
    <row r="7818" spans="31:31" hidden="1">
      <c r="AE7818" s="54"/>
    </row>
    <row r="7819" spans="31:31" hidden="1">
      <c r="AE7819" s="54"/>
    </row>
    <row r="7820" spans="31:31" hidden="1">
      <c r="AE7820" s="54"/>
    </row>
    <row r="7821" spans="31:31" hidden="1">
      <c r="AE7821" s="54"/>
    </row>
    <row r="7822" spans="31:31" hidden="1">
      <c r="AE7822" s="54"/>
    </row>
    <row r="7823" spans="31:31" hidden="1">
      <c r="AE7823" s="54"/>
    </row>
    <row r="7824" spans="31:31" hidden="1">
      <c r="AE7824" s="54"/>
    </row>
    <row r="7825" spans="31:31" hidden="1">
      <c r="AE7825" s="54"/>
    </row>
    <row r="7826" spans="31:31" hidden="1">
      <c r="AE7826" s="54"/>
    </row>
    <row r="7827" spans="31:31" hidden="1">
      <c r="AE7827" s="54"/>
    </row>
    <row r="7828" spans="31:31" hidden="1">
      <c r="AE7828" s="54"/>
    </row>
    <row r="7829" spans="31:31" hidden="1">
      <c r="AE7829" s="54"/>
    </row>
    <row r="7830" spans="31:31" hidden="1">
      <c r="AE7830" s="54"/>
    </row>
    <row r="7831" spans="31:31" hidden="1">
      <c r="AE7831" s="54"/>
    </row>
    <row r="7832" spans="31:31" hidden="1">
      <c r="AE7832" s="54"/>
    </row>
    <row r="7833" spans="31:31" hidden="1">
      <c r="AE7833" s="54"/>
    </row>
    <row r="7834" spans="31:31" hidden="1">
      <c r="AE7834" s="54"/>
    </row>
    <row r="7835" spans="31:31" hidden="1">
      <c r="AE7835" s="54"/>
    </row>
    <row r="7836" spans="31:31" hidden="1">
      <c r="AE7836" s="54"/>
    </row>
    <row r="7837" spans="31:31" hidden="1">
      <c r="AE7837" s="54"/>
    </row>
    <row r="7838" spans="31:31" hidden="1">
      <c r="AE7838" s="54"/>
    </row>
    <row r="7839" spans="31:31" hidden="1">
      <c r="AE7839" s="54"/>
    </row>
    <row r="7840" spans="31:31" hidden="1">
      <c r="AE7840" s="54"/>
    </row>
    <row r="7841" spans="31:31" hidden="1">
      <c r="AE7841" s="54"/>
    </row>
    <row r="7842" spans="31:31" hidden="1">
      <c r="AE7842" s="54"/>
    </row>
    <row r="7843" spans="31:31" hidden="1">
      <c r="AE7843" s="54"/>
    </row>
    <row r="7844" spans="31:31" hidden="1">
      <c r="AE7844" s="54"/>
    </row>
    <row r="7845" spans="31:31" hidden="1">
      <c r="AE7845" s="54"/>
    </row>
    <row r="7846" spans="31:31" hidden="1">
      <c r="AE7846" s="54"/>
    </row>
    <row r="7847" spans="31:31" hidden="1">
      <c r="AE7847" s="54"/>
    </row>
    <row r="7848" spans="31:31" hidden="1">
      <c r="AE7848" s="54"/>
    </row>
    <row r="7849" spans="31:31" hidden="1">
      <c r="AE7849" s="54"/>
    </row>
    <row r="7850" spans="31:31" hidden="1">
      <c r="AE7850" s="54"/>
    </row>
    <row r="7851" spans="31:31" hidden="1">
      <c r="AE7851" s="54"/>
    </row>
    <row r="7852" spans="31:31" hidden="1">
      <c r="AE7852" s="54"/>
    </row>
    <row r="7853" spans="31:31" hidden="1">
      <c r="AE7853" s="54"/>
    </row>
    <row r="7854" spans="31:31" hidden="1">
      <c r="AE7854" s="54"/>
    </row>
    <row r="7855" spans="31:31" hidden="1">
      <c r="AE7855" s="54"/>
    </row>
    <row r="7856" spans="31:31" hidden="1">
      <c r="AE7856" s="54"/>
    </row>
    <row r="7857" spans="31:31" hidden="1">
      <c r="AE7857" s="54"/>
    </row>
    <row r="7858" spans="31:31" hidden="1">
      <c r="AE7858" s="54"/>
    </row>
    <row r="7859" spans="31:31" hidden="1">
      <c r="AE7859" s="54"/>
    </row>
    <row r="7860" spans="31:31" hidden="1">
      <c r="AE7860" s="54"/>
    </row>
    <row r="7861" spans="31:31" hidden="1">
      <c r="AE7861" s="54"/>
    </row>
    <row r="7862" spans="31:31" hidden="1">
      <c r="AE7862" s="54"/>
    </row>
    <row r="7863" spans="31:31" hidden="1">
      <c r="AE7863" s="54"/>
    </row>
    <row r="7864" spans="31:31" hidden="1">
      <c r="AE7864" s="54"/>
    </row>
    <row r="7865" spans="31:31" hidden="1">
      <c r="AE7865" s="54"/>
    </row>
    <row r="7866" spans="31:31" hidden="1">
      <c r="AE7866" s="54"/>
    </row>
    <row r="7867" spans="31:31" hidden="1">
      <c r="AE7867" s="54"/>
    </row>
    <row r="7868" spans="31:31" hidden="1">
      <c r="AE7868" s="54"/>
    </row>
    <row r="7869" spans="31:31" hidden="1">
      <c r="AE7869" s="54"/>
    </row>
    <row r="7870" spans="31:31" hidden="1">
      <c r="AE7870" s="54"/>
    </row>
    <row r="7871" spans="31:31" hidden="1">
      <c r="AE7871" s="54"/>
    </row>
    <row r="7872" spans="31:31" hidden="1">
      <c r="AE7872" s="54"/>
    </row>
    <row r="7873" spans="31:31" hidden="1">
      <c r="AE7873" s="54"/>
    </row>
    <row r="7874" spans="31:31" hidden="1">
      <c r="AE7874" s="54"/>
    </row>
    <row r="7875" spans="31:31" hidden="1">
      <c r="AE7875" s="54"/>
    </row>
    <row r="7876" spans="31:31" hidden="1">
      <c r="AE7876" s="54"/>
    </row>
    <row r="7877" spans="31:31" hidden="1">
      <c r="AE7877" s="54"/>
    </row>
    <row r="7878" spans="31:31" hidden="1">
      <c r="AE7878" s="54"/>
    </row>
    <row r="7879" spans="31:31" hidden="1">
      <c r="AE7879" s="54"/>
    </row>
    <row r="7880" spans="31:31" hidden="1">
      <c r="AE7880" s="54"/>
    </row>
    <row r="7881" spans="31:31" hidden="1">
      <c r="AE7881" s="54"/>
    </row>
    <row r="7882" spans="31:31" hidden="1">
      <c r="AE7882" s="54"/>
    </row>
    <row r="7883" spans="31:31" hidden="1">
      <c r="AE7883" s="54"/>
    </row>
    <row r="7884" spans="31:31" hidden="1">
      <c r="AE7884" s="54"/>
    </row>
    <row r="7885" spans="31:31" hidden="1">
      <c r="AE7885" s="54"/>
    </row>
    <row r="7886" spans="31:31" hidden="1">
      <c r="AE7886" s="54"/>
    </row>
    <row r="7887" spans="31:31" hidden="1">
      <c r="AE7887" s="54"/>
    </row>
    <row r="7888" spans="31:31" hidden="1">
      <c r="AE7888" s="54"/>
    </row>
    <row r="7889" spans="31:31" hidden="1">
      <c r="AE7889" s="54"/>
    </row>
    <row r="7890" spans="31:31" hidden="1">
      <c r="AE7890" s="54"/>
    </row>
    <row r="7891" spans="31:31" hidden="1">
      <c r="AE7891" s="54"/>
    </row>
    <row r="7892" spans="31:31" hidden="1">
      <c r="AE7892" s="54"/>
    </row>
    <row r="7893" spans="31:31" hidden="1">
      <c r="AE7893" s="54"/>
    </row>
    <row r="7894" spans="31:31" hidden="1">
      <c r="AE7894" s="54"/>
    </row>
    <row r="7895" spans="31:31" hidden="1">
      <c r="AE7895" s="54"/>
    </row>
    <row r="7896" spans="31:31" hidden="1">
      <c r="AE7896" s="54"/>
    </row>
    <row r="7897" spans="31:31" hidden="1">
      <c r="AE7897" s="54"/>
    </row>
    <row r="7898" spans="31:31" hidden="1">
      <c r="AE7898" s="54"/>
    </row>
    <row r="7899" spans="31:31" hidden="1">
      <c r="AE7899" s="54"/>
    </row>
    <row r="7900" spans="31:31" hidden="1">
      <c r="AE7900" s="54"/>
    </row>
    <row r="7901" spans="31:31" hidden="1">
      <c r="AE7901" s="54"/>
    </row>
    <row r="7902" spans="31:31" hidden="1">
      <c r="AE7902" s="54"/>
    </row>
    <row r="7903" spans="31:31" hidden="1">
      <c r="AE7903" s="54"/>
    </row>
    <row r="7904" spans="31:31" hidden="1">
      <c r="AE7904" s="54"/>
    </row>
    <row r="7905" spans="31:31" hidden="1">
      <c r="AE7905" s="54"/>
    </row>
    <row r="7906" spans="31:31" hidden="1">
      <c r="AE7906" s="54"/>
    </row>
    <row r="7907" spans="31:31" hidden="1">
      <c r="AE7907" s="54"/>
    </row>
    <row r="7908" spans="31:31" hidden="1">
      <c r="AE7908" s="54"/>
    </row>
    <row r="7909" spans="31:31" hidden="1">
      <c r="AE7909" s="54"/>
    </row>
    <row r="7910" spans="31:31" hidden="1">
      <c r="AE7910" s="54"/>
    </row>
    <row r="7911" spans="31:31" hidden="1">
      <c r="AE7911" s="54"/>
    </row>
    <row r="7912" spans="31:31" hidden="1">
      <c r="AE7912" s="54"/>
    </row>
    <row r="7913" spans="31:31" hidden="1">
      <c r="AE7913" s="54"/>
    </row>
    <row r="7914" spans="31:31" hidden="1">
      <c r="AE7914" s="54"/>
    </row>
    <row r="7915" spans="31:31" hidden="1">
      <c r="AE7915" s="54"/>
    </row>
    <row r="7916" spans="31:31" hidden="1">
      <c r="AE7916" s="54"/>
    </row>
    <row r="7917" spans="31:31" hidden="1">
      <c r="AE7917" s="54"/>
    </row>
    <row r="7918" spans="31:31" hidden="1">
      <c r="AE7918" s="54"/>
    </row>
    <row r="7919" spans="31:31" hidden="1">
      <c r="AE7919" s="54"/>
    </row>
    <row r="7920" spans="31:31" hidden="1">
      <c r="AE7920" s="54"/>
    </row>
    <row r="7921" spans="31:31" hidden="1">
      <c r="AE7921" s="54"/>
    </row>
    <row r="7922" spans="31:31" hidden="1">
      <c r="AE7922" s="54"/>
    </row>
    <row r="7923" spans="31:31" hidden="1">
      <c r="AE7923" s="54"/>
    </row>
    <row r="7924" spans="31:31" hidden="1">
      <c r="AE7924" s="54"/>
    </row>
    <row r="7925" spans="31:31" hidden="1">
      <c r="AE7925" s="54"/>
    </row>
    <row r="7926" spans="31:31" hidden="1">
      <c r="AE7926" s="54"/>
    </row>
    <row r="7927" spans="31:31" hidden="1">
      <c r="AE7927" s="54"/>
    </row>
    <row r="7928" spans="31:31" hidden="1">
      <c r="AE7928" s="54"/>
    </row>
    <row r="7929" spans="31:31" hidden="1">
      <c r="AE7929" s="54"/>
    </row>
    <row r="7930" spans="31:31" hidden="1">
      <c r="AE7930" s="54"/>
    </row>
    <row r="7931" spans="31:31" hidden="1">
      <c r="AE7931" s="54"/>
    </row>
    <row r="7932" spans="31:31" hidden="1">
      <c r="AE7932" s="54"/>
    </row>
    <row r="7933" spans="31:31" hidden="1">
      <c r="AE7933" s="54"/>
    </row>
    <row r="7934" spans="31:31" hidden="1">
      <c r="AE7934" s="54"/>
    </row>
    <row r="7935" spans="31:31" hidden="1">
      <c r="AE7935" s="54"/>
    </row>
    <row r="7936" spans="31:31" hidden="1">
      <c r="AE7936" s="54"/>
    </row>
    <row r="7937" spans="31:31" hidden="1">
      <c r="AE7937" s="54"/>
    </row>
    <row r="7938" spans="31:31" hidden="1">
      <c r="AE7938" s="54"/>
    </row>
    <row r="7939" spans="31:31" hidden="1">
      <c r="AE7939" s="54"/>
    </row>
    <row r="7940" spans="31:31" hidden="1">
      <c r="AE7940" s="54"/>
    </row>
    <row r="7941" spans="31:31" hidden="1">
      <c r="AE7941" s="54"/>
    </row>
    <row r="7942" spans="31:31" hidden="1">
      <c r="AE7942" s="54"/>
    </row>
    <row r="7943" spans="31:31" hidden="1">
      <c r="AE7943" s="54"/>
    </row>
    <row r="7944" spans="31:31" hidden="1">
      <c r="AE7944" s="54"/>
    </row>
    <row r="7945" spans="31:31" hidden="1">
      <c r="AE7945" s="54"/>
    </row>
    <row r="7946" spans="31:31" hidden="1">
      <c r="AE7946" s="54"/>
    </row>
    <row r="7947" spans="31:31" hidden="1">
      <c r="AE7947" s="54"/>
    </row>
    <row r="7948" spans="31:31" hidden="1">
      <c r="AE7948" s="54"/>
    </row>
    <row r="7949" spans="31:31" hidden="1">
      <c r="AE7949" s="54"/>
    </row>
    <row r="7950" spans="31:31" hidden="1">
      <c r="AE7950" s="54"/>
    </row>
    <row r="7951" spans="31:31" hidden="1">
      <c r="AE7951" s="54"/>
    </row>
    <row r="7952" spans="31:31" hidden="1">
      <c r="AE7952" s="54"/>
    </row>
    <row r="7953" spans="31:31" hidden="1">
      <c r="AE7953" s="54"/>
    </row>
    <row r="7954" spans="31:31" hidden="1">
      <c r="AE7954" s="54"/>
    </row>
    <row r="7955" spans="31:31" hidden="1">
      <c r="AE7955" s="54"/>
    </row>
    <row r="7956" spans="31:31" hidden="1">
      <c r="AE7956" s="54"/>
    </row>
    <row r="7957" spans="31:31" hidden="1">
      <c r="AE7957" s="54"/>
    </row>
    <row r="7958" spans="31:31" hidden="1">
      <c r="AE7958" s="54"/>
    </row>
    <row r="7959" spans="31:31" hidden="1">
      <c r="AE7959" s="54"/>
    </row>
    <row r="7960" spans="31:31" hidden="1">
      <c r="AE7960" s="54"/>
    </row>
    <row r="7961" spans="31:31" hidden="1">
      <c r="AE7961" s="54"/>
    </row>
    <row r="7962" spans="31:31" hidden="1">
      <c r="AE7962" s="54"/>
    </row>
    <row r="7963" spans="31:31" hidden="1">
      <c r="AE7963" s="54"/>
    </row>
    <row r="7964" spans="31:31" hidden="1">
      <c r="AE7964" s="54"/>
    </row>
    <row r="7965" spans="31:31" hidden="1">
      <c r="AE7965" s="54"/>
    </row>
    <row r="7966" spans="31:31" hidden="1">
      <c r="AE7966" s="54"/>
    </row>
    <row r="7967" spans="31:31" hidden="1">
      <c r="AE7967" s="54"/>
    </row>
    <row r="7968" spans="31:31" hidden="1">
      <c r="AE7968" s="54"/>
    </row>
    <row r="7969" spans="31:31" hidden="1">
      <c r="AE7969" s="54"/>
    </row>
    <row r="7970" spans="31:31" hidden="1">
      <c r="AE7970" s="54"/>
    </row>
    <row r="7971" spans="31:31" hidden="1">
      <c r="AE7971" s="54"/>
    </row>
    <row r="7972" spans="31:31" hidden="1">
      <c r="AE7972" s="54"/>
    </row>
    <row r="7973" spans="31:31" hidden="1">
      <c r="AE7973" s="54"/>
    </row>
    <row r="7974" spans="31:31" hidden="1">
      <c r="AE7974" s="54"/>
    </row>
    <row r="7975" spans="31:31" hidden="1">
      <c r="AE7975" s="54"/>
    </row>
    <row r="7976" spans="31:31" hidden="1">
      <c r="AE7976" s="54"/>
    </row>
    <row r="7977" spans="31:31" hidden="1">
      <c r="AE7977" s="54"/>
    </row>
    <row r="7978" spans="31:31" hidden="1">
      <c r="AE7978" s="54"/>
    </row>
    <row r="7979" spans="31:31" hidden="1">
      <c r="AE7979" s="54"/>
    </row>
    <row r="7980" spans="31:31" hidden="1">
      <c r="AE7980" s="54"/>
    </row>
    <row r="7981" spans="31:31" hidden="1">
      <c r="AE7981" s="54"/>
    </row>
    <row r="7982" spans="31:31" hidden="1">
      <c r="AE7982" s="54"/>
    </row>
    <row r="7983" spans="31:31" hidden="1">
      <c r="AE7983" s="54"/>
    </row>
    <row r="7984" spans="31:31" hidden="1">
      <c r="AE7984" s="54"/>
    </row>
    <row r="7985" spans="31:31" hidden="1">
      <c r="AE7985" s="54"/>
    </row>
    <row r="7986" spans="31:31" hidden="1">
      <c r="AE7986" s="54"/>
    </row>
    <row r="7987" spans="31:31" hidden="1">
      <c r="AE7987" s="54"/>
    </row>
    <row r="7988" spans="31:31" hidden="1">
      <c r="AE7988" s="54"/>
    </row>
    <row r="7989" spans="31:31" hidden="1">
      <c r="AE7989" s="54"/>
    </row>
    <row r="7990" spans="31:31" hidden="1">
      <c r="AE7990" s="54"/>
    </row>
    <row r="7991" spans="31:31" hidden="1">
      <c r="AE7991" s="54"/>
    </row>
    <row r="7992" spans="31:31" hidden="1">
      <c r="AE7992" s="54"/>
    </row>
    <row r="7993" spans="31:31" hidden="1">
      <c r="AE7993" s="54"/>
    </row>
    <row r="7994" spans="31:31" hidden="1">
      <c r="AE7994" s="54"/>
    </row>
    <row r="7995" spans="31:31" hidden="1">
      <c r="AE7995" s="54"/>
    </row>
    <row r="7996" spans="31:31" hidden="1">
      <c r="AE7996" s="54"/>
    </row>
    <row r="7997" spans="31:31" hidden="1">
      <c r="AE7997" s="54"/>
    </row>
    <row r="7998" spans="31:31" hidden="1">
      <c r="AE7998" s="54"/>
    </row>
    <row r="7999" spans="31:31" hidden="1">
      <c r="AE7999" s="54"/>
    </row>
    <row r="8000" spans="31:31" hidden="1">
      <c r="AE8000" s="54"/>
    </row>
    <row r="8001" spans="31:31" hidden="1">
      <c r="AE8001" s="54"/>
    </row>
    <row r="8002" spans="31:31" hidden="1">
      <c r="AE8002" s="54"/>
    </row>
    <row r="8003" spans="31:31" hidden="1">
      <c r="AE8003" s="54"/>
    </row>
    <row r="8004" spans="31:31" hidden="1">
      <c r="AE8004" s="54"/>
    </row>
    <row r="8005" spans="31:31" hidden="1">
      <c r="AE8005" s="54"/>
    </row>
    <row r="8006" spans="31:31" hidden="1">
      <c r="AE8006" s="54"/>
    </row>
    <row r="8007" spans="31:31" hidden="1">
      <c r="AE8007" s="54"/>
    </row>
    <row r="8008" spans="31:31" hidden="1">
      <c r="AE8008" s="54"/>
    </row>
    <row r="8009" spans="31:31" hidden="1">
      <c r="AE8009" s="54"/>
    </row>
    <row r="8010" spans="31:31" hidden="1">
      <c r="AE8010" s="54"/>
    </row>
    <row r="8011" spans="31:31" hidden="1">
      <c r="AE8011" s="54"/>
    </row>
    <row r="8012" spans="31:31" hidden="1">
      <c r="AE8012" s="54"/>
    </row>
    <row r="8013" spans="31:31" hidden="1">
      <c r="AE8013" s="54"/>
    </row>
    <row r="8014" spans="31:31" hidden="1">
      <c r="AE8014" s="54"/>
    </row>
    <row r="8015" spans="31:31" hidden="1">
      <c r="AE8015" s="54"/>
    </row>
    <row r="8016" spans="31:31" hidden="1">
      <c r="AE8016" s="54"/>
    </row>
    <row r="8017" spans="31:31" hidden="1">
      <c r="AE8017" s="54"/>
    </row>
    <row r="8018" spans="31:31" hidden="1">
      <c r="AE8018" s="54"/>
    </row>
    <row r="8019" spans="31:31" hidden="1">
      <c r="AE8019" s="54"/>
    </row>
    <row r="8020" spans="31:31" hidden="1">
      <c r="AE8020" s="54"/>
    </row>
    <row r="8021" spans="31:31" hidden="1">
      <c r="AE8021" s="54"/>
    </row>
    <row r="8022" spans="31:31" hidden="1">
      <c r="AE8022" s="54"/>
    </row>
    <row r="8023" spans="31:31" hidden="1">
      <c r="AE8023" s="54"/>
    </row>
    <row r="8024" spans="31:31" hidden="1">
      <c r="AE8024" s="54"/>
    </row>
    <row r="8025" spans="31:31" hidden="1">
      <c r="AE8025" s="54"/>
    </row>
    <row r="8026" spans="31:31" hidden="1">
      <c r="AE8026" s="54"/>
    </row>
    <row r="8027" spans="31:31" hidden="1">
      <c r="AE8027" s="54"/>
    </row>
    <row r="8028" spans="31:31" hidden="1">
      <c r="AE8028" s="54"/>
    </row>
    <row r="8029" spans="31:31" hidden="1">
      <c r="AE8029" s="54"/>
    </row>
    <row r="8030" spans="31:31" hidden="1">
      <c r="AE8030" s="54"/>
    </row>
    <row r="8031" spans="31:31" hidden="1">
      <c r="AE8031" s="54"/>
    </row>
    <row r="8032" spans="31:31" hidden="1">
      <c r="AE8032" s="54"/>
    </row>
    <row r="8033" spans="31:31" hidden="1">
      <c r="AE8033" s="54"/>
    </row>
    <row r="8034" spans="31:31" hidden="1">
      <c r="AE8034" s="54"/>
    </row>
    <row r="8035" spans="31:31" hidden="1">
      <c r="AE8035" s="54"/>
    </row>
    <row r="8036" spans="31:31" hidden="1">
      <c r="AE8036" s="54"/>
    </row>
    <row r="8037" spans="31:31" hidden="1">
      <c r="AE8037" s="54"/>
    </row>
    <row r="8038" spans="31:31" hidden="1">
      <c r="AE8038" s="54"/>
    </row>
    <row r="8039" spans="31:31" hidden="1">
      <c r="AE8039" s="54"/>
    </row>
    <row r="8040" spans="31:31" hidden="1">
      <c r="AE8040" s="54"/>
    </row>
    <row r="8041" spans="31:31" hidden="1">
      <c r="AE8041" s="54"/>
    </row>
    <row r="8042" spans="31:31" hidden="1">
      <c r="AE8042" s="54"/>
    </row>
    <row r="8043" spans="31:31" hidden="1">
      <c r="AE8043" s="54"/>
    </row>
    <row r="8044" spans="31:31" hidden="1">
      <c r="AE8044" s="54"/>
    </row>
    <row r="8045" spans="31:31" hidden="1">
      <c r="AE8045" s="54"/>
    </row>
    <row r="8046" spans="31:31" hidden="1">
      <c r="AE8046" s="54"/>
    </row>
    <row r="8047" spans="31:31" hidden="1">
      <c r="AE8047" s="54"/>
    </row>
    <row r="8048" spans="31:31" hidden="1">
      <c r="AE8048" s="54"/>
    </row>
    <row r="8049" spans="31:31" hidden="1">
      <c r="AE8049" s="54"/>
    </row>
    <row r="8050" spans="31:31" hidden="1">
      <c r="AE8050" s="54"/>
    </row>
    <row r="8051" spans="31:31" hidden="1">
      <c r="AE8051" s="54"/>
    </row>
    <row r="8052" spans="31:31" hidden="1">
      <c r="AE8052" s="54"/>
    </row>
    <row r="8053" spans="31:31" hidden="1">
      <c r="AE8053" s="54"/>
    </row>
    <row r="8054" spans="31:31" hidden="1">
      <c r="AE8054" s="54"/>
    </row>
    <row r="8055" spans="31:31" hidden="1">
      <c r="AE8055" s="54"/>
    </row>
    <row r="8056" spans="31:31" hidden="1">
      <c r="AE8056" s="54"/>
    </row>
    <row r="8057" spans="31:31" hidden="1">
      <c r="AE8057" s="54"/>
    </row>
    <row r="8058" spans="31:31" hidden="1">
      <c r="AE8058" s="54"/>
    </row>
    <row r="8059" spans="31:31" hidden="1">
      <c r="AE8059" s="54"/>
    </row>
    <row r="8060" spans="31:31" hidden="1">
      <c r="AE8060" s="54"/>
    </row>
    <row r="8061" spans="31:31" hidden="1">
      <c r="AE8061" s="54"/>
    </row>
    <row r="8062" spans="31:31" hidden="1">
      <c r="AE8062" s="54"/>
    </row>
    <row r="8063" spans="31:31" hidden="1">
      <c r="AE8063" s="54"/>
    </row>
    <row r="8064" spans="31:31" hidden="1">
      <c r="AE8064" s="54"/>
    </row>
    <row r="8065" spans="31:31" hidden="1">
      <c r="AE8065" s="54"/>
    </row>
    <row r="8066" spans="31:31" hidden="1">
      <c r="AE8066" s="54"/>
    </row>
    <row r="8067" spans="31:31" hidden="1">
      <c r="AE8067" s="54"/>
    </row>
    <row r="8068" spans="31:31" hidden="1">
      <c r="AE8068" s="54"/>
    </row>
    <row r="8069" spans="31:31" hidden="1">
      <c r="AE8069" s="54"/>
    </row>
    <row r="8070" spans="31:31" hidden="1">
      <c r="AE8070" s="54"/>
    </row>
    <row r="8071" spans="31:31" hidden="1">
      <c r="AE8071" s="54"/>
    </row>
    <row r="8072" spans="31:31" hidden="1">
      <c r="AE8072" s="54"/>
    </row>
    <row r="8073" spans="31:31" hidden="1">
      <c r="AE8073" s="54"/>
    </row>
    <row r="8074" spans="31:31" hidden="1">
      <c r="AE8074" s="54"/>
    </row>
    <row r="8075" spans="31:31" hidden="1">
      <c r="AE8075" s="54"/>
    </row>
    <row r="8076" spans="31:31" hidden="1">
      <c r="AE8076" s="54"/>
    </row>
    <row r="8077" spans="31:31" hidden="1">
      <c r="AE8077" s="54"/>
    </row>
    <row r="8078" spans="31:31" hidden="1">
      <c r="AE8078" s="54"/>
    </row>
    <row r="8079" spans="31:31" hidden="1">
      <c r="AE8079" s="54"/>
    </row>
    <row r="8080" spans="31:31" hidden="1">
      <c r="AE8080" s="54"/>
    </row>
    <row r="8081" spans="31:31" hidden="1">
      <c r="AE8081" s="54"/>
    </row>
    <row r="8082" spans="31:31" hidden="1">
      <c r="AE8082" s="54"/>
    </row>
    <row r="8083" spans="31:31" hidden="1">
      <c r="AE8083" s="54"/>
    </row>
    <row r="8084" spans="31:31" hidden="1">
      <c r="AE8084" s="54"/>
    </row>
    <row r="8085" spans="31:31" hidden="1">
      <c r="AE8085" s="54"/>
    </row>
    <row r="8086" spans="31:31" hidden="1">
      <c r="AE8086" s="54"/>
    </row>
    <row r="8087" spans="31:31" hidden="1">
      <c r="AE8087" s="54"/>
    </row>
    <row r="8088" spans="31:31" hidden="1">
      <c r="AE8088" s="54"/>
    </row>
    <row r="8089" spans="31:31" hidden="1">
      <c r="AE8089" s="54"/>
    </row>
    <row r="8090" spans="31:31" hidden="1">
      <c r="AE8090" s="54"/>
    </row>
    <row r="8091" spans="31:31" hidden="1">
      <c r="AE8091" s="54"/>
    </row>
    <row r="8092" spans="31:31" hidden="1">
      <c r="AE8092" s="54"/>
    </row>
    <row r="8093" spans="31:31" hidden="1">
      <c r="AE8093" s="54"/>
    </row>
    <row r="8094" spans="31:31" hidden="1">
      <c r="AE8094" s="54"/>
    </row>
    <row r="8095" spans="31:31" hidden="1">
      <c r="AE8095" s="54"/>
    </row>
    <row r="8096" spans="31:31" hidden="1">
      <c r="AE8096" s="54"/>
    </row>
    <row r="8097" spans="31:31" hidden="1">
      <c r="AE8097" s="54"/>
    </row>
    <row r="8098" spans="31:31" hidden="1">
      <c r="AE8098" s="54"/>
    </row>
    <row r="8099" spans="31:31" hidden="1">
      <c r="AE8099" s="54"/>
    </row>
    <row r="8100" spans="31:31" hidden="1">
      <c r="AE8100" s="54"/>
    </row>
    <row r="8101" spans="31:31" hidden="1">
      <c r="AE8101" s="54"/>
    </row>
    <row r="8102" spans="31:31" hidden="1">
      <c r="AE8102" s="54"/>
    </row>
    <row r="8103" spans="31:31" hidden="1">
      <c r="AE8103" s="54"/>
    </row>
    <row r="8104" spans="31:31" hidden="1">
      <c r="AE8104" s="54"/>
    </row>
    <row r="8105" spans="31:31" hidden="1">
      <c r="AE8105" s="54"/>
    </row>
    <row r="8106" spans="31:31" hidden="1">
      <c r="AE8106" s="54"/>
    </row>
    <row r="8107" spans="31:31" hidden="1">
      <c r="AE8107" s="54"/>
    </row>
    <row r="8108" spans="31:31" hidden="1">
      <c r="AE8108" s="54"/>
    </row>
    <row r="8109" spans="31:31" hidden="1">
      <c r="AE8109" s="54"/>
    </row>
    <row r="8110" spans="31:31" hidden="1">
      <c r="AE8110" s="54"/>
    </row>
    <row r="8111" spans="31:31" hidden="1">
      <c r="AE8111" s="54"/>
    </row>
    <row r="8112" spans="31:31" hidden="1">
      <c r="AE8112" s="54"/>
    </row>
    <row r="8113" spans="31:31" hidden="1">
      <c r="AE8113" s="54"/>
    </row>
    <row r="8114" spans="31:31" hidden="1">
      <c r="AE8114" s="54"/>
    </row>
    <row r="8115" spans="31:31" hidden="1">
      <c r="AE8115" s="54"/>
    </row>
    <row r="8116" spans="31:31" hidden="1">
      <c r="AE8116" s="54"/>
    </row>
    <row r="8117" spans="31:31" hidden="1">
      <c r="AE8117" s="54"/>
    </row>
    <row r="8118" spans="31:31" hidden="1">
      <c r="AE8118" s="54"/>
    </row>
    <row r="8119" spans="31:31" hidden="1">
      <c r="AE8119" s="54"/>
    </row>
    <row r="8120" spans="31:31" hidden="1">
      <c r="AE8120" s="54"/>
    </row>
    <row r="8121" spans="31:31" hidden="1">
      <c r="AE8121" s="54"/>
    </row>
    <row r="8122" spans="31:31" hidden="1">
      <c r="AE8122" s="54"/>
    </row>
    <row r="8123" spans="31:31" hidden="1">
      <c r="AE8123" s="54"/>
    </row>
    <row r="8124" spans="31:31" hidden="1">
      <c r="AE8124" s="54"/>
    </row>
    <row r="8125" spans="31:31" hidden="1">
      <c r="AE8125" s="54"/>
    </row>
    <row r="8126" spans="31:31" hidden="1">
      <c r="AE8126" s="54"/>
    </row>
    <row r="8127" spans="31:31" hidden="1">
      <c r="AE8127" s="54"/>
    </row>
    <row r="8128" spans="31:31" hidden="1">
      <c r="AE8128" s="54"/>
    </row>
    <row r="8129" spans="31:31" hidden="1">
      <c r="AE8129" s="54"/>
    </row>
    <row r="8130" spans="31:31" hidden="1">
      <c r="AE8130" s="54"/>
    </row>
    <row r="8131" spans="31:31" hidden="1">
      <c r="AE8131" s="54"/>
    </row>
    <row r="8132" spans="31:31" hidden="1">
      <c r="AE8132" s="54"/>
    </row>
    <row r="8133" spans="31:31" hidden="1">
      <c r="AE8133" s="54"/>
    </row>
    <row r="8134" spans="31:31" hidden="1">
      <c r="AE8134" s="54"/>
    </row>
    <row r="8135" spans="31:31" hidden="1">
      <c r="AE8135" s="54"/>
    </row>
    <row r="8136" spans="31:31" hidden="1">
      <c r="AE8136" s="54"/>
    </row>
    <row r="8137" spans="31:31" hidden="1">
      <c r="AE8137" s="54"/>
    </row>
    <row r="8138" spans="31:31" hidden="1">
      <c r="AE8138" s="54"/>
    </row>
    <row r="8139" spans="31:31" hidden="1">
      <c r="AE8139" s="54"/>
    </row>
    <row r="8140" spans="31:31" hidden="1">
      <c r="AE8140" s="54"/>
    </row>
    <row r="8141" spans="31:31" hidden="1">
      <c r="AE8141" s="54"/>
    </row>
    <row r="8142" spans="31:31" hidden="1">
      <c r="AE8142" s="54"/>
    </row>
    <row r="8143" spans="31:31" hidden="1">
      <c r="AE8143" s="54"/>
    </row>
    <row r="8144" spans="31:31" hidden="1">
      <c r="AE8144" s="54"/>
    </row>
    <row r="8145" spans="31:31" hidden="1">
      <c r="AE8145" s="54"/>
    </row>
    <row r="8146" spans="31:31" hidden="1">
      <c r="AE8146" s="54"/>
    </row>
    <row r="8147" spans="31:31" hidden="1">
      <c r="AE8147" s="54"/>
    </row>
    <row r="8148" spans="31:31" hidden="1">
      <c r="AE8148" s="54"/>
    </row>
    <row r="8149" spans="31:31" hidden="1">
      <c r="AE8149" s="54"/>
    </row>
    <row r="8150" spans="31:31" hidden="1">
      <c r="AE8150" s="54"/>
    </row>
    <row r="8151" spans="31:31" hidden="1">
      <c r="AE8151" s="54"/>
    </row>
    <row r="8152" spans="31:31" hidden="1">
      <c r="AE8152" s="54"/>
    </row>
    <row r="8153" spans="31:31" hidden="1">
      <c r="AE8153" s="54"/>
    </row>
    <row r="8154" spans="31:31" hidden="1">
      <c r="AE8154" s="54"/>
    </row>
    <row r="8155" spans="31:31" hidden="1">
      <c r="AE8155" s="54"/>
    </row>
    <row r="8156" spans="31:31" hidden="1">
      <c r="AE8156" s="54"/>
    </row>
    <row r="8157" spans="31:31" hidden="1">
      <c r="AE8157" s="54"/>
    </row>
    <row r="8158" spans="31:31" hidden="1">
      <c r="AE8158" s="54"/>
    </row>
    <row r="8159" spans="31:31" hidden="1">
      <c r="AE8159" s="54"/>
    </row>
    <row r="8160" spans="31:31" hidden="1">
      <c r="AE8160" s="54"/>
    </row>
    <row r="8161" spans="31:31" hidden="1">
      <c r="AE8161" s="54"/>
    </row>
    <row r="8162" spans="31:31" hidden="1">
      <c r="AE8162" s="54"/>
    </row>
    <row r="8163" spans="31:31" hidden="1">
      <c r="AE8163" s="54"/>
    </row>
    <row r="8164" spans="31:31" hidden="1">
      <c r="AE8164" s="54"/>
    </row>
    <row r="8165" spans="31:31" hidden="1">
      <c r="AE8165" s="54"/>
    </row>
    <row r="8166" spans="31:31" hidden="1">
      <c r="AE8166" s="54"/>
    </row>
    <row r="8167" spans="31:31" hidden="1">
      <c r="AE8167" s="54"/>
    </row>
    <row r="8168" spans="31:31" hidden="1">
      <c r="AE8168" s="54"/>
    </row>
    <row r="8169" spans="31:31" hidden="1">
      <c r="AE8169" s="54"/>
    </row>
    <row r="8170" spans="31:31" hidden="1">
      <c r="AE8170" s="54"/>
    </row>
    <row r="8171" spans="31:31" hidden="1">
      <c r="AE8171" s="54"/>
    </row>
    <row r="8172" spans="31:31" hidden="1">
      <c r="AE8172" s="54"/>
    </row>
    <row r="8173" spans="31:31" hidden="1">
      <c r="AE8173" s="54"/>
    </row>
    <row r="8174" spans="31:31" hidden="1">
      <c r="AE8174" s="54"/>
    </row>
    <row r="8175" spans="31:31" hidden="1">
      <c r="AE8175" s="54"/>
    </row>
    <row r="8176" spans="31:31" hidden="1">
      <c r="AE8176" s="54"/>
    </row>
    <row r="8177" spans="31:31" hidden="1">
      <c r="AE8177" s="54"/>
    </row>
    <row r="8178" spans="31:31" hidden="1">
      <c r="AE8178" s="54"/>
    </row>
    <row r="8179" spans="31:31" hidden="1">
      <c r="AE8179" s="54"/>
    </row>
    <row r="8180" spans="31:31" hidden="1">
      <c r="AE8180" s="54"/>
    </row>
    <row r="8181" spans="31:31" hidden="1">
      <c r="AE8181" s="54"/>
    </row>
    <row r="8182" spans="31:31" hidden="1">
      <c r="AE8182" s="54"/>
    </row>
    <row r="8183" spans="31:31" hidden="1">
      <c r="AE8183" s="54"/>
    </row>
    <row r="8184" spans="31:31" hidden="1">
      <c r="AE8184" s="54"/>
    </row>
    <row r="8185" spans="31:31" hidden="1">
      <c r="AE8185" s="54"/>
    </row>
    <row r="8186" spans="31:31" hidden="1">
      <c r="AE8186" s="54"/>
    </row>
    <row r="8187" spans="31:31" hidden="1">
      <c r="AE8187" s="54"/>
    </row>
    <row r="8188" spans="31:31" hidden="1">
      <c r="AE8188" s="54"/>
    </row>
    <row r="8189" spans="31:31" hidden="1">
      <c r="AE8189" s="54"/>
    </row>
    <row r="8190" spans="31:31" hidden="1">
      <c r="AE8190" s="54"/>
    </row>
    <row r="8191" spans="31:31" hidden="1">
      <c r="AE8191" s="54"/>
    </row>
    <row r="8192" spans="31:31" hidden="1">
      <c r="AE8192" s="54"/>
    </row>
    <row r="8193" spans="31:31" hidden="1">
      <c r="AE8193" s="54"/>
    </row>
    <row r="8194" spans="31:31" hidden="1">
      <c r="AE8194" s="54"/>
    </row>
    <row r="8195" spans="31:31" hidden="1">
      <c r="AE8195" s="54"/>
    </row>
    <row r="8196" spans="31:31" hidden="1">
      <c r="AE8196" s="54"/>
    </row>
    <row r="8197" spans="31:31" hidden="1">
      <c r="AE8197" s="54"/>
    </row>
    <row r="8198" spans="31:31" hidden="1">
      <c r="AE8198" s="54"/>
    </row>
    <row r="8199" spans="31:31" hidden="1">
      <c r="AE8199" s="54"/>
    </row>
    <row r="8200" spans="31:31" hidden="1">
      <c r="AE8200" s="54"/>
    </row>
    <row r="8201" spans="31:31" hidden="1">
      <c r="AE8201" s="54"/>
    </row>
    <row r="8202" spans="31:31" hidden="1">
      <c r="AE8202" s="54"/>
    </row>
    <row r="8203" spans="31:31" hidden="1">
      <c r="AE8203" s="54"/>
    </row>
    <row r="8204" spans="31:31" hidden="1">
      <c r="AE8204" s="54"/>
    </row>
    <row r="8205" spans="31:31" hidden="1">
      <c r="AE8205" s="54"/>
    </row>
    <row r="8206" spans="31:31" hidden="1">
      <c r="AE8206" s="54"/>
    </row>
    <row r="8207" spans="31:31" hidden="1">
      <c r="AE8207" s="54"/>
    </row>
    <row r="8208" spans="31:31" hidden="1">
      <c r="AE8208" s="54"/>
    </row>
    <row r="8209" spans="31:31" hidden="1">
      <c r="AE8209" s="54"/>
    </row>
    <row r="8210" spans="31:31" hidden="1">
      <c r="AE8210" s="54"/>
    </row>
    <row r="8211" spans="31:31" hidden="1">
      <c r="AE8211" s="54"/>
    </row>
    <row r="8212" spans="31:31" hidden="1">
      <c r="AE8212" s="54"/>
    </row>
    <row r="8213" spans="31:31" hidden="1">
      <c r="AE8213" s="54"/>
    </row>
    <row r="8214" spans="31:31" hidden="1">
      <c r="AE8214" s="54"/>
    </row>
    <row r="8215" spans="31:31" hidden="1">
      <c r="AE8215" s="54"/>
    </row>
    <row r="8216" spans="31:31" hidden="1">
      <c r="AE8216" s="54"/>
    </row>
    <row r="8217" spans="31:31" hidden="1">
      <c r="AE8217" s="54"/>
    </row>
    <row r="8218" spans="31:31" hidden="1">
      <c r="AE8218" s="54"/>
    </row>
    <row r="8219" spans="31:31" hidden="1">
      <c r="AE8219" s="54"/>
    </row>
    <row r="8220" spans="31:31" hidden="1">
      <c r="AE8220" s="54"/>
    </row>
    <row r="8221" spans="31:31" hidden="1">
      <c r="AE8221" s="54"/>
    </row>
    <row r="8222" spans="31:31" hidden="1">
      <c r="AE8222" s="54"/>
    </row>
    <row r="8223" spans="31:31" hidden="1">
      <c r="AE8223" s="54"/>
    </row>
    <row r="8224" spans="31:31" hidden="1">
      <c r="AE8224" s="54"/>
    </row>
    <row r="8225" spans="31:31" hidden="1">
      <c r="AE8225" s="54"/>
    </row>
    <row r="8226" spans="31:31" hidden="1">
      <c r="AE8226" s="54"/>
    </row>
    <row r="8227" spans="31:31" hidden="1">
      <c r="AE8227" s="54"/>
    </row>
    <row r="8228" spans="31:31" hidden="1">
      <c r="AE8228" s="54"/>
    </row>
    <row r="8229" spans="31:31" hidden="1">
      <c r="AE8229" s="54"/>
    </row>
    <row r="8230" spans="31:31" hidden="1">
      <c r="AE8230" s="54"/>
    </row>
    <row r="8231" spans="31:31" hidden="1">
      <c r="AE8231" s="54"/>
    </row>
    <row r="8232" spans="31:31" hidden="1">
      <c r="AE8232" s="54"/>
    </row>
    <row r="8233" spans="31:31" hidden="1">
      <c r="AE8233" s="54"/>
    </row>
    <row r="8234" spans="31:31" hidden="1">
      <c r="AE8234" s="54"/>
    </row>
    <row r="8235" spans="31:31" hidden="1">
      <c r="AE8235" s="54"/>
    </row>
    <row r="8236" spans="31:31" hidden="1">
      <c r="AE8236" s="54"/>
    </row>
    <row r="8237" spans="31:31" hidden="1">
      <c r="AE8237" s="54"/>
    </row>
    <row r="8238" spans="31:31" hidden="1">
      <c r="AE8238" s="54"/>
    </row>
    <row r="8239" spans="31:31" hidden="1">
      <c r="AE8239" s="54"/>
    </row>
    <row r="8240" spans="31:31" hidden="1">
      <c r="AE8240" s="54"/>
    </row>
    <row r="8241" spans="31:31" hidden="1">
      <c r="AE8241" s="54"/>
    </row>
    <row r="8242" spans="31:31" hidden="1">
      <c r="AE8242" s="54"/>
    </row>
    <row r="8243" spans="31:31" hidden="1">
      <c r="AE8243" s="54"/>
    </row>
    <row r="8244" spans="31:31" hidden="1">
      <c r="AE8244" s="54"/>
    </row>
    <row r="8245" spans="31:31" hidden="1">
      <c r="AE8245" s="54"/>
    </row>
    <row r="8246" spans="31:31" hidden="1">
      <c r="AE8246" s="54"/>
    </row>
    <row r="8247" spans="31:31" hidden="1">
      <c r="AE8247" s="54"/>
    </row>
    <row r="8248" spans="31:31" hidden="1">
      <c r="AE8248" s="54"/>
    </row>
    <row r="8249" spans="31:31" hidden="1">
      <c r="AE8249" s="54"/>
    </row>
    <row r="8250" spans="31:31" hidden="1">
      <c r="AE8250" s="54"/>
    </row>
    <row r="8251" spans="31:31" hidden="1">
      <c r="AE8251" s="54"/>
    </row>
    <row r="8252" spans="31:31" hidden="1">
      <c r="AE8252" s="54"/>
    </row>
    <row r="8253" spans="31:31" hidden="1">
      <c r="AE8253" s="54"/>
    </row>
    <row r="8254" spans="31:31" hidden="1">
      <c r="AE8254" s="54"/>
    </row>
    <row r="8255" spans="31:31" hidden="1">
      <c r="AE8255" s="54"/>
    </row>
    <row r="8256" spans="31:31" hidden="1">
      <c r="AE8256" s="54"/>
    </row>
    <row r="8257" spans="31:31" hidden="1">
      <c r="AE8257" s="54"/>
    </row>
    <row r="8258" spans="31:31" hidden="1">
      <c r="AE8258" s="54"/>
    </row>
    <row r="8259" spans="31:31" hidden="1">
      <c r="AE8259" s="54"/>
    </row>
    <row r="8260" spans="31:31" hidden="1">
      <c r="AE8260" s="54"/>
    </row>
    <row r="8261" spans="31:31" hidden="1">
      <c r="AE8261" s="54"/>
    </row>
    <row r="8262" spans="31:31" hidden="1">
      <c r="AE8262" s="54"/>
    </row>
    <row r="8263" spans="31:31" hidden="1">
      <c r="AE8263" s="54"/>
    </row>
    <row r="8264" spans="31:31" hidden="1">
      <c r="AE8264" s="54"/>
    </row>
    <row r="8265" spans="31:31" hidden="1">
      <c r="AE8265" s="54"/>
    </row>
    <row r="8266" spans="31:31" hidden="1">
      <c r="AE8266" s="54"/>
    </row>
    <row r="8267" spans="31:31" hidden="1">
      <c r="AE8267" s="54"/>
    </row>
    <row r="8268" spans="31:31" hidden="1">
      <c r="AE8268" s="54"/>
    </row>
    <row r="8269" spans="31:31" hidden="1">
      <c r="AE8269" s="54"/>
    </row>
    <row r="8270" spans="31:31" hidden="1">
      <c r="AE8270" s="54"/>
    </row>
    <row r="8271" spans="31:31" hidden="1">
      <c r="AE8271" s="54"/>
    </row>
    <row r="8272" spans="31:31" hidden="1">
      <c r="AE8272" s="54"/>
    </row>
    <row r="8273" spans="31:31" hidden="1">
      <c r="AE8273" s="54"/>
    </row>
    <row r="8274" spans="31:31" hidden="1">
      <c r="AE8274" s="54"/>
    </row>
    <row r="8275" spans="31:31" hidden="1">
      <c r="AE8275" s="54"/>
    </row>
    <row r="8276" spans="31:31" hidden="1">
      <c r="AE8276" s="54"/>
    </row>
    <row r="8277" spans="31:31" hidden="1">
      <c r="AE8277" s="54"/>
    </row>
    <row r="8278" spans="31:31" hidden="1">
      <c r="AE8278" s="54"/>
    </row>
    <row r="8279" spans="31:31" hidden="1">
      <c r="AE8279" s="54"/>
    </row>
    <row r="8280" spans="31:31" hidden="1">
      <c r="AE8280" s="54"/>
    </row>
    <row r="8281" spans="31:31" hidden="1">
      <c r="AE8281" s="54"/>
    </row>
    <row r="8282" spans="31:31" hidden="1">
      <c r="AE8282" s="54"/>
    </row>
    <row r="8283" spans="31:31" hidden="1">
      <c r="AE8283" s="54"/>
    </row>
    <row r="8284" spans="31:31" hidden="1">
      <c r="AE8284" s="54"/>
    </row>
    <row r="8285" spans="31:31" hidden="1">
      <c r="AE8285" s="54"/>
    </row>
    <row r="8286" spans="31:31" hidden="1">
      <c r="AE8286" s="54"/>
    </row>
    <row r="8287" spans="31:31" hidden="1">
      <c r="AE8287" s="54"/>
    </row>
    <row r="8288" spans="31:31" hidden="1">
      <c r="AE8288" s="54"/>
    </row>
    <row r="8289" spans="31:31" hidden="1">
      <c r="AE8289" s="54"/>
    </row>
    <row r="8290" spans="31:31" hidden="1">
      <c r="AE8290" s="54"/>
    </row>
    <row r="8291" spans="31:31" hidden="1">
      <c r="AE8291" s="54"/>
    </row>
    <row r="8292" spans="31:31" hidden="1">
      <c r="AE8292" s="54"/>
    </row>
    <row r="8293" spans="31:31" hidden="1">
      <c r="AE8293" s="54"/>
    </row>
    <row r="8294" spans="31:31" hidden="1">
      <c r="AE8294" s="54"/>
    </row>
    <row r="8295" spans="31:31" hidden="1">
      <c r="AE8295" s="54"/>
    </row>
    <row r="8296" spans="31:31" hidden="1">
      <c r="AE8296" s="54"/>
    </row>
    <row r="8297" spans="31:31" hidden="1">
      <c r="AE8297" s="54"/>
    </row>
    <row r="8298" spans="31:31" hidden="1">
      <c r="AE8298" s="54"/>
    </row>
    <row r="8299" spans="31:31" hidden="1">
      <c r="AE8299" s="54"/>
    </row>
    <row r="8300" spans="31:31" hidden="1">
      <c r="AE8300" s="54"/>
    </row>
    <row r="8301" spans="31:31" hidden="1">
      <c r="AE8301" s="54"/>
    </row>
    <row r="8302" spans="31:31" hidden="1">
      <c r="AE8302" s="54"/>
    </row>
    <row r="8303" spans="31:31" hidden="1">
      <c r="AE8303" s="54"/>
    </row>
    <row r="8304" spans="31:31" hidden="1">
      <c r="AE8304" s="54"/>
    </row>
    <row r="8305" spans="31:31" hidden="1">
      <c r="AE8305" s="54"/>
    </row>
    <row r="8306" spans="31:31" hidden="1">
      <c r="AE8306" s="54"/>
    </row>
    <row r="8307" spans="31:31" hidden="1">
      <c r="AE8307" s="54"/>
    </row>
    <row r="8308" spans="31:31" hidden="1">
      <c r="AE8308" s="54"/>
    </row>
    <row r="8309" spans="31:31" hidden="1">
      <c r="AE8309" s="54"/>
    </row>
    <row r="8310" spans="31:31" hidden="1">
      <c r="AE8310" s="54"/>
    </row>
    <row r="8311" spans="31:31" hidden="1">
      <c r="AE8311" s="54"/>
    </row>
    <row r="8312" spans="31:31" hidden="1">
      <c r="AE8312" s="54"/>
    </row>
    <row r="8313" spans="31:31" hidden="1">
      <c r="AE8313" s="54"/>
    </row>
    <row r="8314" spans="31:31" hidden="1">
      <c r="AE8314" s="54"/>
    </row>
    <row r="8315" spans="31:31" hidden="1">
      <c r="AE8315" s="54"/>
    </row>
    <row r="8316" spans="31:31" hidden="1">
      <c r="AE8316" s="54"/>
    </row>
    <row r="8317" spans="31:31" hidden="1">
      <c r="AE8317" s="54"/>
    </row>
    <row r="8318" spans="31:31" hidden="1">
      <c r="AE8318" s="54"/>
    </row>
    <row r="8319" spans="31:31" hidden="1">
      <c r="AE8319" s="54"/>
    </row>
    <row r="8320" spans="31:31" hidden="1">
      <c r="AE8320" s="54"/>
    </row>
    <row r="8321" spans="31:31" hidden="1">
      <c r="AE8321" s="54"/>
    </row>
    <row r="8322" spans="31:31" hidden="1">
      <c r="AE8322" s="54"/>
    </row>
    <row r="8323" spans="31:31" hidden="1">
      <c r="AE8323" s="54"/>
    </row>
    <row r="8324" spans="31:31" hidden="1">
      <c r="AE8324" s="54"/>
    </row>
    <row r="8325" spans="31:31" hidden="1">
      <c r="AE8325" s="54"/>
    </row>
    <row r="8326" spans="31:31" hidden="1">
      <c r="AE8326" s="54"/>
    </row>
    <row r="8327" spans="31:31" hidden="1">
      <c r="AE8327" s="54"/>
    </row>
    <row r="8328" spans="31:31" hidden="1">
      <c r="AE8328" s="54"/>
    </row>
    <row r="8329" spans="31:31" hidden="1">
      <c r="AE8329" s="54"/>
    </row>
    <row r="8330" spans="31:31" hidden="1">
      <c r="AE8330" s="54"/>
    </row>
    <row r="8331" spans="31:31" hidden="1">
      <c r="AE8331" s="54"/>
    </row>
    <row r="8332" spans="31:31" hidden="1">
      <c r="AE8332" s="54"/>
    </row>
    <row r="8333" spans="31:31" hidden="1">
      <c r="AE8333" s="54"/>
    </row>
    <row r="8334" spans="31:31" hidden="1">
      <c r="AE8334" s="54"/>
    </row>
    <row r="8335" spans="31:31" hidden="1">
      <c r="AE8335" s="54"/>
    </row>
    <row r="8336" spans="31:31" hidden="1">
      <c r="AE8336" s="54"/>
    </row>
    <row r="8337" spans="31:31" hidden="1">
      <c r="AE8337" s="54"/>
    </row>
    <row r="8338" spans="31:31" hidden="1">
      <c r="AE8338" s="54"/>
    </row>
    <row r="8339" spans="31:31" hidden="1">
      <c r="AE8339" s="54"/>
    </row>
    <row r="8340" spans="31:31" hidden="1">
      <c r="AE8340" s="54"/>
    </row>
    <row r="8341" spans="31:31" hidden="1">
      <c r="AE8341" s="54"/>
    </row>
    <row r="8342" spans="31:31" hidden="1">
      <c r="AE8342" s="54"/>
    </row>
    <row r="8343" spans="31:31" hidden="1">
      <c r="AE8343" s="54"/>
    </row>
    <row r="8344" spans="31:31" hidden="1">
      <c r="AE8344" s="54"/>
    </row>
    <row r="8345" spans="31:31" hidden="1">
      <c r="AE8345" s="54"/>
    </row>
    <row r="8346" spans="31:31" hidden="1">
      <c r="AE8346" s="54"/>
    </row>
    <row r="8347" spans="31:31" hidden="1">
      <c r="AE8347" s="54"/>
    </row>
    <row r="8348" spans="31:31" hidden="1">
      <c r="AE8348" s="54"/>
    </row>
    <row r="8349" spans="31:31" hidden="1">
      <c r="AE8349" s="54"/>
    </row>
    <row r="8350" spans="31:31" hidden="1">
      <c r="AE8350" s="54"/>
    </row>
    <row r="8351" spans="31:31" hidden="1">
      <c r="AE8351" s="54"/>
    </row>
    <row r="8352" spans="31:31" hidden="1">
      <c r="AE8352" s="54"/>
    </row>
    <row r="8353" spans="31:31" hidden="1">
      <c r="AE8353" s="54"/>
    </row>
    <row r="8354" spans="31:31" hidden="1">
      <c r="AE8354" s="54"/>
    </row>
    <row r="8355" spans="31:31" hidden="1">
      <c r="AE8355" s="54"/>
    </row>
    <row r="8356" spans="31:31" hidden="1">
      <c r="AE8356" s="54"/>
    </row>
    <row r="8357" spans="31:31" hidden="1">
      <c r="AE8357" s="54"/>
    </row>
    <row r="8358" spans="31:31" hidden="1">
      <c r="AE8358" s="54"/>
    </row>
    <row r="8359" spans="31:31" hidden="1">
      <c r="AE8359" s="54"/>
    </row>
    <row r="8360" spans="31:31" hidden="1">
      <c r="AE8360" s="54"/>
    </row>
    <row r="8361" spans="31:31" hidden="1">
      <c r="AE8361" s="54"/>
    </row>
    <row r="8362" spans="31:31" hidden="1">
      <c r="AE8362" s="54"/>
    </row>
    <row r="8363" spans="31:31" hidden="1">
      <c r="AE8363" s="54"/>
    </row>
    <row r="8364" spans="31:31" hidden="1">
      <c r="AE8364" s="54"/>
    </row>
    <row r="8365" spans="31:31" hidden="1">
      <c r="AE8365" s="54"/>
    </row>
    <row r="8366" spans="31:31" hidden="1">
      <c r="AE8366" s="54"/>
    </row>
    <row r="8367" spans="31:31" hidden="1">
      <c r="AE8367" s="54"/>
    </row>
    <row r="8368" spans="31:31" hidden="1">
      <c r="AE8368" s="54"/>
    </row>
    <row r="8369" spans="31:31" hidden="1">
      <c r="AE8369" s="54"/>
    </row>
    <row r="8370" spans="31:31" hidden="1">
      <c r="AE8370" s="54"/>
    </row>
    <row r="8371" spans="31:31" hidden="1">
      <c r="AE8371" s="54"/>
    </row>
    <row r="8372" spans="31:31" hidden="1">
      <c r="AE8372" s="54"/>
    </row>
    <row r="8373" spans="31:31" hidden="1">
      <c r="AE8373" s="54"/>
    </row>
    <row r="8374" spans="31:31" hidden="1">
      <c r="AE8374" s="54"/>
    </row>
    <row r="8375" spans="31:31" hidden="1">
      <c r="AE8375" s="54"/>
    </row>
    <row r="8376" spans="31:31" hidden="1">
      <c r="AE8376" s="54"/>
    </row>
    <row r="8377" spans="31:31" hidden="1">
      <c r="AE8377" s="54"/>
    </row>
    <row r="8378" spans="31:31" hidden="1">
      <c r="AE8378" s="54"/>
    </row>
    <row r="8379" spans="31:31" hidden="1">
      <c r="AE8379" s="54"/>
    </row>
    <row r="8380" spans="31:31" hidden="1">
      <c r="AE8380" s="54"/>
    </row>
    <row r="8381" spans="31:31" hidden="1">
      <c r="AE8381" s="54"/>
    </row>
    <row r="8382" spans="31:31" hidden="1">
      <c r="AE8382" s="54"/>
    </row>
    <row r="8383" spans="31:31" hidden="1">
      <c r="AE8383" s="54"/>
    </row>
    <row r="8384" spans="31:31" hidden="1">
      <c r="AE8384" s="54"/>
    </row>
    <row r="8385" spans="31:31" hidden="1">
      <c r="AE8385" s="54"/>
    </row>
    <row r="8386" spans="31:31" hidden="1">
      <c r="AE8386" s="54"/>
    </row>
    <row r="8387" spans="31:31" hidden="1">
      <c r="AE8387" s="54"/>
    </row>
    <row r="8388" spans="31:31" hidden="1">
      <c r="AE8388" s="54"/>
    </row>
    <row r="8389" spans="31:31" hidden="1">
      <c r="AE8389" s="54"/>
    </row>
    <row r="8390" spans="31:31" hidden="1">
      <c r="AE8390" s="54"/>
    </row>
    <row r="8391" spans="31:31" hidden="1">
      <c r="AE8391" s="54"/>
    </row>
    <row r="8392" spans="31:31" hidden="1">
      <c r="AE8392" s="54"/>
    </row>
    <row r="8393" spans="31:31" hidden="1">
      <c r="AE8393" s="54"/>
    </row>
    <row r="8394" spans="31:31" hidden="1">
      <c r="AE8394" s="54"/>
    </row>
    <row r="8395" spans="31:31" hidden="1">
      <c r="AE8395" s="54"/>
    </row>
    <row r="8396" spans="31:31" hidden="1">
      <c r="AE8396" s="54"/>
    </row>
    <row r="8397" spans="31:31" hidden="1">
      <c r="AE8397" s="54"/>
    </row>
    <row r="8398" spans="31:31" hidden="1">
      <c r="AE8398" s="54"/>
    </row>
    <row r="8399" spans="31:31" hidden="1">
      <c r="AE8399" s="54"/>
    </row>
    <row r="8400" spans="31:31" hidden="1">
      <c r="AE8400" s="54"/>
    </row>
    <row r="8401" spans="31:31" hidden="1">
      <c r="AE8401" s="54"/>
    </row>
    <row r="8402" spans="31:31" hidden="1">
      <c r="AE8402" s="54"/>
    </row>
    <row r="8403" spans="31:31" hidden="1">
      <c r="AE8403" s="54"/>
    </row>
    <row r="8404" spans="31:31" hidden="1">
      <c r="AE8404" s="54"/>
    </row>
    <row r="8405" spans="31:31" hidden="1">
      <c r="AE8405" s="54"/>
    </row>
    <row r="8406" spans="31:31" hidden="1">
      <c r="AE8406" s="54"/>
    </row>
    <row r="8407" spans="31:31" hidden="1">
      <c r="AE8407" s="54"/>
    </row>
    <row r="8408" spans="31:31" hidden="1">
      <c r="AE8408" s="54"/>
    </row>
    <row r="8409" spans="31:31" hidden="1">
      <c r="AE8409" s="54"/>
    </row>
    <row r="8410" spans="31:31" hidden="1">
      <c r="AE8410" s="54"/>
    </row>
    <row r="8411" spans="31:31" hidden="1">
      <c r="AE8411" s="54"/>
    </row>
    <row r="8412" spans="31:31" hidden="1">
      <c r="AE8412" s="54"/>
    </row>
    <row r="8413" spans="31:31" hidden="1">
      <c r="AE8413" s="54"/>
    </row>
    <row r="8414" spans="31:31" hidden="1">
      <c r="AE8414" s="54"/>
    </row>
    <row r="8415" spans="31:31" hidden="1">
      <c r="AE8415" s="54"/>
    </row>
    <row r="8416" spans="31:31" hidden="1">
      <c r="AE8416" s="54"/>
    </row>
    <row r="8417" spans="31:31" hidden="1">
      <c r="AE8417" s="54"/>
    </row>
    <row r="8418" spans="31:31" hidden="1">
      <c r="AE8418" s="54"/>
    </row>
    <row r="8419" spans="31:31" hidden="1">
      <c r="AE8419" s="54"/>
    </row>
    <row r="8420" spans="31:31" hidden="1">
      <c r="AE8420" s="54"/>
    </row>
    <row r="8421" spans="31:31" hidden="1">
      <c r="AE8421" s="54"/>
    </row>
    <row r="8422" spans="31:31" hidden="1">
      <c r="AE8422" s="54"/>
    </row>
    <row r="8423" spans="31:31" hidden="1">
      <c r="AE8423" s="54"/>
    </row>
    <row r="8424" spans="31:31" hidden="1">
      <c r="AE8424" s="54"/>
    </row>
    <row r="8425" spans="31:31" hidden="1">
      <c r="AE8425" s="54"/>
    </row>
    <row r="8426" spans="31:31" hidden="1">
      <c r="AE8426" s="54"/>
    </row>
    <row r="8427" spans="31:31" hidden="1">
      <c r="AE8427" s="54"/>
    </row>
    <row r="8428" spans="31:31" hidden="1">
      <c r="AE8428" s="54"/>
    </row>
    <row r="8429" spans="31:31" hidden="1">
      <c r="AE8429" s="54"/>
    </row>
    <row r="8430" spans="31:31" hidden="1">
      <c r="AE8430" s="54"/>
    </row>
    <row r="8431" spans="31:31" hidden="1">
      <c r="AE8431" s="54"/>
    </row>
    <row r="8432" spans="31:31" hidden="1">
      <c r="AE8432" s="54"/>
    </row>
    <row r="8433" spans="31:31" hidden="1">
      <c r="AE8433" s="54"/>
    </row>
    <row r="8434" spans="31:31" hidden="1">
      <c r="AE8434" s="54"/>
    </row>
    <row r="8435" spans="31:31" hidden="1">
      <c r="AE8435" s="54"/>
    </row>
    <row r="8436" spans="31:31" hidden="1">
      <c r="AE8436" s="54"/>
    </row>
    <row r="8437" spans="31:31" hidden="1">
      <c r="AE8437" s="54"/>
    </row>
    <row r="8438" spans="31:31" hidden="1">
      <c r="AE8438" s="54"/>
    </row>
    <row r="8439" spans="31:31" hidden="1">
      <c r="AE8439" s="54"/>
    </row>
    <row r="8440" spans="31:31" hidden="1">
      <c r="AE8440" s="54"/>
    </row>
    <row r="8441" spans="31:31" hidden="1">
      <c r="AE8441" s="54"/>
    </row>
    <row r="8442" spans="31:31" hidden="1">
      <c r="AE8442" s="54"/>
    </row>
    <row r="8443" spans="31:31" hidden="1">
      <c r="AE8443" s="54"/>
    </row>
    <row r="8444" spans="31:31" hidden="1">
      <c r="AE8444" s="54"/>
    </row>
    <row r="8445" spans="31:31" hidden="1">
      <c r="AE8445" s="54"/>
    </row>
    <row r="8446" spans="31:31" hidden="1">
      <c r="AE8446" s="54"/>
    </row>
    <row r="8447" spans="31:31" hidden="1">
      <c r="AE8447" s="54"/>
    </row>
    <row r="8448" spans="31:31" hidden="1">
      <c r="AE8448" s="54"/>
    </row>
    <row r="8449" spans="31:31" hidden="1">
      <c r="AE8449" s="54"/>
    </row>
    <row r="8450" spans="31:31" hidden="1">
      <c r="AE8450" s="54"/>
    </row>
    <row r="8451" spans="31:31" hidden="1">
      <c r="AE8451" s="54"/>
    </row>
    <row r="8452" spans="31:31" hidden="1">
      <c r="AE8452" s="54"/>
    </row>
    <row r="8453" spans="31:31" hidden="1">
      <c r="AE8453" s="54"/>
    </row>
    <row r="8454" spans="31:31" hidden="1">
      <c r="AE8454" s="54"/>
    </row>
    <row r="8455" spans="31:31" hidden="1">
      <c r="AE8455" s="54"/>
    </row>
    <row r="8456" spans="31:31" hidden="1">
      <c r="AE8456" s="54"/>
    </row>
    <row r="8457" spans="31:31" hidden="1">
      <c r="AE8457" s="54"/>
    </row>
    <row r="8458" spans="31:31" hidden="1">
      <c r="AE8458" s="54"/>
    </row>
    <row r="8459" spans="31:31" hidden="1">
      <c r="AE8459" s="54"/>
    </row>
    <row r="8460" spans="31:31" hidden="1">
      <c r="AE8460" s="54"/>
    </row>
    <row r="8461" spans="31:31" hidden="1">
      <c r="AE8461" s="54"/>
    </row>
    <row r="8462" spans="31:31" hidden="1">
      <c r="AE8462" s="54"/>
    </row>
    <row r="8463" spans="31:31" hidden="1">
      <c r="AE8463" s="54"/>
    </row>
    <row r="8464" spans="31:31" hidden="1">
      <c r="AE8464" s="54"/>
    </row>
    <row r="8465" spans="31:31" hidden="1">
      <c r="AE8465" s="54"/>
    </row>
    <row r="8466" spans="31:31" hidden="1">
      <c r="AE8466" s="54"/>
    </row>
    <row r="8467" spans="31:31" hidden="1">
      <c r="AE8467" s="54"/>
    </row>
    <row r="8468" spans="31:31" hidden="1">
      <c r="AE8468" s="54"/>
    </row>
    <row r="8469" spans="31:31" hidden="1">
      <c r="AE8469" s="54"/>
    </row>
    <row r="8470" spans="31:31" hidden="1">
      <c r="AE8470" s="54"/>
    </row>
    <row r="8471" spans="31:31" hidden="1">
      <c r="AE8471" s="54"/>
    </row>
    <row r="8472" spans="31:31" hidden="1">
      <c r="AE8472" s="54"/>
    </row>
    <row r="8473" spans="31:31" hidden="1">
      <c r="AE8473" s="54"/>
    </row>
    <row r="8474" spans="31:31" hidden="1">
      <c r="AE8474" s="54"/>
    </row>
    <row r="8475" spans="31:31" hidden="1">
      <c r="AE8475" s="54"/>
    </row>
    <row r="8476" spans="31:31" hidden="1">
      <c r="AE8476" s="54"/>
    </row>
    <row r="8477" spans="31:31" hidden="1">
      <c r="AE8477" s="54"/>
    </row>
    <row r="8478" spans="31:31" hidden="1">
      <c r="AE8478" s="54"/>
    </row>
    <row r="8479" spans="31:31" hidden="1">
      <c r="AE8479" s="54"/>
    </row>
    <row r="8480" spans="31:31" hidden="1">
      <c r="AE8480" s="54"/>
    </row>
    <row r="8481" spans="31:31" hidden="1">
      <c r="AE8481" s="54"/>
    </row>
    <row r="8482" spans="31:31" hidden="1">
      <c r="AE8482" s="54"/>
    </row>
    <row r="8483" spans="31:31" hidden="1">
      <c r="AE8483" s="54"/>
    </row>
    <row r="8484" spans="31:31" hidden="1">
      <c r="AE8484" s="54"/>
    </row>
    <row r="8485" spans="31:31" hidden="1">
      <c r="AE8485" s="54"/>
    </row>
    <row r="8486" spans="31:31" hidden="1">
      <c r="AE8486" s="54"/>
    </row>
    <row r="8487" spans="31:31" hidden="1">
      <c r="AE8487" s="54"/>
    </row>
    <row r="8488" spans="31:31" hidden="1">
      <c r="AE8488" s="54"/>
    </row>
    <row r="8489" spans="31:31" hidden="1">
      <c r="AE8489" s="54"/>
    </row>
    <row r="8490" spans="31:31" hidden="1">
      <c r="AE8490" s="54"/>
    </row>
    <row r="8491" spans="31:31" hidden="1">
      <c r="AE8491" s="54"/>
    </row>
    <row r="8492" spans="31:31" hidden="1">
      <c r="AE8492" s="54"/>
    </row>
    <row r="8493" spans="31:31" hidden="1">
      <c r="AE8493" s="54"/>
    </row>
    <row r="8494" spans="31:31" hidden="1">
      <c r="AE8494" s="54"/>
    </row>
    <row r="8495" spans="31:31" hidden="1">
      <c r="AE8495" s="54"/>
    </row>
    <row r="8496" spans="31:31" hidden="1">
      <c r="AE8496" s="54"/>
    </row>
    <row r="8497" spans="31:31" hidden="1">
      <c r="AE8497" s="54"/>
    </row>
    <row r="8498" spans="31:31" hidden="1">
      <c r="AE8498" s="54"/>
    </row>
    <row r="8499" spans="31:31" hidden="1">
      <c r="AE8499" s="54"/>
    </row>
    <row r="8500" spans="31:31" hidden="1">
      <c r="AE8500" s="54"/>
    </row>
    <row r="8501" spans="31:31" hidden="1">
      <c r="AE8501" s="54"/>
    </row>
    <row r="8502" spans="31:31" hidden="1">
      <c r="AE8502" s="54"/>
    </row>
    <row r="8503" spans="31:31" hidden="1">
      <c r="AE8503" s="54"/>
    </row>
    <row r="8504" spans="31:31" hidden="1">
      <c r="AE8504" s="54"/>
    </row>
    <row r="8505" spans="31:31" hidden="1">
      <c r="AE8505" s="54"/>
    </row>
    <row r="8506" spans="31:31" hidden="1">
      <c r="AE8506" s="54"/>
    </row>
    <row r="8507" spans="31:31" hidden="1">
      <c r="AE8507" s="54"/>
    </row>
    <row r="8508" spans="31:31" hidden="1">
      <c r="AE8508" s="54"/>
    </row>
    <row r="8509" spans="31:31" hidden="1">
      <c r="AE8509" s="54"/>
    </row>
    <row r="8510" spans="31:31" hidden="1">
      <c r="AE8510" s="54"/>
    </row>
    <row r="8511" spans="31:31" hidden="1">
      <c r="AE8511" s="54"/>
    </row>
    <row r="8512" spans="31:31" hidden="1">
      <c r="AE8512" s="54"/>
    </row>
    <row r="8513" spans="31:31" hidden="1">
      <c r="AE8513" s="54"/>
    </row>
    <row r="8514" spans="31:31" hidden="1">
      <c r="AE8514" s="54"/>
    </row>
    <row r="8515" spans="31:31" hidden="1">
      <c r="AE8515" s="54"/>
    </row>
    <row r="8516" spans="31:31" hidden="1">
      <c r="AE8516" s="54"/>
    </row>
    <row r="8517" spans="31:31" hidden="1">
      <c r="AE8517" s="54"/>
    </row>
    <row r="8518" spans="31:31" hidden="1">
      <c r="AE8518" s="54"/>
    </row>
    <row r="8519" spans="31:31" hidden="1">
      <c r="AE8519" s="54"/>
    </row>
    <row r="8520" spans="31:31" hidden="1">
      <c r="AE8520" s="54"/>
    </row>
    <row r="8521" spans="31:31" hidden="1">
      <c r="AE8521" s="54"/>
    </row>
    <row r="8522" spans="31:31" hidden="1">
      <c r="AE8522" s="54"/>
    </row>
    <row r="8523" spans="31:31" hidden="1">
      <c r="AE8523" s="54"/>
    </row>
    <row r="8524" spans="31:31" hidden="1">
      <c r="AE8524" s="54"/>
    </row>
    <row r="8525" spans="31:31" hidden="1">
      <c r="AE8525" s="54"/>
    </row>
    <row r="8526" spans="31:31" hidden="1">
      <c r="AE8526" s="54"/>
    </row>
    <row r="8527" spans="31:31" hidden="1">
      <c r="AE8527" s="54"/>
    </row>
    <row r="8528" spans="31:31" hidden="1">
      <c r="AE8528" s="54"/>
    </row>
    <row r="8529" spans="31:31" hidden="1">
      <c r="AE8529" s="54"/>
    </row>
    <row r="8530" spans="31:31" hidden="1">
      <c r="AE8530" s="54"/>
    </row>
    <row r="8531" spans="31:31" hidden="1">
      <c r="AE8531" s="54"/>
    </row>
    <row r="8532" spans="31:31" hidden="1">
      <c r="AE8532" s="54"/>
    </row>
    <row r="8533" spans="31:31" hidden="1">
      <c r="AE8533" s="54"/>
    </row>
    <row r="8534" spans="31:31" hidden="1">
      <c r="AE8534" s="54"/>
    </row>
    <row r="8535" spans="31:31" hidden="1">
      <c r="AE8535" s="54"/>
    </row>
    <row r="8536" spans="31:31" hidden="1">
      <c r="AE8536" s="54"/>
    </row>
    <row r="8537" spans="31:31" hidden="1">
      <c r="AE8537" s="54"/>
    </row>
    <row r="8538" spans="31:31" hidden="1">
      <c r="AE8538" s="54"/>
    </row>
    <row r="8539" spans="31:31" hidden="1">
      <c r="AE8539" s="54"/>
    </row>
    <row r="8540" spans="31:31" hidden="1">
      <c r="AE8540" s="54"/>
    </row>
    <row r="8541" spans="31:31" hidden="1">
      <c r="AE8541" s="54"/>
    </row>
    <row r="8542" spans="31:31" hidden="1">
      <c r="AE8542" s="54"/>
    </row>
    <row r="8543" spans="31:31" hidden="1">
      <c r="AE8543" s="54"/>
    </row>
    <row r="8544" spans="31:31" hidden="1">
      <c r="AE8544" s="54"/>
    </row>
    <row r="8545" spans="31:31" hidden="1">
      <c r="AE8545" s="54"/>
    </row>
    <row r="8546" spans="31:31" hidden="1">
      <c r="AE8546" s="54"/>
    </row>
    <row r="8547" spans="31:31" hidden="1">
      <c r="AE8547" s="54"/>
    </row>
    <row r="8548" spans="31:31" hidden="1">
      <c r="AE8548" s="54"/>
    </row>
    <row r="8549" spans="31:31" hidden="1">
      <c r="AE8549" s="54"/>
    </row>
    <row r="8550" spans="31:31" hidden="1">
      <c r="AE8550" s="54"/>
    </row>
    <row r="8551" spans="31:31" hidden="1">
      <c r="AE8551" s="54"/>
    </row>
    <row r="8552" spans="31:31" hidden="1">
      <c r="AE8552" s="54"/>
    </row>
    <row r="8553" spans="31:31" hidden="1">
      <c r="AE8553" s="54"/>
    </row>
    <row r="8554" spans="31:31" hidden="1">
      <c r="AE8554" s="54"/>
    </row>
    <row r="8555" spans="31:31" hidden="1">
      <c r="AE8555" s="54"/>
    </row>
    <row r="8556" spans="31:31" hidden="1">
      <c r="AE8556" s="54"/>
    </row>
    <row r="8557" spans="31:31" hidden="1">
      <c r="AE8557" s="54"/>
    </row>
    <row r="8558" spans="31:31" hidden="1">
      <c r="AE8558" s="54"/>
    </row>
    <row r="8559" spans="31:31" hidden="1">
      <c r="AE8559" s="54"/>
    </row>
    <row r="8560" spans="31:31" hidden="1">
      <c r="AE8560" s="54"/>
    </row>
    <row r="8561" spans="31:31" hidden="1">
      <c r="AE8561" s="54"/>
    </row>
    <row r="8562" spans="31:31" hidden="1">
      <c r="AE8562" s="54"/>
    </row>
    <row r="8563" spans="31:31" hidden="1">
      <c r="AE8563" s="54"/>
    </row>
    <row r="8564" spans="31:31" hidden="1">
      <c r="AE8564" s="54"/>
    </row>
    <row r="8565" spans="31:31" hidden="1">
      <c r="AE8565" s="54"/>
    </row>
    <row r="8566" spans="31:31" hidden="1">
      <c r="AE8566" s="54"/>
    </row>
    <row r="8567" spans="31:31" hidden="1">
      <c r="AE8567" s="54"/>
    </row>
    <row r="8568" spans="31:31" hidden="1">
      <c r="AE8568" s="54"/>
    </row>
    <row r="8569" spans="31:31" hidden="1">
      <c r="AE8569" s="54"/>
    </row>
    <row r="8570" spans="31:31" hidden="1">
      <c r="AE8570" s="54"/>
    </row>
    <row r="8571" spans="31:31" hidden="1">
      <c r="AE8571" s="54"/>
    </row>
    <row r="8572" spans="31:31" hidden="1">
      <c r="AE8572" s="54"/>
    </row>
    <row r="8573" spans="31:31" hidden="1">
      <c r="AE8573" s="54"/>
    </row>
    <row r="8574" spans="31:31" hidden="1">
      <c r="AE8574" s="54"/>
    </row>
    <row r="8575" spans="31:31" hidden="1">
      <c r="AE8575" s="54"/>
    </row>
    <row r="8576" spans="31:31" hidden="1">
      <c r="AE8576" s="54"/>
    </row>
    <row r="8577" spans="31:31" hidden="1">
      <c r="AE8577" s="54"/>
    </row>
    <row r="8578" spans="31:31" hidden="1">
      <c r="AE8578" s="54"/>
    </row>
    <row r="8579" spans="31:31" hidden="1">
      <c r="AE8579" s="54"/>
    </row>
    <row r="8580" spans="31:31" hidden="1">
      <c r="AE8580" s="54"/>
    </row>
    <row r="8581" spans="31:31" hidden="1">
      <c r="AE8581" s="54"/>
    </row>
    <row r="8582" spans="31:31" hidden="1">
      <c r="AE8582" s="54"/>
    </row>
    <row r="8583" spans="31:31" hidden="1">
      <c r="AE8583" s="54"/>
    </row>
    <row r="8584" spans="31:31" hidden="1">
      <c r="AE8584" s="54"/>
    </row>
    <row r="8585" spans="31:31" hidden="1">
      <c r="AE8585" s="54"/>
    </row>
    <row r="8586" spans="31:31" hidden="1">
      <c r="AE8586" s="54"/>
    </row>
    <row r="8587" spans="31:31" hidden="1">
      <c r="AE8587" s="54"/>
    </row>
    <row r="8588" spans="31:31" hidden="1">
      <c r="AE8588" s="54"/>
    </row>
    <row r="8589" spans="31:31" hidden="1">
      <c r="AE8589" s="54"/>
    </row>
    <row r="8590" spans="31:31" hidden="1">
      <c r="AE8590" s="54"/>
    </row>
    <row r="8591" spans="31:31" hidden="1">
      <c r="AE8591" s="54"/>
    </row>
    <row r="8592" spans="31:31" hidden="1">
      <c r="AE8592" s="54"/>
    </row>
    <row r="8593" spans="31:31" hidden="1">
      <c r="AE8593" s="54"/>
    </row>
    <row r="8594" spans="31:31" hidden="1">
      <c r="AE8594" s="54"/>
    </row>
    <row r="8595" spans="31:31" hidden="1">
      <c r="AE8595" s="54"/>
    </row>
    <row r="8596" spans="31:31" hidden="1">
      <c r="AE8596" s="54"/>
    </row>
    <row r="8597" spans="31:31" hidden="1">
      <c r="AE8597" s="54"/>
    </row>
    <row r="8598" spans="31:31" hidden="1">
      <c r="AE8598" s="54"/>
    </row>
    <row r="8599" spans="31:31" hidden="1">
      <c r="AE8599" s="54"/>
    </row>
    <row r="8600" spans="31:31" hidden="1">
      <c r="AE8600" s="54"/>
    </row>
    <row r="8601" spans="31:31" hidden="1">
      <c r="AE8601" s="54"/>
    </row>
    <row r="8602" spans="31:31" hidden="1">
      <c r="AE8602" s="54"/>
    </row>
    <row r="8603" spans="31:31" hidden="1">
      <c r="AE8603" s="54"/>
    </row>
    <row r="8604" spans="31:31" hidden="1">
      <c r="AE8604" s="54"/>
    </row>
    <row r="8605" spans="31:31" hidden="1">
      <c r="AE8605" s="54"/>
    </row>
    <row r="8606" spans="31:31" hidden="1">
      <c r="AE8606" s="54"/>
    </row>
    <row r="8607" spans="31:31" hidden="1">
      <c r="AE8607" s="54"/>
    </row>
    <row r="8608" spans="31:31" hidden="1">
      <c r="AE8608" s="54"/>
    </row>
    <row r="8609" spans="31:31" hidden="1">
      <c r="AE8609" s="54"/>
    </row>
    <row r="8610" spans="31:31" hidden="1">
      <c r="AE8610" s="54"/>
    </row>
    <row r="8611" spans="31:31" hidden="1">
      <c r="AE8611" s="54"/>
    </row>
    <row r="8612" spans="31:31" hidden="1">
      <c r="AE8612" s="54"/>
    </row>
    <row r="8613" spans="31:31" hidden="1">
      <c r="AE8613" s="54"/>
    </row>
    <row r="8614" spans="31:31" hidden="1">
      <c r="AE8614" s="54"/>
    </row>
    <row r="8615" spans="31:31" hidden="1">
      <c r="AE8615" s="54"/>
    </row>
    <row r="8616" spans="31:31" hidden="1">
      <c r="AE8616" s="54"/>
    </row>
    <row r="8617" spans="31:31" hidden="1">
      <c r="AE8617" s="54"/>
    </row>
    <row r="8618" spans="31:31" hidden="1">
      <c r="AE8618" s="54"/>
    </row>
    <row r="8619" spans="31:31" hidden="1">
      <c r="AE8619" s="54"/>
    </row>
    <row r="8620" spans="31:31" hidden="1">
      <c r="AE8620" s="54"/>
    </row>
    <row r="8621" spans="31:31" hidden="1">
      <c r="AE8621" s="54"/>
    </row>
    <row r="8622" spans="31:31" hidden="1">
      <c r="AE8622" s="54"/>
    </row>
    <row r="8623" spans="31:31" hidden="1">
      <c r="AE8623" s="54"/>
    </row>
    <row r="8624" spans="31:31" hidden="1">
      <c r="AE8624" s="54"/>
    </row>
    <row r="8625" spans="31:31" hidden="1">
      <c r="AE8625" s="54"/>
    </row>
    <row r="8626" spans="31:31" hidden="1">
      <c r="AE8626" s="54"/>
    </row>
    <row r="8627" spans="31:31" hidden="1">
      <c r="AE8627" s="54"/>
    </row>
    <row r="8628" spans="31:31" hidden="1">
      <c r="AE8628" s="54"/>
    </row>
    <row r="8629" spans="31:31" hidden="1">
      <c r="AE8629" s="54"/>
    </row>
    <row r="8630" spans="31:31" hidden="1">
      <c r="AE8630" s="54"/>
    </row>
    <row r="8631" spans="31:31" hidden="1">
      <c r="AE8631" s="54"/>
    </row>
    <row r="8632" spans="31:31" hidden="1">
      <c r="AE8632" s="54"/>
    </row>
    <row r="8633" spans="31:31" hidden="1">
      <c r="AE8633" s="54"/>
    </row>
    <row r="8634" spans="31:31" hidden="1">
      <c r="AE8634" s="54"/>
    </row>
    <row r="8635" spans="31:31" hidden="1">
      <c r="AE8635" s="54"/>
    </row>
    <row r="8636" spans="31:31" hidden="1">
      <c r="AE8636" s="54"/>
    </row>
    <row r="8637" spans="31:31" hidden="1">
      <c r="AE8637" s="54"/>
    </row>
    <row r="8638" spans="31:31" hidden="1">
      <c r="AE8638" s="54"/>
    </row>
    <row r="8639" spans="31:31" hidden="1">
      <c r="AE8639" s="54"/>
    </row>
    <row r="8640" spans="31:31" hidden="1">
      <c r="AE8640" s="54"/>
    </row>
    <row r="8641" spans="31:31" hidden="1">
      <c r="AE8641" s="54"/>
    </row>
    <row r="8642" spans="31:31" hidden="1">
      <c r="AE8642" s="54"/>
    </row>
    <row r="8643" spans="31:31" hidden="1">
      <c r="AE8643" s="54"/>
    </row>
    <row r="8644" spans="31:31" hidden="1">
      <c r="AE8644" s="54"/>
    </row>
    <row r="8645" spans="31:31" hidden="1">
      <c r="AE8645" s="54"/>
    </row>
    <row r="8646" spans="31:31" hidden="1">
      <c r="AE8646" s="54"/>
    </row>
    <row r="8647" spans="31:31" hidden="1">
      <c r="AE8647" s="54"/>
    </row>
    <row r="8648" spans="31:31" hidden="1">
      <c r="AE8648" s="54"/>
    </row>
    <row r="8649" spans="31:31" hidden="1">
      <c r="AE8649" s="54"/>
    </row>
    <row r="8650" spans="31:31" hidden="1">
      <c r="AE8650" s="54"/>
    </row>
    <row r="8651" spans="31:31" hidden="1">
      <c r="AE8651" s="54"/>
    </row>
    <row r="8652" spans="31:31" hidden="1">
      <c r="AE8652" s="54"/>
    </row>
    <row r="8653" spans="31:31" hidden="1">
      <c r="AE8653" s="54"/>
    </row>
    <row r="8654" spans="31:31" hidden="1">
      <c r="AE8654" s="54"/>
    </row>
    <row r="8655" spans="31:31" hidden="1">
      <c r="AE8655" s="54"/>
    </row>
    <row r="8656" spans="31:31" hidden="1">
      <c r="AE8656" s="54"/>
    </row>
    <row r="8657" spans="31:31" hidden="1">
      <c r="AE8657" s="54"/>
    </row>
    <row r="8658" spans="31:31" hidden="1">
      <c r="AE8658" s="54"/>
    </row>
    <row r="8659" spans="31:31" hidden="1">
      <c r="AE8659" s="54"/>
    </row>
    <row r="8660" spans="31:31" hidden="1">
      <c r="AE8660" s="54"/>
    </row>
    <row r="8661" spans="31:31" hidden="1">
      <c r="AE8661" s="54"/>
    </row>
    <row r="8662" spans="31:31" hidden="1">
      <c r="AE8662" s="54"/>
    </row>
    <row r="8663" spans="31:31" hidden="1">
      <c r="AE8663" s="54"/>
    </row>
    <row r="8664" spans="31:31" hidden="1">
      <c r="AE8664" s="54"/>
    </row>
    <row r="8665" spans="31:31" hidden="1">
      <c r="AE8665" s="54"/>
    </row>
    <row r="8666" spans="31:31" hidden="1">
      <c r="AE8666" s="54"/>
    </row>
    <row r="8667" spans="31:31" hidden="1">
      <c r="AE8667" s="54"/>
    </row>
    <row r="8668" spans="31:31" hidden="1">
      <c r="AE8668" s="54"/>
    </row>
    <row r="8669" spans="31:31" hidden="1">
      <c r="AE8669" s="54"/>
    </row>
    <row r="8670" spans="31:31" hidden="1">
      <c r="AE8670" s="54"/>
    </row>
    <row r="8671" spans="31:31" hidden="1">
      <c r="AE8671" s="54"/>
    </row>
    <row r="8672" spans="31:31" hidden="1">
      <c r="AE8672" s="54"/>
    </row>
    <row r="8673" spans="31:31" hidden="1">
      <c r="AE8673" s="54"/>
    </row>
    <row r="8674" spans="31:31" hidden="1">
      <c r="AE8674" s="54"/>
    </row>
    <row r="8675" spans="31:31" hidden="1">
      <c r="AE8675" s="54"/>
    </row>
    <row r="8676" spans="31:31" hidden="1">
      <c r="AE8676" s="54"/>
    </row>
    <row r="8677" spans="31:31" hidden="1">
      <c r="AE8677" s="54"/>
    </row>
    <row r="8678" spans="31:31" hidden="1">
      <c r="AE8678" s="54"/>
    </row>
    <row r="8679" spans="31:31" hidden="1">
      <c r="AE8679" s="54"/>
    </row>
    <row r="8680" spans="31:31" hidden="1">
      <c r="AE8680" s="54"/>
    </row>
    <row r="8681" spans="31:31" hidden="1">
      <c r="AE8681" s="54"/>
    </row>
    <row r="8682" spans="31:31" hidden="1">
      <c r="AE8682" s="54"/>
    </row>
    <row r="8683" spans="31:31" hidden="1">
      <c r="AE8683" s="54"/>
    </row>
    <row r="8684" spans="31:31" hidden="1">
      <c r="AE8684" s="54"/>
    </row>
    <row r="8685" spans="31:31" hidden="1">
      <c r="AE8685" s="54"/>
    </row>
    <row r="8686" spans="31:31" hidden="1">
      <c r="AE8686" s="54"/>
    </row>
    <row r="8687" spans="31:31" hidden="1">
      <c r="AE8687" s="54"/>
    </row>
    <row r="8688" spans="31:31" hidden="1">
      <c r="AE8688" s="54"/>
    </row>
    <row r="8689" spans="31:31" hidden="1">
      <c r="AE8689" s="54"/>
    </row>
    <row r="8690" spans="31:31" hidden="1">
      <c r="AE8690" s="54"/>
    </row>
    <row r="8691" spans="31:31" hidden="1">
      <c r="AE8691" s="54"/>
    </row>
    <row r="8692" spans="31:31" hidden="1">
      <c r="AE8692" s="54"/>
    </row>
    <row r="8693" spans="31:31" hidden="1">
      <c r="AE8693" s="54"/>
    </row>
    <row r="8694" spans="31:31" hidden="1">
      <c r="AE8694" s="54"/>
    </row>
    <row r="8695" spans="31:31" hidden="1">
      <c r="AE8695" s="54"/>
    </row>
    <row r="8696" spans="31:31" hidden="1">
      <c r="AE8696" s="54"/>
    </row>
    <row r="8697" spans="31:31" hidden="1">
      <c r="AE8697" s="54"/>
    </row>
    <row r="8698" spans="31:31" hidden="1">
      <c r="AE8698" s="54"/>
    </row>
    <row r="8699" spans="31:31" hidden="1">
      <c r="AE8699" s="54"/>
    </row>
    <row r="8700" spans="31:31" hidden="1">
      <c r="AE8700" s="54"/>
    </row>
    <row r="8701" spans="31:31" hidden="1">
      <c r="AE8701" s="54"/>
    </row>
    <row r="8702" spans="31:31" hidden="1">
      <c r="AE8702" s="54"/>
    </row>
    <row r="8703" spans="31:31" hidden="1">
      <c r="AE8703" s="54"/>
    </row>
    <row r="8704" spans="31:31" hidden="1">
      <c r="AE8704" s="54"/>
    </row>
    <row r="8705" spans="31:31" hidden="1">
      <c r="AE8705" s="54"/>
    </row>
    <row r="8706" spans="31:31" hidden="1">
      <c r="AE8706" s="54"/>
    </row>
    <row r="8707" spans="31:31" hidden="1">
      <c r="AE8707" s="54"/>
    </row>
    <row r="8708" spans="31:31" hidden="1">
      <c r="AE8708" s="54"/>
    </row>
    <row r="8709" spans="31:31" hidden="1">
      <c r="AE8709" s="54"/>
    </row>
    <row r="8710" spans="31:31" hidden="1">
      <c r="AE8710" s="54"/>
    </row>
    <row r="8711" spans="31:31" hidden="1">
      <c r="AE8711" s="54"/>
    </row>
    <row r="8712" spans="31:31" hidden="1">
      <c r="AE8712" s="54"/>
    </row>
    <row r="8713" spans="31:31" hidden="1">
      <c r="AE8713" s="54"/>
    </row>
    <row r="8714" spans="31:31" hidden="1">
      <c r="AE8714" s="54"/>
    </row>
    <row r="8715" spans="31:31" hidden="1">
      <c r="AE8715" s="54"/>
    </row>
    <row r="8716" spans="31:31" hidden="1">
      <c r="AE8716" s="54"/>
    </row>
    <row r="8717" spans="31:31" hidden="1">
      <c r="AE8717" s="54"/>
    </row>
    <row r="8718" spans="31:31" hidden="1">
      <c r="AE8718" s="54"/>
    </row>
    <row r="8719" spans="31:31" hidden="1">
      <c r="AE8719" s="54"/>
    </row>
    <row r="8720" spans="31:31" hidden="1">
      <c r="AE8720" s="54"/>
    </row>
    <row r="8721" spans="31:31" hidden="1">
      <c r="AE8721" s="54"/>
    </row>
    <row r="8722" spans="31:31" hidden="1">
      <c r="AE8722" s="54"/>
    </row>
    <row r="8723" spans="31:31" hidden="1">
      <c r="AE8723" s="54"/>
    </row>
    <row r="8724" spans="31:31" hidden="1">
      <c r="AE8724" s="54"/>
    </row>
    <row r="8725" spans="31:31" hidden="1">
      <c r="AE8725" s="54"/>
    </row>
    <row r="8726" spans="31:31" hidden="1">
      <c r="AE8726" s="54"/>
    </row>
    <row r="8727" spans="31:31" hidden="1">
      <c r="AE8727" s="54"/>
    </row>
    <row r="8728" spans="31:31" hidden="1">
      <c r="AE8728" s="54"/>
    </row>
    <row r="8729" spans="31:31" hidden="1">
      <c r="AE8729" s="54"/>
    </row>
    <row r="8730" spans="31:31" hidden="1">
      <c r="AE8730" s="54"/>
    </row>
    <row r="8731" spans="31:31" hidden="1">
      <c r="AE8731" s="54"/>
    </row>
    <row r="8732" spans="31:31" hidden="1">
      <c r="AE8732" s="54"/>
    </row>
    <row r="8733" spans="31:31" hidden="1">
      <c r="AE8733" s="54"/>
    </row>
    <row r="8734" spans="31:31" hidden="1">
      <c r="AE8734" s="54"/>
    </row>
    <row r="8735" spans="31:31" hidden="1">
      <c r="AE8735" s="54"/>
    </row>
    <row r="8736" spans="31:31" hidden="1">
      <c r="AE8736" s="54"/>
    </row>
    <row r="8737" spans="31:31" hidden="1">
      <c r="AE8737" s="54"/>
    </row>
    <row r="8738" spans="31:31" hidden="1">
      <c r="AE8738" s="54"/>
    </row>
    <row r="8739" spans="31:31" hidden="1">
      <c r="AE8739" s="54"/>
    </row>
    <row r="8740" spans="31:31" hidden="1">
      <c r="AE8740" s="54"/>
    </row>
    <row r="8741" spans="31:31" hidden="1">
      <c r="AE8741" s="54"/>
    </row>
    <row r="8742" spans="31:31" hidden="1">
      <c r="AE8742" s="54"/>
    </row>
    <row r="8743" spans="31:31" hidden="1">
      <c r="AE8743" s="54"/>
    </row>
    <row r="8744" spans="31:31" hidden="1">
      <c r="AE8744" s="54"/>
    </row>
    <row r="8745" spans="31:31" hidden="1">
      <c r="AE8745" s="54"/>
    </row>
    <row r="8746" spans="31:31" hidden="1">
      <c r="AE8746" s="54"/>
    </row>
    <row r="8747" spans="31:31" hidden="1">
      <c r="AE8747" s="54"/>
    </row>
    <row r="8748" spans="31:31" hidden="1">
      <c r="AE8748" s="54"/>
    </row>
    <row r="8749" spans="31:31" hidden="1">
      <c r="AE8749" s="54"/>
    </row>
    <row r="8750" spans="31:31" hidden="1">
      <c r="AE8750" s="54"/>
    </row>
    <row r="8751" spans="31:31" hidden="1">
      <c r="AE8751" s="54"/>
    </row>
    <row r="8752" spans="31:31" hidden="1">
      <c r="AE8752" s="54"/>
    </row>
    <row r="8753" spans="31:31" hidden="1">
      <c r="AE8753" s="54"/>
    </row>
    <row r="8754" spans="31:31" hidden="1">
      <c r="AE8754" s="54"/>
    </row>
    <row r="8755" spans="31:31" hidden="1">
      <c r="AE8755" s="54"/>
    </row>
    <row r="8756" spans="31:31" hidden="1">
      <c r="AE8756" s="54"/>
    </row>
    <row r="8757" spans="31:31" hidden="1">
      <c r="AE8757" s="54"/>
    </row>
    <row r="8758" spans="31:31" hidden="1">
      <c r="AE8758" s="54"/>
    </row>
    <row r="8759" spans="31:31" hidden="1">
      <c r="AE8759" s="54"/>
    </row>
    <row r="8760" spans="31:31" hidden="1">
      <c r="AE8760" s="54"/>
    </row>
    <row r="8761" spans="31:31" hidden="1">
      <c r="AE8761" s="54"/>
    </row>
    <row r="8762" spans="31:31" hidden="1">
      <c r="AE8762" s="54"/>
    </row>
    <row r="8763" spans="31:31" hidden="1">
      <c r="AE8763" s="54"/>
    </row>
    <row r="8764" spans="31:31" hidden="1">
      <c r="AE8764" s="54"/>
    </row>
    <row r="8765" spans="31:31" hidden="1">
      <c r="AE8765" s="54"/>
    </row>
    <row r="8766" spans="31:31" hidden="1">
      <c r="AE8766" s="54"/>
    </row>
    <row r="8767" spans="31:31" hidden="1">
      <c r="AE8767" s="54"/>
    </row>
    <row r="8768" spans="31:31" hidden="1">
      <c r="AE8768" s="54"/>
    </row>
    <row r="8769" spans="31:31" hidden="1">
      <c r="AE8769" s="54"/>
    </row>
    <row r="8770" spans="31:31" hidden="1">
      <c r="AE8770" s="54"/>
    </row>
    <row r="8771" spans="31:31" hidden="1">
      <c r="AE8771" s="54"/>
    </row>
    <row r="8772" spans="31:31" hidden="1">
      <c r="AE8772" s="54"/>
    </row>
    <row r="8773" spans="31:31" hidden="1">
      <c r="AE8773" s="54"/>
    </row>
    <row r="8774" spans="31:31" hidden="1">
      <c r="AE8774" s="54"/>
    </row>
    <row r="8775" spans="31:31" hidden="1">
      <c r="AE8775" s="54"/>
    </row>
    <row r="8776" spans="31:31" hidden="1">
      <c r="AE8776" s="54"/>
    </row>
    <row r="8777" spans="31:31" hidden="1">
      <c r="AE8777" s="54"/>
    </row>
    <row r="8778" spans="31:31" hidden="1">
      <c r="AE8778" s="54"/>
    </row>
    <row r="8779" spans="31:31" hidden="1">
      <c r="AE8779" s="54"/>
    </row>
    <row r="8780" spans="31:31" hidden="1">
      <c r="AE8780" s="54"/>
    </row>
    <row r="8781" spans="31:31" hidden="1">
      <c r="AE8781" s="54"/>
    </row>
    <row r="8782" spans="31:31" hidden="1">
      <c r="AE8782" s="54"/>
    </row>
    <row r="8783" spans="31:31" hidden="1">
      <c r="AE8783" s="54"/>
    </row>
    <row r="8784" spans="31:31" hidden="1">
      <c r="AE8784" s="54"/>
    </row>
    <row r="8785" spans="31:31" hidden="1">
      <c r="AE8785" s="54"/>
    </row>
    <row r="8786" spans="31:31" hidden="1">
      <c r="AE8786" s="54"/>
    </row>
    <row r="8787" spans="31:31" hidden="1">
      <c r="AE8787" s="54"/>
    </row>
    <row r="8788" spans="31:31" hidden="1">
      <c r="AE8788" s="54"/>
    </row>
    <row r="8789" spans="31:31" hidden="1">
      <c r="AE8789" s="54"/>
    </row>
    <row r="8790" spans="31:31" hidden="1">
      <c r="AE8790" s="54"/>
    </row>
    <row r="8791" spans="31:31" hidden="1">
      <c r="AE8791" s="54"/>
    </row>
    <row r="8792" spans="31:31" hidden="1">
      <c r="AE8792" s="54"/>
    </row>
    <row r="8793" spans="31:31" hidden="1">
      <c r="AE8793" s="54"/>
    </row>
    <row r="8794" spans="31:31" hidden="1">
      <c r="AE8794" s="54"/>
    </row>
    <row r="8795" spans="31:31" hidden="1">
      <c r="AE8795" s="54"/>
    </row>
    <row r="8796" spans="31:31" hidden="1">
      <c r="AE8796" s="54"/>
    </row>
    <row r="8797" spans="31:31" hidden="1">
      <c r="AE8797" s="54"/>
    </row>
    <row r="8798" spans="31:31" hidden="1">
      <c r="AE8798" s="54"/>
    </row>
    <row r="8799" spans="31:31" hidden="1">
      <c r="AE8799" s="54"/>
    </row>
    <row r="8800" spans="31:31" hidden="1">
      <c r="AE8800" s="54"/>
    </row>
    <row r="8801" spans="31:31" hidden="1">
      <c r="AE8801" s="54"/>
    </row>
    <row r="8802" spans="31:31" hidden="1">
      <c r="AE8802" s="54"/>
    </row>
    <row r="8803" spans="31:31" hidden="1">
      <c r="AE8803" s="54"/>
    </row>
    <row r="8804" spans="31:31" hidden="1">
      <c r="AE8804" s="54"/>
    </row>
    <row r="8805" spans="31:31" hidden="1">
      <c r="AE8805" s="54"/>
    </row>
    <row r="8806" spans="31:31" hidden="1">
      <c r="AE8806" s="54"/>
    </row>
    <row r="8807" spans="31:31" hidden="1">
      <c r="AE8807" s="54"/>
    </row>
    <row r="8808" spans="31:31" hidden="1">
      <c r="AE8808" s="54"/>
    </row>
    <row r="8809" spans="31:31" hidden="1">
      <c r="AE8809" s="54"/>
    </row>
    <row r="8810" spans="31:31" hidden="1">
      <c r="AE8810" s="54"/>
    </row>
    <row r="8811" spans="31:31" hidden="1">
      <c r="AE8811" s="54"/>
    </row>
    <row r="8812" spans="31:31" hidden="1">
      <c r="AE8812" s="54"/>
    </row>
    <row r="8813" spans="31:31" hidden="1">
      <c r="AE8813" s="54"/>
    </row>
    <row r="8814" spans="31:31" hidden="1">
      <c r="AE8814" s="54"/>
    </row>
    <row r="8815" spans="31:31" hidden="1">
      <c r="AE8815" s="54"/>
    </row>
    <row r="8816" spans="31:31" hidden="1">
      <c r="AE8816" s="54"/>
    </row>
    <row r="8817" spans="31:31" hidden="1">
      <c r="AE8817" s="54"/>
    </row>
    <row r="8818" spans="31:31" hidden="1">
      <c r="AE8818" s="54"/>
    </row>
    <row r="8819" spans="31:31" hidden="1">
      <c r="AE8819" s="54"/>
    </row>
    <row r="8820" spans="31:31" hidden="1">
      <c r="AE8820" s="54"/>
    </row>
    <row r="8821" spans="31:31" hidden="1">
      <c r="AE8821" s="54"/>
    </row>
    <row r="8822" spans="31:31" hidden="1">
      <c r="AE8822" s="54"/>
    </row>
    <row r="8823" spans="31:31" hidden="1">
      <c r="AE8823" s="54"/>
    </row>
    <row r="8824" spans="31:31" hidden="1">
      <c r="AE8824" s="54"/>
    </row>
    <row r="8825" spans="31:31" hidden="1">
      <c r="AE8825" s="54"/>
    </row>
    <row r="8826" spans="31:31" hidden="1">
      <c r="AE8826" s="54"/>
    </row>
    <row r="8827" spans="31:31" hidden="1">
      <c r="AE8827" s="54"/>
    </row>
    <row r="8828" spans="31:31" hidden="1">
      <c r="AE8828" s="54"/>
    </row>
    <row r="8829" spans="31:31" hidden="1">
      <c r="AE8829" s="54"/>
    </row>
    <row r="8830" spans="31:31" hidden="1">
      <c r="AE8830" s="54"/>
    </row>
    <row r="8831" spans="31:31" hidden="1">
      <c r="AE8831" s="54"/>
    </row>
    <row r="8832" spans="31:31" hidden="1">
      <c r="AE8832" s="54"/>
    </row>
    <row r="8833" spans="31:31" hidden="1">
      <c r="AE8833" s="54"/>
    </row>
    <row r="8834" spans="31:31" hidden="1">
      <c r="AE8834" s="54"/>
    </row>
    <row r="8835" spans="31:31" hidden="1">
      <c r="AE8835" s="54"/>
    </row>
    <row r="8836" spans="31:31" hidden="1">
      <c r="AE8836" s="54"/>
    </row>
    <row r="8837" spans="31:31" hidden="1">
      <c r="AE8837" s="54"/>
    </row>
    <row r="8838" spans="31:31" hidden="1">
      <c r="AE8838" s="54"/>
    </row>
    <row r="8839" spans="31:31" hidden="1">
      <c r="AE8839" s="54"/>
    </row>
    <row r="8840" spans="31:31" hidden="1">
      <c r="AE8840" s="54"/>
    </row>
    <row r="8841" spans="31:31" hidden="1">
      <c r="AE8841" s="54"/>
    </row>
    <row r="8842" spans="31:31" hidden="1">
      <c r="AE8842" s="54"/>
    </row>
    <row r="8843" spans="31:31" hidden="1">
      <c r="AE8843" s="54"/>
    </row>
    <row r="8844" spans="31:31" hidden="1">
      <c r="AE8844" s="54"/>
    </row>
    <row r="8845" spans="31:31" hidden="1">
      <c r="AE8845" s="54"/>
    </row>
    <row r="8846" spans="31:31" hidden="1">
      <c r="AE8846" s="54"/>
    </row>
    <row r="8847" spans="31:31" hidden="1">
      <c r="AE8847" s="54"/>
    </row>
    <row r="8848" spans="31:31" hidden="1">
      <c r="AE8848" s="54"/>
    </row>
    <row r="8849" spans="31:31" hidden="1">
      <c r="AE8849" s="54"/>
    </row>
    <row r="8850" spans="31:31" hidden="1">
      <c r="AE8850" s="54"/>
    </row>
    <row r="8851" spans="31:31" hidden="1">
      <c r="AE8851" s="54"/>
    </row>
    <row r="8852" spans="31:31" hidden="1">
      <c r="AE8852" s="54"/>
    </row>
    <row r="8853" spans="31:31" hidden="1">
      <c r="AE8853" s="54"/>
    </row>
    <row r="8854" spans="31:31" hidden="1">
      <c r="AE8854" s="54"/>
    </row>
    <row r="8855" spans="31:31" hidden="1">
      <c r="AE8855" s="54"/>
    </row>
    <row r="8856" spans="31:31" hidden="1">
      <c r="AE8856" s="54"/>
    </row>
    <row r="8857" spans="31:31" hidden="1">
      <c r="AE8857" s="54"/>
    </row>
    <row r="8858" spans="31:31" hidden="1">
      <c r="AE8858" s="54"/>
    </row>
    <row r="8859" spans="31:31" hidden="1">
      <c r="AE8859" s="54"/>
    </row>
    <row r="8860" spans="31:31" hidden="1">
      <c r="AE8860" s="54"/>
    </row>
    <row r="8861" spans="31:31" hidden="1">
      <c r="AE8861" s="54"/>
    </row>
    <row r="8862" spans="31:31" hidden="1">
      <c r="AE8862" s="54"/>
    </row>
    <row r="8863" spans="31:31" hidden="1">
      <c r="AE8863" s="54"/>
    </row>
    <row r="8864" spans="31:31" hidden="1">
      <c r="AE8864" s="54"/>
    </row>
    <row r="8865" spans="31:31" hidden="1">
      <c r="AE8865" s="54"/>
    </row>
    <row r="8866" spans="31:31" hidden="1">
      <c r="AE8866" s="54"/>
    </row>
    <row r="8867" spans="31:31" hidden="1">
      <c r="AE8867" s="54"/>
    </row>
    <row r="8868" spans="31:31" hidden="1">
      <c r="AE8868" s="54"/>
    </row>
    <row r="8869" spans="31:31" hidden="1">
      <c r="AE8869" s="54"/>
    </row>
    <row r="8870" spans="31:31" hidden="1">
      <c r="AE8870" s="54"/>
    </row>
    <row r="8871" spans="31:31" hidden="1">
      <c r="AE8871" s="54"/>
    </row>
    <row r="8872" spans="31:31" hidden="1">
      <c r="AE8872" s="54"/>
    </row>
    <row r="8873" spans="31:31" hidden="1">
      <c r="AE8873" s="54"/>
    </row>
    <row r="8874" spans="31:31" hidden="1">
      <c r="AE8874" s="54"/>
    </row>
    <row r="8875" spans="31:31" hidden="1">
      <c r="AE8875" s="54"/>
    </row>
    <row r="8876" spans="31:31" hidden="1">
      <c r="AE8876" s="54"/>
    </row>
    <row r="8877" spans="31:31" hidden="1">
      <c r="AE8877" s="54"/>
    </row>
    <row r="8878" spans="31:31" hidden="1">
      <c r="AE8878" s="54"/>
    </row>
    <row r="8879" spans="31:31" hidden="1">
      <c r="AE8879" s="54"/>
    </row>
    <row r="8880" spans="31:31" hidden="1">
      <c r="AE8880" s="54"/>
    </row>
    <row r="8881" spans="31:31" hidden="1">
      <c r="AE8881" s="54"/>
    </row>
    <row r="8882" spans="31:31" hidden="1">
      <c r="AE8882" s="54"/>
    </row>
    <row r="8883" spans="31:31" hidden="1">
      <c r="AE8883" s="54"/>
    </row>
    <row r="8884" spans="31:31" hidden="1">
      <c r="AE8884" s="54"/>
    </row>
    <row r="8885" spans="31:31" hidden="1">
      <c r="AE8885" s="54"/>
    </row>
    <row r="8886" spans="31:31" hidden="1">
      <c r="AE8886" s="54"/>
    </row>
    <row r="8887" spans="31:31" hidden="1">
      <c r="AE8887" s="54"/>
    </row>
    <row r="8888" spans="31:31" hidden="1">
      <c r="AE8888" s="54"/>
    </row>
    <row r="8889" spans="31:31" hidden="1">
      <c r="AE8889" s="54"/>
    </row>
    <row r="8890" spans="31:31" hidden="1">
      <c r="AE8890" s="54"/>
    </row>
    <row r="8891" spans="31:31" hidden="1">
      <c r="AE8891" s="54"/>
    </row>
    <row r="8892" spans="31:31" hidden="1">
      <c r="AE8892" s="54"/>
    </row>
    <row r="8893" spans="31:31" hidden="1">
      <c r="AE8893" s="54"/>
    </row>
    <row r="8894" spans="31:31" hidden="1">
      <c r="AE8894" s="54"/>
    </row>
    <row r="8895" spans="31:31" hidden="1">
      <c r="AE8895" s="54"/>
    </row>
    <row r="8896" spans="31:31" hidden="1">
      <c r="AE8896" s="54"/>
    </row>
    <row r="8897" spans="31:31" hidden="1">
      <c r="AE8897" s="54"/>
    </row>
    <row r="8898" spans="31:31" hidden="1">
      <c r="AE8898" s="54"/>
    </row>
    <row r="8899" spans="31:31" hidden="1">
      <c r="AE8899" s="54"/>
    </row>
    <row r="8900" spans="31:31" hidden="1">
      <c r="AE8900" s="54"/>
    </row>
    <row r="8901" spans="31:31" hidden="1">
      <c r="AE8901" s="54"/>
    </row>
    <row r="8902" spans="31:31" hidden="1">
      <c r="AE8902" s="54"/>
    </row>
    <row r="8903" spans="31:31" hidden="1">
      <c r="AE8903" s="54"/>
    </row>
    <row r="8904" spans="31:31" hidden="1">
      <c r="AE8904" s="54"/>
    </row>
    <row r="8905" spans="31:31" hidden="1">
      <c r="AE8905" s="54"/>
    </row>
    <row r="8906" spans="31:31" hidden="1">
      <c r="AE8906" s="54"/>
    </row>
    <row r="8907" spans="31:31" hidden="1">
      <c r="AE8907" s="54"/>
    </row>
    <row r="8908" spans="31:31" hidden="1">
      <c r="AE8908" s="54"/>
    </row>
    <row r="8909" spans="31:31" hidden="1">
      <c r="AE8909" s="54"/>
    </row>
    <row r="8910" spans="31:31" hidden="1">
      <c r="AE8910" s="54"/>
    </row>
    <row r="8911" spans="31:31" hidden="1">
      <c r="AE8911" s="54"/>
    </row>
    <row r="8912" spans="31:31" hidden="1">
      <c r="AE8912" s="54"/>
    </row>
    <row r="8913" spans="31:31" hidden="1">
      <c r="AE8913" s="54"/>
    </row>
    <row r="8914" spans="31:31" hidden="1">
      <c r="AE8914" s="54"/>
    </row>
    <row r="8915" spans="31:31" hidden="1">
      <c r="AE8915" s="54"/>
    </row>
    <row r="8916" spans="31:31" hidden="1">
      <c r="AE8916" s="54"/>
    </row>
    <row r="8917" spans="31:31" hidden="1">
      <c r="AE8917" s="54"/>
    </row>
    <row r="8918" spans="31:31" hidden="1">
      <c r="AE8918" s="54"/>
    </row>
    <row r="8919" spans="31:31" hidden="1">
      <c r="AE8919" s="54"/>
    </row>
    <row r="8920" spans="31:31" hidden="1">
      <c r="AE8920" s="54"/>
    </row>
    <row r="8921" spans="31:31" hidden="1">
      <c r="AE8921" s="54"/>
    </row>
    <row r="8922" spans="31:31" hidden="1">
      <c r="AE8922" s="54"/>
    </row>
    <row r="8923" spans="31:31" hidden="1">
      <c r="AE8923" s="54"/>
    </row>
    <row r="8924" spans="31:31" hidden="1">
      <c r="AE8924" s="54"/>
    </row>
    <row r="8925" spans="31:31" hidden="1">
      <c r="AE8925" s="54"/>
    </row>
    <row r="8926" spans="31:31" hidden="1">
      <c r="AE8926" s="54"/>
    </row>
    <row r="8927" spans="31:31" hidden="1">
      <c r="AE8927" s="54"/>
    </row>
    <row r="8928" spans="31:31" hidden="1">
      <c r="AE8928" s="54"/>
    </row>
    <row r="8929" spans="31:31" hidden="1">
      <c r="AE8929" s="54"/>
    </row>
    <row r="8930" spans="31:31" hidden="1">
      <c r="AE8930" s="54"/>
    </row>
    <row r="8931" spans="31:31" hidden="1">
      <c r="AE8931" s="54"/>
    </row>
    <row r="8932" spans="31:31" hidden="1">
      <c r="AE8932" s="54"/>
    </row>
    <row r="8933" spans="31:31" hidden="1">
      <c r="AE8933" s="54"/>
    </row>
    <row r="8934" spans="31:31" hidden="1">
      <c r="AE8934" s="54"/>
    </row>
    <row r="8935" spans="31:31" hidden="1">
      <c r="AE8935" s="54"/>
    </row>
    <row r="8936" spans="31:31" hidden="1">
      <c r="AE8936" s="54"/>
    </row>
    <row r="8937" spans="31:31" hidden="1">
      <c r="AE8937" s="54"/>
    </row>
    <row r="8938" spans="31:31" hidden="1">
      <c r="AE8938" s="54"/>
    </row>
    <row r="8939" spans="31:31" hidden="1">
      <c r="AE8939" s="54"/>
    </row>
    <row r="8940" spans="31:31" hidden="1">
      <c r="AE8940" s="54"/>
    </row>
    <row r="8941" spans="31:31" hidden="1">
      <c r="AE8941" s="54"/>
    </row>
    <row r="8942" spans="31:31" hidden="1">
      <c r="AE8942" s="54"/>
    </row>
    <row r="8943" spans="31:31" hidden="1">
      <c r="AE8943" s="54"/>
    </row>
    <row r="8944" spans="31:31" hidden="1">
      <c r="AE8944" s="54"/>
    </row>
    <row r="8945" spans="31:31" hidden="1">
      <c r="AE8945" s="54"/>
    </row>
    <row r="8946" spans="31:31" hidden="1">
      <c r="AE8946" s="54"/>
    </row>
    <row r="8947" spans="31:31" hidden="1">
      <c r="AE8947" s="54"/>
    </row>
    <row r="8948" spans="31:31" hidden="1">
      <c r="AE8948" s="54"/>
    </row>
    <row r="8949" spans="31:31" hidden="1">
      <c r="AE8949" s="54"/>
    </row>
    <row r="8950" spans="31:31" hidden="1">
      <c r="AE8950" s="54"/>
    </row>
    <row r="8951" spans="31:31" hidden="1">
      <c r="AE8951" s="54"/>
    </row>
    <row r="8952" spans="31:31" hidden="1">
      <c r="AE8952" s="54"/>
    </row>
    <row r="8953" spans="31:31" hidden="1">
      <c r="AE8953" s="54"/>
    </row>
    <row r="8954" spans="31:31" hidden="1">
      <c r="AE8954" s="54"/>
    </row>
    <row r="8955" spans="31:31" hidden="1">
      <c r="AE8955" s="54"/>
    </row>
    <row r="8956" spans="31:31" hidden="1">
      <c r="AE8956" s="54"/>
    </row>
    <row r="8957" spans="31:31" hidden="1">
      <c r="AE8957" s="54"/>
    </row>
    <row r="8958" spans="31:31" hidden="1">
      <c r="AE8958" s="54"/>
    </row>
    <row r="8959" spans="31:31" hidden="1">
      <c r="AE8959" s="54"/>
    </row>
    <row r="8960" spans="31:31" hidden="1">
      <c r="AE8960" s="54"/>
    </row>
    <row r="8961" spans="31:31" hidden="1">
      <c r="AE8961" s="54"/>
    </row>
    <row r="8962" spans="31:31" hidden="1">
      <c r="AE8962" s="54"/>
    </row>
    <row r="8963" spans="31:31" hidden="1">
      <c r="AE8963" s="54"/>
    </row>
    <row r="8964" spans="31:31" hidden="1">
      <c r="AE8964" s="54"/>
    </row>
    <row r="8965" spans="31:31" hidden="1">
      <c r="AE8965" s="54"/>
    </row>
    <row r="8966" spans="31:31" hidden="1">
      <c r="AE8966" s="54"/>
    </row>
    <row r="8967" spans="31:31" hidden="1">
      <c r="AE8967" s="54"/>
    </row>
    <row r="8968" spans="31:31" hidden="1">
      <c r="AE8968" s="54"/>
    </row>
    <row r="8969" spans="31:31" hidden="1">
      <c r="AE8969" s="54"/>
    </row>
    <row r="8970" spans="31:31" hidden="1">
      <c r="AE8970" s="54"/>
    </row>
    <row r="8971" spans="31:31" hidden="1">
      <c r="AE8971" s="54"/>
    </row>
    <row r="8972" spans="31:31" hidden="1">
      <c r="AE8972" s="54"/>
    </row>
    <row r="8973" spans="31:31" hidden="1">
      <c r="AE8973" s="54"/>
    </row>
    <row r="8974" spans="31:31" hidden="1">
      <c r="AE8974" s="54"/>
    </row>
    <row r="8975" spans="31:31" hidden="1">
      <c r="AE8975" s="54"/>
    </row>
    <row r="8976" spans="31:31" hidden="1">
      <c r="AE8976" s="54"/>
    </row>
    <row r="8977" spans="31:31" hidden="1">
      <c r="AE8977" s="54"/>
    </row>
    <row r="8978" spans="31:31" hidden="1">
      <c r="AE8978" s="54"/>
    </row>
    <row r="8979" spans="31:31" hidden="1">
      <c r="AE8979" s="54"/>
    </row>
    <row r="8980" spans="31:31" hidden="1">
      <c r="AE8980" s="54"/>
    </row>
    <row r="8981" spans="31:31" hidden="1">
      <c r="AE8981" s="54"/>
    </row>
    <row r="8982" spans="31:31" hidden="1">
      <c r="AE8982" s="54"/>
    </row>
    <row r="8983" spans="31:31" hidden="1">
      <c r="AE8983" s="54"/>
    </row>
    <row r="8984" spans="31:31" hidden="1">
      <c r="AE8984" s="54"/>
    </row>
    <row r="8985" spans="31:31" hidden="1">
      <c r="AE8985" s="54"/>
    </row>
    <row r="8986" spans="31:31" hidden="1">
      <c r="AE8986" s="54"/>
    </row>
    <row r="8987" spans="31:31" hidden="1">
      <c r="AE8987" s="54"/>
    </row>
    <row r="8988" spans="31:31" hidden="1">
      <c r="AE8988" s="54"/>
    </row>
    <row r="8989" spans="31:31" hidden="1">
      <c r="AE8989" s="54"/>
    </row>
    <row r="8990" spans="31:31" hidden="1">
      <c r="AE8990" s="54"/>
    </row>
    <row r="8991" spans="31:31" hidden="1">
      <c r="AE8991" s="54"/>
    </row>
    <row r="8992" spans="31:31" hidden="1">
      <c r="AE8992" s="54"/>
    </row>
    <row r="8993" spans="31:31" hidden="1">
      <c r="AE8993" s="54"/>
    </row>
    <row r="8994" spans="31:31" hidden="1">
      <c r="AE8994" s="54"/>
    </row>
    <row r="8995" spans="31:31" hidden="1">
      <c r="AE8995" s="54"/>
    </row>
    <row r="8996" spans="31:31" hidden="1">
      <c r="AE8996" s="54"/>
    </row>
    <row r="8997" spans="31:31" hidden="1">
      <c r="AE8997" s="54"/>
    </row>
    <row r="8998" spans="31:31" hidden="1">
      <c r="AE8998" s="54"/>
    </row>
    <row r="8999" spans="31:31" hidden="1">
      <c r="AE8999" s="54"/>
    </row>
    <row r="9000" spans="31:31" hidden="1">
      <c r="AE9000" s="54"/>
    </row>
    <row r="9001" spans="31:31" hidden="1">
      <c r="AE9001" s="54"/>
    </row>
    <row r="9002" spans="31:31" hidden="1">
      <c r="AE9002" s="54"/>
    </row>
    <row r="9003" spans="31:31" hidden="1">
      <c r="AE9003" s="54"/>
    </row>
    <row r="9004" spans="31:31" hidden="1">
      <c r="AE9004" s="54"/>
    </row>
    <row r="9005" spans="31:31" hidden="1">
      <c r="AE9005" s="54"/>
    </row>
    <row r="9006" spans="31:31" hidden="1">
      <c r="AE9006" s="54"/>
    </row>
    <row r="9007" spans="31:31" hidden="1">
      <c r="AE9007" s="54"/>
    </row>
    <row r="9008" spans="31:31" hidden="1">
      <c r="AE9008" s="54"/>
    </row>
    <row r="9009" spans="31:31" hidden="1">
      <c r="AE9009" s="54"/>
    </row>
    <row r="9010" spans="31:31" hidden="1">
      <c r="AE9010" s="54"/>
    </row>
    <row r="9011" spans="31:31" hidden="1">
      <c r="AE9011" s="54"/>
    </row>
    <row r="9012" spans="31:31" hidden="1">
      <c r="AE9012" s="54"/>
    </row>
    <row r="9013" spans="31:31" hidden="1">
      <c r="AE9013" s="54"/>
    </row>
    <row r="9014" spans="31:31" hidden="1">
      <c r="AE9014" s="54"/>
    </row>
    <row r="9015" spans="31:31" hidden="1">
      <c r="AE9015" s="54"/>
    </row>
    <row r="9016" spans="31:31" hidden="1">
      <c r="AE9016" s="54"/>
    </row>
    <row r="9017" spans="31:31" hidden="1">
      <c r="AE9017" s="54"/>
    </row>
    <row r="9018" spans="31:31" hidden="1">
      <c r="AE9018" s="54"/>
    </row>
    <row r="9019" spans="31:31" hidden="1">
      <c r="AE9019" s="54"/>
    </row>
    <row r="9020" spans="31:31" hidden="1">
      <c r="AE9020" s="54"/>
    </row>
    <row r="9021" spans="31:31" hidden="1">
      <c r="AE9021" s="54"/>
    </row>
    <row r="9022" spans="31:31" hidden="1">
      <c r="AE9022" s="54"/>
    </row>
    <row r="9023" spans="31:31" hidden="1">
      <c r="AE9023" s="54"/>
    </row>
    <row r="9024" spans="31:31" hidden="1">
      <c r="AE9024" s="54"/>
    </row>
    <row r="9025" spans="31:31" hidden="1">
      <c r="AE9025" s="54"/>
    </row>
    <row r="9026" spans="31:31" hidden="1">
      <c r="AE9026" s="54"/>
    </row>
    <row r="9027" spans="31:31" hidden="1">
      <c r="AE9027" s="54"/>
    </row>
    <row r="9028" spans="31:31" hidden="1">
      <c r="AE9028" s="54"/>
    </row>
    <row r="9029" spans="31:31" hidden="1">
      <c r="AE9029" s="54"/>
    </row>
    <row r="9030" spans="31:31" hidden="1">
      <c r="AE9030" s="54"/>
    </row>
    <row r="9031" spans="31:31" hidden="1">
      <c r="AE9031" s="54"/>
    </row>
    <row r="9032" spans="31:31" hidden="1">
      <c r="AE9032" s="54"/>
    </row>
    <row r="9033" spans="31:31" hidden="1">
      <c r="AE9033" s="54"/>
    </row>
    <row r="9034" spans="31:31" hidden="1">
      <c r="AE9034" s="54"/>
    </row>
    <row r="9035" spans="31:31" hidden="1">
      <c r="AE9035" s="54"/>
    </row>
    <row r="9036" spans="31:31" hidden="1">
      <c r="AE9036" s="54"/>
    </row>
    <row r="9037" spans="31:31" hidden="1">
      <c r="AE9037" s="54"/>
    </row>
    <row r="9038" spans="31:31" hidden="1">
      <c r="AE9038" s="54"/>
    </row>
    <row r="9039" spans="31:31" hidden="1">
      <c r="AE9039" s="54"/>
    </row>
    <row r="9040" spans="31:31" hidden="1">
      <c r="AE9040" s="54"/>
    </row>
    <row r="9041" spans="31:31" hidden="1">
      <c r="AE9041" s="54"/>
    </row>
    <row r="9042" spans="31:31" hidden="1">
      <c r="AE9042" s="54"/>
    </row>
    <row r="9043" spans="31:31" hidden="1">
      <c r="AE9043" s="54"/>
    </row>
    <row r="9044" spans="31:31" hidden="1">
      <c r="AE9044" s="54"/>
    </row>
    <row r="9045" spans="31:31" hidden="1">
      <c r="AE9045" s="54"/>
    </row>
    <row r="9046" spans="31:31" hidden="1">
      <c r="AE9046" s="54"/>
    </row>
    <row r="9047" spans="31:31" hidden="1">
      <c r="AE9047" s="54"/>
    </row>
    <row r="9048" spans="31:31" hidden="1">
      <c r="AE9048" s="54"/>
    </row>
    <row r="9049" spans="31:31" hidden="1">
      <c r="AE9049" s="54"/>
    </row>
    <row r="9050" spans="31:31" hidden="1">
      <c r="AE9050" s="54"/>
    </row>
    <row r="9051" spans="31:31" hidden="1">
      <c r="AE9051" s="54"/>
    </row>
    <row r="9052" spans="31:31" hidden="1">
      <c r="AE9052" s="54"/>
    </row>
    <row r="9053" spans="31:31" hidden="1">
      <c r="AE9053" s="54"/>
    </row>
    <row r="9054" spans="31:31" hidden="1">
      <c r="AE9054" s="54"/>
    </row>
    <row r="9055" spans="31:31" hidden="1">
      <c r="AE9055" s="54"/>
    </row>
    <row r="9056" spans="31:31" hidden="1">
      <c r="AE9056" s="54"/>
    </row>
    <row r="9057" spans="31:31" hidden="1">
      <c r="AE9057" s="54"/>
    </row>
    <row r="9058" spans="31:31" hidden="1">
      <c r="AE9058" s="54"/>
    </row>
    <row r="9059" spans="31:31" hidden="1">
      <c r="AE9059" s="54"/>
    </row>
    <row r="9060" spans="31:31" hidden="1">
      <c r="AE9060" s="54"/>
    </row>
    <row r="9061" spans="31:31" hidden="1">
      <c r="AE9061" s="54"/>
    </row>
    <row r="9062" spans="31:31" hidden="1">
      <c r="AE9062" s="54"/>
    </row>
    <row r="9063" spans="31:31" hidden="1">
      <c r="AE9063" s="54"/>
    </row>
    <row r="9064" spans="31:31" hidden="1">
      <c r="AE9064" s="54"/>
    </row>
    <row r="9065" spans="31:31" hidden="1">
      <c r="AE9065" s="54"/>
    </row>
    <row r="9066" spans="31:31" hidden="1">
      <c r="AE9066" s="54"/>
    </row>
    <row r="9067" spans="31:31" hidden="1">
      <c r="AE9067" s="54"/>
    </row>
    <row r="9068" spans="31:31" hidden="1">
      <c r="AE9068" s="54"/>
    </row>
    <row r="9069" spans="31:31" hidden="1">
      <c r="AE9069" s="54"/>
    </row>
    <row r="9070" spans="31:31" hidden="1">
      <c r="AE9070" s="54"/>
    </row>
    <row r="9071" spans="31:31" hidden="1">
      <c r="AE9071" s="54"/>
    </row>
    <row r="9072" spans="31:31" hidden="1">
      <c r="AE9072" s="54"/>
    </row>
    <row r="9073" spans="31:31" hidden="1">
      <c r="AE9073" s="54"/>
    </row>
    <row r="9074" spans="31:31" hidden="1">
      <c r="AE9074" s="54"/>
    </row>
    <row r="9075" spans="31:31" hidden="1">
      <c r="AE9075" s="54"/>
    </row>
    <row r="9076" spans="31:31" hidden="1">
      <c r="AE9076" s="54"/>
    </row>
    <row r="9077" spans="31:31" hidden="1">
      <c r="AE9077" s="54"/>
    </row>
    <row r="9078" spans="31:31" hidden="1">
      <c r="AE9078" s="54"/>
    </row>
    <row r="9079" spans="31:31" hidden="1">
      <c r="AE9079" s="54"/>
    </row>
    <row r="9080" spans="31:31" hidden="1">
      <c r="AE9080" s="54"/>
    </row>
    <row r="9081" spans="31:31" hidden="1">
      <c r="AE9081" s="54"/>
    </row>
    <row r="9082" spans="31:31" hidden="1">
      <c r="AE9082" s="54"/>
    </row>
    <row r="9083" spans="31:31" hidden="1">
      <c r="AE9083" s="54"/>
    </row>
    <row r="9084" spans="31:31" hidden="1">
      <c r="AE9084" s="54"/>
    </row>
    <row r="9085" spans="31:31" hidden="1">
      <c r="AE9085" s="54"/>
    </row>
    <row r="9086" spans="31:31" hidden="1">
      <c r="AE9086" s="54"/>
    </row>
    <row r="9087" spans="31:31" hidden="1">
      <c r="AE9087" s="54"/>
    </row>
    <row r="9088" spans="31:31" hidden="1">
      <c r="AE9088" s="54"/>
    </row>
    <row r="9089" spans="31:31" hidden="1">
      <c r="AE9089" s="54"/>
    </row>
    <row r="9090" spans="31:31" hidden="1">
      <c r="AE9090" s="54"/>
    </row>
    <row r="9091" spans="31:31" hidden="1">
      <c r="AE9091" s="54"/>
    </row>
    <row r="9092" spans="31:31" hidden="1">
      <c r="AE9092" s="54"/>
    </row>
    <row r="9093" spans="31:31" hidden="1">
      <c r="AE9093" s="54"/>
    </row>
    <row r="9094" spans="31:31" hidden="1">
      <c r="AE9094" s="54"/>
    </row>
    <row r="9095" spans="31:31" hidden="1">
      <c r="AE9095" s="54"/>
    </row>
    <row r="9096" spans="31:31" hidden="1">
      <c r="AE9096" s="54"/>
    </row>
    <row r="9097" spans="31:31" hidden="1">
      <c r="AE9097" s="54"/>
    </row>
    <row r="9098" spans="31:31" hidden="1">
      <c r="AE9098" s="54"/>
    </row>
    <row r="9099" spans="31:31" hidden="1">
      <c r="AE9099" s="54"/>
    </row>
    <row r="9100" spans="31:31" hidden="1">
      <c r="AE9100" s="54"/>
    </row>
    <row r="9101" spans="31:31" hidden="1">
      <c r="AE9101" s="54"/>
    </row>
    <row r="9102" spans="31:31" hidden="1">
      <c r="AE9102" s="54"/>
    </row>
    <row r="9103" spans="31:31" hidden="1">
      <c r="AE9103" s="54"/>
    </row>
    <row r="9104" spans="31:31" hidden="1">
      <c r="AE9104" s="54"/>
    </row>
    <row r="9105" spans="31:31" hidden="1">
      <c r="AE9105" s="54"/>
    </row>
    <row r="9106" spans="31:31" hidden="1">
      <c r="AE9106" s="54"/>
    </row>
    <row r="9107" spans="31:31" hidden="1">
      <c r="AE9107" s="54"/>
    </row>
    <row r="9108" spans="31:31" hidden="1">
      <c r="AE9108" s="54"/>
    </row>
    <row r="9109" spans="31:31" hidden="1">
      <c r="AE9109" s="54"/>
    </row>
    <row r="9110" spans="31:31" hidden="1">
      <c r="AE9110" s="54"/>
    </row>
    <row r="9111" spans="31:31" hidden="1">
      <c r="AE9111" s="54"/>
    </row>
    <row r="9112" spans="31:31" hidden="1">
      <c r="AE9112" s="54"/>
    </row>
    <row r="9113" spans="31:31" hidden="1">
      <c r="AE9113" s="54"/>
    </row>
    <row r="9114" spans="31:31" hidden="1">
      <c r="AE9114" s="54"/>
    </row>
    <row r="9115" spans="31:31" hidden="1">
      <c r="AE9115" s="54"/>
    </row>
    <row r="9116" spans="31:31" hidden="1">
      <c r="AE9116" s="54"/>
    </row>
    <row r="9117" spans="31:31" hidden="1">
      <c r="AE9117" s="54"/>
    </row>
    <row r="9118" spans="31:31" hidden="1">
      <c r="AE9118" s="54"/>
    </row>
    <row r="9119" spans="31:31" hidden="1">
      <c r="AE9119" s="54"/>
    </row>
    <row r="9120" spans="31:31" hidden="1">
      <c r="AE9120" s="54"/>
    </row>
    <row r="9121" spans="31:31" hidden="1">
      <c r="AE9121" s="54"/>
    </row>
    <row r="9122" spans="31:31" hidden="1">
      <c r="AE9122" s="54"/>
    </row>
    <row r="9123" spans="31:31" hidden="1">
      <c r="AE9123" s="54"/>
    </row>
    <row r="9124" spans="31:31" hidden="1">
      <c r="AE9124" s="54"/>
    </row>
    <row r="9125" spans="31:31" hidden="1">
      <c r="AE9125" s="54"/>
    </row>
    <row r="9126" spans="31:31" hidden="1">
      <c r="AE9126" s="54"/>
    </row>
    <row r="9127" spans="31:31" hidden="1">
      <c r="AE9127" s="54"/>
    </row>
    <row r="9128" spans="31:31" hidden="1">
      <c r="AE9128" s="54"/>
    </row>
    <row r="9129" spans="31:31" hidden="1">
      <c r="AE9129" s="54"/>
    </row>
    <row r="9130" spans="31:31" hidden="1">
      <c r="AE9130" s="54"/>
    </row>
    <row r="9131" spans="31:31" hidden="1">
      <c r="AE9131" s="54"/>
    </row>
    <row r="9132" spans="31:31" hidden="1">
      <c r="AE9132" s="54"/>
    </row>
    <row r="9133" spans="31:31" hidden="1">
      <c r="AE9133" s="54"/>
    </row>
    <row r="9134" spans="31:31" hidden="1">
      <c r="AE9134" s="54"/>
    </row>
    <row r="9135" spans="31:31" hidden="1">
      <c r="AE9135" s="54"/>
    </row>
    <row r="9136" spans="31:31" hidden="1">
      <c r="AE9136" s="54"/>
    </row>
    <row r="9137" spans="31:31" hidden="1">
      <c r="AE9137" s="54"/>
    </row>
    <row r="9138" spans="31:31" hidden="1">
      <c r="AE9138" s="54"/>
    </row>
    <row r="9139" spans="31:31" hidden="1">
      <c r="AE9139" s="54"/>
    </row>
    <row r="9140" spans="31:31" hidden="1">
      <c r="AE9140" s="54"/>
    </row>
    <row r="9141" spans="31:31" hidden="1">
      <c r="AE9141" s="54"/>
    </row>
    <row r="9142" spans="31:31" hidden="1">
      <c r="AE9142" s="54"/>
    </row>
    <row r="9143" spans="31:31" hidden="1">
      <c r="AE9143" s="54"/>
    </row>
    <row r="9144" spans="31:31" hidden="1">
      <c r="AE9144" s="54"/>
    </row>
    <row r="9145" spans="31:31" hidden="1">
      <c r="AE9145" s="54"/>
    </row>
    <row r="9146" spans="31:31" hidden="1">
      <c r="AE9146" s="54"/>
    </row>
    <row r="9147" spans="31:31" hidden="1">
      <c r="AE9147" s="54"/>
    </row>
    <row r="9148" spans="31:31" hidden="1">
      <c r="AE9148" s="54"/>
    </row>
    <row r="9149" spans="31:31" hidden="1">
      <c r="AE9149" s="54"/>
    </row>
    <row r="9150" spans="31:31" hidden="1">
      <c r="AE9150" s="54"/>
    </row>
    <row r="9151" spans="31:31" hidden="1">
      <c r="AE9151" s="54"/>
    </row>
    <row r="9152" spans="31:31" hidden="1">
      <c r="AE9152" s="54"/>
    </row>
    <row r="9153" spans="31:31" hidden="1">
      <c r="AE9153" s="54"/>
    </row>
    <row r="9154" spans="31:31" hidden="1">
      <c r="AE9154" s="54"/>
    </row>
    <row r="9155" spans="31:31" hidden="1">
      <c r="AE9155" s="54"/>
    </row>
    <row r="9156" spans="31:31" hidden="1">
      <c r="AE9156" s="54"/>
    </row>
    <row r="9157" spans="31:31" hidden="1">
      <c r="AE9157" s="54"/>
    </row>
    <row r="9158" spans="31:31" hidden="1">
      <c r="AE9158" s="54"/>
    </row>
    <row r="9159" spans="31:31" hidden="1">
      <c r="AE9159" s="54"/>
    </row>
    <row r="9160" spans="31:31" hidden="1">
      <c r="AE9160" s="54"/>
    </row>
    <row r="9161" spans="31:31" hidden="1">
      <c r="AE9161" s="54"/>
    </row>
    <row r="9162" spans="31:31" hidden="1">
      <c r="AE9162" s="54"/>
    </row>
    <row r="9163" spans="31:31" hidden="1">
      <c r="AE9163" s="54"/>
    </row>
    <row r="9164" spans="31:31" hidden="1">
      <c r="AE9164" s="54"/>
    </row>
    <row r="9165" spans="31:31" hidden="1">
      <c r="AE9165" s="54"/>
    </row>
    <row r="9166" spans="31:31" hidden="1">
      <c r="AE9166" s="54"/>
    </row>
    <row r="9167" spans="31:31" hidden="1">
      <c r="AE9167" s="54"/>
    </row>
    <row r="9168" spans="31:31" hidden="1">
      <c r="AE9168" s="54"/>
    </row>
    <row r="9169" spans="31:31" hidden="1">
      <c r="AE9169" s="54"/>
    </row>
    <row r="9170" spans="31:31" hidden="1">
      <c r="AE9170" s="54"/>
    </row>
    <row r="9171" spans="31:31" hidden="1">
      <c r="AE9171" s="54"/>
    </row>
    <row r="9172" spans="31:31" hidden="1">
      <c r="AE9172" s="54"/>
    </row>
    <row r="9173" spans="31:31" hidden="1">
      <c r="AE9173" s="54"/>
    </row>
    <row r="9174" spans="31:31" hidden="1">
      <c r="AE9174" s="54"/>
    </row>
    <row r="9175" spans="31:31" hidden="1">
      <c r="AE9175" s="54"/>
    </row>
    <row r="9176" spans="31:31" hidden="1">
      <c r="AE9176" s="54"/>
    </row>
    <row r="9177" spans="31:31" hidden="1">
      <c r="AE9177" s="54"/>
    </row>
    <row r="9178" spans="31:31" hidden="1">
      <c r="AE9178" s="54"/>
    </row>
    <row r="9179" spans="31:31" hidden="1">
      <c r="AE9179" s="54"/>
    </row>
    <row r="9180" spans="31:31" hidden="1">
      <c r="AE9180" s="54"/>
    </row>
    <row r="9181" spans="31:31" hidden="1">
      <c r="AE9181" s="54"/>
    </row>
    <row r="9182" spans="31:31" hidden="1">
      <c r="AE9182" s="54"/>
    </row>
    <row r="9183" spans="31:31" hidden="1">
      <c r="AE9183" s="54"/>
    </row>
    <row r="9184" spans="31:31" hidden="1">
      <c r="AE9184" s="54"/>
    </row>
    <row r="9185" spans="31:31" hidden="1">
      <c r="AE9185" s="54"/>
    </row>
    <row r="9186" spans="31:31" hidden="1">
      <c r="AE9186" s="54"/>
    </row>
    <row r="9187" spans="31:31" hidden="1">
      <c r="AE9187" s="54"/>
    </row>
    <row r="9188" spans="31:31" hidden="1">
      <c r="AE9188" s="54"/>
    </row>
    <row r="9189" spans="31:31" hidden="1">
      <c r="AE9189" s="54"/>
    </row>
    <row r="9190" spans="31:31" hidden="1">
      <c r="AE9190" s="54"/>
    </row>
    <row r="9191" spans="31:31" hidden="1">
      <c r="AE9191" s="54"/>
    </row>
    <row r="9192" spans="31:31" hidden="1">
      <c r="AE9192" s="54"/>
    </row>
    <row r="9193" spans="31:31" hidden="1">
      <c r="AE9193" s="54"/>
    </row>
    <row r="9194" spans="31:31" hidden="1">
      <c r="AE9194" s="54"/>
    </row>
    <row r="9195" spans="31:31" hidden="1">
      <c r="AE9195" s="54"/>
    </row>
    <row r="9196" spans="31:31" hidden="1">
      <c r="AE9196" s="54"/>
    </row>
    <row r="9197" spans="31:31" hidden="1">
      <c r="AE9197" s="54"/>
    </row>
    <row r="9198" spans="31:31" hidden="1">
      <c r="AE9198" s="54"/>
    </row>
    <row r="9199" spans="31:31" hidden="1">
      <c r="AE9199" s="54"/>
    </row>
    <row r="9200" spans="31:31" hidden="1">
      <c r="AE9200" s="54"/>
    </row>
    <row r="9201" spans="31:31" hidden="1">
      <c r="AE9201" s="54"/>
    </row>
    <row r="9202" spans="31:31" hidden="1">
      <c r="AE9202" s="54"/>
    </row>
    <row r="9203" spans="31:31" hidden="1">
      <c r="AE9203" s="54"/>
    </row>
    <row r="9204" spans="31:31" hidden="1">
      <c r="AE9204" s="54"/>
    </row>
    <row r="9205" spans="31:31" hidden="1">
      <c r="AE9205" s="54"/>
    </row>
    <row r="9206" spans="31:31" hidden="1">
      <c r="AE9206" s="54"/>
    </row>
    <row r="9207" spans="31:31" hidden="1">
      <c r="AE9207" s="54"/>
    </row>
    <row r="9208" spans="31:31" hidden="1">
      <c r="AE9208" s="54"/>
    </row>
    <row r="9209" spans="31:31" hidden="1">
      <c r="AE9209" s="54"/>
    </row>
    <row r="9210" spans="31:31" hidden="1">
      <c r="AE9210" s="54"/>
    </row>
    <row r="9211" spans="31:31" hidden="1">
      <c r="AE9211" s="54"/>
    </row>
    <row r="9212" spans="31:31" hidden="1">
      <c r="AE9212" s="54"/>
    </row>
    <row r="9213" spans="31:31" hidden="1">
      <c r="AE9213" s="54"/>
    </row>
    <row r="9214" spans="31:31" hidden="1">
      <c r="AE9214" s="54"/>
    </row>
    <row r="9215" spans="31:31" hidden="1">
      <c r="AE9215" s="54"/>
    </row>
    <row r="9216" spans="31:31" hidden="1">
      <c r="AE9216" s="54"/>
    </row>
    <row r="9217" spans="31:31" hidden="1">
      <c r="AE9217" s="54"/>
    </row>
    <row r="9218" spans="31:31" hidden="1">
      <c r="AE9218" s="54"/>
    </row>
    <row r="9219" spans="31:31" hidden="1">
      <c r="AE9219" s="54"/>
    </row>
    <row r="9220" spans="31:31" hidden="1">
      <c r="AE9220" s="54"/>
    </row>
    <row r="9221" spans="31:31" hidden="1">
      <c r="AE9221" s="54"/>
    </row>
    <row r="9222" spans="31:31" hidden="1">
      <c r="AE9222" s="54"/>
    </row>
    <row r="9223" spans="31:31" hidden="1">
      <c r="AE9223" s="54"/>
    </row>
    <row r="9224" spans="31:31" hidden="1">
      <c r="AE9224" s="54"/>
    </row>
    <row r="9225" spans="31:31" hidden="1">
      <c r="AE9225" s="54"/>
    </row>
    <row r="9226" spans="31:31" hidden="1">
      <c r="AE9226" s="54"/>
    </row>
    <row r="9227" spans="31:31" hidden="1">
      <c r="AE9227" s="54"/>
    </row>
    <row r="9228" spans="31:31" hidden="1">
      <c r="AE9228" s="54"/>
    </row>
    <row r="9229" spans="31:31" hidden="1">
      <c r="AE9229" s="54"/>
    </row>
    <row r="9230" spans="31:31" hidden="1">
      <c r="AE9230" s="54"/>
    </row>
    <row r="9231" spans="31:31" hidden="1">
      <c r="AE9231" s="54"/>
    </row>
    <row r="9232" spans="31:31" hidden="1">
      <c r="AE9232" s="54"/>
    </row>
    <row r="9233" spans="31:31" hidden="1">
      <c r="AE9233" s="54"/>
    </row>
    <row r="9234" spans="31:31" hidden="1">
      <c r="AE9234" s="54"/>
    </row>
    <row r="9235" spans="31:31" hidden="1">
      <c r="AE9235" s="54"/>
    </row>
    <row r="9236" spans="31:31" hidden="1">
      <c r="AE9236" s="54"/>
    </row>
    <row r="9237" spans="31:31" hidden="1">
      <c r="AE9237" s="54"/>
    </row>
    <row r="9238" spans="31:31" hidden="1">
      <c r="AE9238" s="54"/>
    </row>
    <row r="9239" spans="31:31" hidden="1">
      <c r="AE9239" s="54"/>
    </row>
    <row r="9240" spans="31:31" hidden="1">
      <c r="AE9240" s="54"/>
    </row>
    <row r="9241" spans="31:31" hidden="1">
      <c r="AE9241" s="54"/>
    </row>
    <row r="9242" spans="31:31" hidden="1">
      <c r="AE9242" s="54"/>
    </row>
    <row r="9243" spans="31:31" hidden="1">
      <c r="AE9243" s="54"/>
    </row>
    <row r="9244" spans="31:31" hidden="1">
      <c r="AE9244" s="54"/>
    </row>
    <row r="9245" spans="31:31" hidden="1">
      <c r="AE9245" s="54"/>
    </row>
    <row r="9246" spans="31:31" hidden="1">
      <c r="AE9246" s="54"/>
    </row>
    <row r="9247" spans="31:31" hidden="1">
      <c r="AE9247" s="54"/>
    </row>
    <row r="9248" spans="31:31" hidden="1">
      <c r="AE9248" s="54"/>
    </row>
    <row r="9249" spans="31:31" hidden="1">
      <c r="AE9249" s="54"/>
    </row>
    <row r="9250" spans="31:31" hidden="1">
      <c r="AE9250" s="54"/>
    </row>
    <row r="9251" spans="31:31" hidden="1">
      <c r="AE9251" s="54"/>
    </row>
    <row r="9252" spans="31:31" hidden="1">
      <c r="AE9252" s="54"/>
    </row>
    <row r="9253" spans="31:31" hidden="1">
      <c r="AE9253" s="54"/>
    </row>
    <row r="9254" spans="31:31" hidden="1">
      <c r="AE9254" s="54"/>
    </row>
    <row r="9255" spans="31:31" hidden="1">
      <c r="AE9255" s="54"/>
    </row>
    <row r="9256" spans="31:31" hidden="1">
      <c r="AE9256" s="54"/>
    </row>
    <row r="9257" spans="31:31" hidden="1">
      <c r="AE9257" s="54"/>
    </row>
    <row r="9258" spans="31:31" hidden="1">
      <c r="AE9258" s="54"/>
    </row>
    <row r="9259" spans="31:31" hidden="1">
      <c r="AE9259" s="54"/>
    </row>
    <row r="9260" spans="31:31" hidden="1">
      <c r="AE9260" s="54"/>
    </row>
    <row r="9261" spans="31:31" hidden="1">
      <c r="AE9261" s="54"/>
    </row>
    <row r="9262" spans="31:31" hidden="1">
      <c r="AE9262" s="54"/>
    </row>
    <row r="9263" spans="31:31" hidden="1">
      <c r="AE9263" s="54"/>
    </row>
    <row r="9264" spans="31:31" hidden="1">
      <c r="AE9264" s="54"/>
    </row>
    <row r="9265" spans="31:31" hidden="1">
      <c r="AE9265" s="54"/>
    </row>
    <row r="9266" spans="31:31" hidden="1">
      <c r="AE9266" s="54"/>
    </row>
    <row r="9267" spans="31:31" hidden="1">
      <c r="AE9267" s="54"/>
    </row>
    <row r="9268" spans="31:31" hidden="1">
      <c r="AE9268" s="54"/>
    </row>
    <row r="9269" spans="31:31" hidden="1">
      <c r="AE9269" s="54"/>
    </row>
    <row r="9270" spans="31:31" hidden="1">
      <c r="AE9270" s="54"/>
    </row>
    <row r="9271" spans="31:31" hidden="1">
      <c r="AE9271" s="54"/>
    </row>
    <row r="9272" spans="31:31" hidden="1">
      <c r="AE9272" s="54"/>
    </row>
    <row r="9273" spans="31:31" hidden="1">
      <c r="AE9273" s="54"/>
    </row>
    <row r="9274" spans="31:31" hidden="1">
      <c r="AE9274" s="54"/>
    </row>
    <row r="9275" spans="31:31" hidden="1">
      <c r="AE9275" s="54"/>
    </row>
    <row r="9276" spans="31:31" hidden="1">
      <c r="AE9276" s="54"/>
    </row>
    <row r="9277" spans="31:31" hidden="1">
      <c r="AE9277" s="54"/>
    </row>
    <row r="9278" spans="31:31" hidden="1">
      <c r="AE9278" s="54"/>
    </row>
    <row r="9279" spans="31:31" hidden="1">
      <c r="AE9279" s="54"/>
    </row>
    <row r="9280" spans="31:31" hidden="1">
      <c r="AE9280" s="54"/>
    </row>
    <row r="9281" spans="31:31" hidden="1">
      <c r="AE9281" s="54"/>
    </row>
    <row r="9282" spans="31:31" hidden="1">
      <c r="AE9282" s="54"/>
    </row>
    <row r="9283" spans="31:31" hidden="1">
      <c r="AE9283" s="54"/>
    </row>
    <row r="9284" spans="31:31" hidden="1">
      <c r="AE9284" s="54"/>
    </row>
    <row r="9285" spans="31:31" hidden="1">
      <c r="AE9285" s="54"/>
    </row>
    <row r="9286" spans="31:31" hidden="1">
      <c r="AE9286" s="54"/>
    </row>
    <row r="9287" spans="31:31" hidden="1">
      <c r="AE9287" s="54"/>
    </row>
    <row r="9288" spans="31:31" hidden="1">
      <c r="AE9288" s="54"/>
    </row>
    <row r="9289" spans="31:31" hidden="1">
      <c r="AE9289" s="54"/>
    </row>
    <row r="9290" spans="31:31" hidden="1">
      <c r="AE9290" s="54"/>
    </row>
    <row r="9291" spans="31:31" hidden="1">
      <c r="AE9291" s="54"/>
    </row>
    <row r="9292" spans="31:31" hidden="1">
      <c r="AE9292" s="54"/>
    </row>
    <row r="9293" spans="31:31" hidden="1">
      <c r="AE9293" s="54"/>
    </row>
    <row r="9294" spans="31:31" hidden="1">
      <c r="AE9294" s="54"/>
    </row>
    <row r="9295" spans="31:31" hidden="1">
      <c r="AE9295" s="54"/>
    </row>
    <row r="9296" spans="31:31" hidden="1">
      <c r="AE9296" s="54"/>
    </row>
    <row r="9297" spans="31:31" hidden="1">
      <c r="AE9297" s="54"/>
    </row>
    <row r="9298" spans="31:31" hidden="1">
      <c r="AE9298" s="54"/>
    </row>
    <row r="9299" spans="31:31" hidden="1">
      <c r="AE9299" s="54"/>
    </row>
    <row r="9300" spans="31:31" hidden="1">
      <c r="AE9300" s="54"/>
    </row>
    <row r="9301" spans="31:31" hidden="1">
      <c r="AE9301" s="54"/>
    </row>
    <row r="9302" spans="31:31" hidden="1">
      <c r="AE9302" s="54"/>
    </row>
    <row r="9303" spans="31:31" hidden="1">
      <c r="AE9303" s="54"/>
    </row>
    <row r="9304" spans="31:31" hidden="1">
      <c r="AE9304" s="54"/>
    </row>
    <row r="9305" spans="31:31" hidden="1">
      <c r="AE9305" s="54"/>
    </row>
    <row r="9306" spans="31:31" hidden="1">
      <c r="AE9306" s="54"/>
    </row>
    <row r="9307" spans="31:31" hidden="1">
      <c r="AE9307" s="54"/>
    </row>
    <row r="9308" spans="31:31" hidden="1">
      <c r="AE9308" s="54"/>
    </row>
    <row r="9309" spans="31:31" hidden="1">
      <c r="AE9309" s="54"/>
    </row>
    <row r="9310" spans="31:31" hidden="1">
      <c r="AE9310" s="54"/>
    </row>
    <row r="9311" spans="31:31" hidden="1">
      <c r="AE9311" s="54"/>
    </row>
    <row r="9312" spans="31:31" hidden="1">
      <c r="AE9312" s="54"/>
    </row>
    <row r="9313" spans="31:31" hidden="1">
      <c r="AE9313" s="54"/>
    </row>
    <row r="9314" spans="31:31" hidden="1">
      <c r="AE9314" s="54"/>
    </row>
    <row r="9315" spans="31:31" hidden="1">
      <c r="AE9315" s="54"/>
    </row>
    <row r="9316" spans="31:31" hidden="1">
      <c r="AE9316" s="54"/>
    </row>
    <row r="9317" spans="31:31" hidden="1">
      <c r="AE9317" s="54"/>
    </row>
    <row r="9318" spans="31:31" hidden="1">
      <c r="AE9318" s="54"/>
    </row>
    <row r="9319" spans="31:31" hidden="1">
      <c r="AE9319" s="54"/>
    </row>
    <row r="9320" spans="31:31" hidden="1">
      <c r="AE9320" s="54"/>
    </row>
    <row r="9321" spans="31:31" hidden="1">
      <c r="AE9321" s="54"/>
    </row>
    <row r="9322" spans="31:31" hidden="1">
      <c r="AE9322" s="54"/>
    </row>
    <row r="9323" spans="31:31" hidden="1">
      <c r="AE9323" s="54"/>
    </row>
    <row r="9324" spans="31:31" hidden="1">
      <c r="AE9324" s="54"/>
    </row>
    <row r="9325" spans="31:31" hidden="1">
      <c r="AE9325" s="54"/>
    </row>
    <row r="9326" spans="31:31" hidden="1">
      <c r="AE9326" s="54"/>
    </row>
    <row r="9327" spans="31:31" hidden="1">
      <c r="AE9327" s="54"/>
    </row>
    <row r="9328" spans="31:31" hidden="1">
      <c r="AE9328" s="54"/>
    </row>
    <row r="9329" spans="31:31" hidden="1">
      <c r="AE9329" s="54"/>
    </row>
    <row r="9330" spans="31:31" hidden="1">
      <c r="AE9330" s="54"/>
    </row>
    <row r="9331" spans="31:31" hidden="1">
      <c r="AE9331" s="54"/>
    </row>
    <row r="9332" spans="31:31" hidden="1">
      <c r="AE9332" s="54"/>
    </row>
    <row r="9333" spans="31:31" hidden="1">
      <c r="AE9333" s="54"/>
    </row>
    <row r="9334" spans="31:31" hidden="1">
      <c r="AE9334" s="54"/>
    </row>
    <row r="9335" spans="31:31" hidden="1">
      <c r="AE9335" s="54"/>
    </row>
    <row r="9336" spans="31:31" hidden="1">
      <c r="AE9336" s="54"/>
    </row>
    <row r="9337" spans="31:31" hidden="1">
      <c r="AE9337" s="54"/>
    </row>
    <row r="9338" spans="31:31" hidden="1">
      <c r="AE9338" s="54"/>
    </row>
    <row r="9339" spans="31:31" hidden="1">
      <c r="AE9339" s="54"/>
    </row>
    <row r="9340" spans="31:31" hidden="1">
      <c r="AE9340" s="54"/>
    </row>
    <row r="9341" spans="31:31" hidden="1">
      <c r="AE9341" s="54"/>
    </row>
    <row r="9342" spans="31:31" hidden="1">
      <c r="AE9342" s="54"/>
    </row>
    <row r="9343" spans="31:31" hidden="1">
      <c r="AE9343" s="54"/>
    </row>
    <row r="9344" spans="31:31" hidden="1">
      <c r="AE9344" s="54"/>
    </row>
    <row r="9345" spans="31:31" hidden="1">
      <c r="AE9345" s="54"/>
    </row>
    <row r="9346" spans="31:31" hidden="1">
      <c r="AE9346" s="54"/>
    </row>
    <row r="9347" spans="31:31" hidden="1">
      <c r="AE9347" s="54"/>
    </row>
    <row r="9348" spans="31:31" hidden="1">
      <c r="AE9348" s="54"/>
    </row>
    <row r="9349" spans="31:31" hidden="1">
      <c r="AE9349" s="54"/>
    </row>
    <row r="9350" spans="31:31" hidden="1">
      <c r="AE9350" s="54"/>
    </row>
    <row r="9351" spans="31:31" hidden="1">
      <c r="AE9351" s="54"/>
    </row>
    <row r="9352" spans="31:31" hidden="1">
      <c r="AE9352" s="54"/>
    </row>
    <row r="9353" spans="31:31" hidden="1">
      <c r="AE9353" s="54"/>
    </row>
    <row r="9354" spans="31:31" hidden="1">
      <c r="AE9354" s="54"/>
    </row>
    <row r="9355" spans="31:31" hidden="1">
      <c r="AE9355" s="54"/>
    </row>
    <row r="9356" spans="31:31" hidden="1">
      <c r="AE9356" s="54"/>
    </row>
    <row r="9357" spans="31:31" hidden="1">
      <c r="AE9357" s="54"/>
    </row>
    <row r="9358" spans="31:31" hidden="1">
      <c r="AE9358" s="54"/>
    </row>
    <row r="9359" spans="31:31" hidden="1">
      <c r="AE9359" s="54"/>
    </row>
    <row r="9360" spans="31:31" hidden="1">
      <c r="AE9360" s="54"/>
    </row>
    <row r="9361" spans="31:31" hidden="1">
      <c r="AE9361" s="54"/>
    </row>
    <row r="9362" spans="31:31" hidden="1">
      <c r="AE9362" s="54"/>
    </row>
    <row r="9363" spans="31:31" hidden="1">
      <c r="AE9363" s="54"/>
    </row>
    <row r="9364" spans="31:31" hidden="1">
      <c r="AE9364" s="54"/>
    </row>
    <row r="9365" spans="31:31" hidden="1">
      <c r="AE9365" s="54"/>
    </row>
    <row r="9366" spans="31:31" hidden="1">
      <c r="AE9366" s="54"/>
    </row>
    <row r="9367" spans="31:31" hidden="1">
      <c r="AE9367" s="54"/>
    </row>
    <row r="9368" spans="31:31" hidden="1">
      <c r="AE9368" s="54"/>
    </row>
    <row r="9369" spans="31:31" hidden="1">
      <c r="AE9369" s="54"/>
    </row>
    <row r="9370" spans="31:31" hidden="1">
      <c r="AE9370" s="54"/>
    </row>
    <row r="9371" spans="31:31" hidden="1">
      <c r="AE9371" s="54"/>
    </row>
    <row r="9372" spans="31:31" hidden="1">
      <c r="AE9372" s="54"/>
    </row>
    <row r="9373" spans="31:31" hidden="1">
      <c r="AE9373" s="54"/>
    </row>
    <row r="9374" spans="31:31" hidden="1">
      <c r="AE9374" s="54"/>
    </row>
    <row r="9375" spans="31:31" hidden="1">
      <c r="AE9375" s="54"/>
    </row>
    <row r="9376" spans="31:31" hidden="1">
      <c r="AE9376" s="54"/>
    </row>
    <row r="9377" spans="31:31" hidden="1">
      <c r="AE9377" s="54"/>
    </row>
    <row r="9378" spans="31:31" hidden="1">
      <c r="AE9378" s="54"/>
    </row>
    <row r="9379" spans="31:31" hidden="1">
      <c r="AE9379" s="54"/>
    </row>
    <row r="9380" spans="31:31" hidden="1">
      <c r="AE9380" s="54"/>
    </row>
    <row r="9381" spans="31:31" hidden="1">
      <c r="AE9381" s="54"/>
    </row>
    <row r="9382" spans="31:31" hidden="1">
      <c r="AE9382" s="54"/>
    </row>
    <row r="9383" spans="31:31" hidden="1">
      <c r="AE9383" s="54"/>
    </row>
    <row r="9384" spans="31:31" hidden="1">
      <c r="AE9384" s="54"/>
    </row>
    <row r="9385" spans="31:31" hidden="1">
      <c r="AE9385" s="54"/>
    </row>
    <row r="9386" spans="31:31" hidden="1">
      <c r="AE9386" s="54"/>
    </row>
    <row r="9387" spans="31:31" hidden="1">
      <c r="AE9387" s="54"/>
    </row>
    <row r="9388" spans="31:31" hidden="1">
      <c r="AE9388" s="54"/>
    </row>
    <row r="9389" spans="31:31" hidden="1">
      <c r="AE9389" s="54"/>
    </row>
    <row r="9390" spans="31:31" hidden="1">
      <c r="AE9390" s="54"/>
    </row>
    <row r="9391" spans="31:31" hidden="1">
      <c r="AE9391" s="54"/>
    </row>
    <row r="9392" spans="31:31" hidden="1">
      <c r="AE9392" s="54"/>
    </row>
    <row r="9393" spans="31:31" hidden="1">
      <c r="AE9393" s="54"/>
    </row>
    <row r="9394" spans="31:31" hidden="1">
      <c r="AE9394" s="54"/>
    </row>
    <row r="9395" spans="31:31" hidden="1">
      <c r="AE9395" s="54"/>
    </row>
    <row r="9396" spans="31:31" hidden="1">
      <c r="AE9396" s="54"/>
    </row>
    <row r="9397" spans="31:31" hidden="1">
      <c r="AE9397" s="54"/>
    </row>
    <row r="9398" spans="31:31" hidden="1">
      <c r="AE9398" s="54"/>
    </row>
    <row r="9399" spans="31:31" hidden="1">
      <c r="AE9399" s="54"/>
    </row>
    <row r="9400" spans="31:31" hidden="1">
      <c r="AE9400" s="54"/>
    </row>
    <row r="9401" spans="31:31" hidden="1">
      <c r="AE9401" s="54"/>
    </row>
    <row r="9402" spans="31:31" hidden="1">
      <c r="AE9402" s="54"/>
    </row>
    <row r="9403" spans="31:31" hidden="1">
      <c r="AE9403" s="54"/>
    </row>
    <row r="9404" spans="31:31" hidden="1">
      <c r="AE9404" s="54"/>
    </row>
    <row r="9405" spans="31:31" hidden="1">
      <c r="AE9405" s="54"/>
    </row>
    <row r="9406" spans="31:31" hidden="1">
      <c r="AE9406" s="54"/>
    </row>
    <row r="9407" spans="31:31" hidden="1">
      <c r="AE9407" s="54"/>
    </row>
    <row r="9408" spans="31:31" hidden="1">
      <c r="AE9408" s="54"/>
    </row>
    <row r="9409" spans="31:31" hidden="1">
      <c r="AE9409" s="54"/>
    </row>
    <row r="9410" spans="31:31" hidden="1">
      <c r="AE9410" s="54"/>
    </row>
    <row r="9411" spans="31:31" hidden="1">
      <c r="AE9411" s="54"/>
    </row>
    <row r="9412" spans="31:31" hidden="1">
      <c r="AE9412" s="54"/>
    </row>
    <row r="9413" spans="31:31" hidden="1">
      <c r="AE9413" s="54"/>
    </row>
    <row r="9414" spans="31:31" hidden="1">
      <c r="AE9414" s="54"/>
    </row>
    <row r="9415" spans="31:31" hidden="1">
      <c r="AE9415" s="54"/>
    </row>
    <row r="9416" spans="31:31" hidden="1">
      <c r="AE9416" s="54"/>
    </row>
    <row r="9417" spans="31:31" hidden="1">
      <c r="AE9417" s="54"/>
    </row>
    <row r="9418" spans="31:31" hidden="1">
      <c r="AE9418" s="54"/>
    </row>
    <row r="9419" spans="31:31" hidden="1">
      <c r="AE9419" s="54"/>
    </row>
    <row r="9420" spans="31:31" hidden="1">
      <c r="AE9420" s="54"/>
    </row>
    <row r="9421" spans="31:31" hidden="1">
      <c r="AE9421" s="54"/>
    </row>
    <row r="9422" spans="31:31" hidden="1">
      <c r="AE9422" s="54"/>
    </row>
    <row r="9423" spans="31:31" hidden="1">
      <c r="AE9423" s="54"/>
    </row>
    <row r="9424" spans="31:31" hidden="1">
      <c r="AE9424" s="54"/>
    </row>
    <row r="9425" spans="31:31" hidden="1">
      <c r="AE9425" s="54"/>
    </row>
    <row r="9426" spans="31:31" hidden="1">
      <c r="AE9426" s="54"/>
    </row>
    <row r="9427" spans="31:31" hidden="1">
      <c r="AE9427" s="54"/>
    </row>
    <row r="9428" spans="31:31" hidden="1">
      <c r="AE9428" s="54"/>
    </row>
    <row r="9429" spans="31:31" hidden="1">
      <c r="AE9429" s="54"/>
    </row>
    <row r="9430" spans="31:31" hidden="1">
      <c r="AE9430" s="54"/>
    </row>
    <row r="9431" spans="31:31" hidden="1">
      <c r="AE9431" s="54"/>
    </row>
    <row r="9432" spans="31:31" hidden="1">
      <c r="AE9432" s="54"/>
    </row>
    <row r="9433" spans="31:31" hidden="1">
      <c r="AE9433" s="54"/>
    </row>
    <row r="9434" spans="31:31" hidden="1">
      <c r="AE9434" s="54"/>
    </row>
    <row r="9435" spans="31:31" hidden="1">
      <c r="AE9435" s="54"/>
    </row>
    <row r="9436" spans="31:31" hidden="1">
      <c r="AE9436" s="54"/>
    </row>
    <row r="9437" spans="31:31" hidden="1">
      <c r="AE9437" s="54"/>
    </row>
    <row r="9438" spans="31:31" hidden="1">
      <c r="AE9438" s="54"/>
    </row>
    <row r="9439" spans="31:31" hidden="1">
      <c r="AE9439" s="54"/>
    </row>
    <row r="9440" spans="31:31" hidden="1">
      <c r="AE9440" s="54"/>
    </row>
    <row r="9441" spans="31:31" hidden="1">
      <c r="AE9441" s="54"/>
    </row>
    <row r="9442" spans="31:31" hidden="1">
      <c r="AE9442" s="54"/>
    </row>
    <row r="9443" spans="31:31" hidden="1">
      <c r="AE9443" s="54"/>
    </row>
    <row r="9444" spans="31:31" hidden="1">
      <c r="AE9444" s="54"/>
    </row>
    <row r="9445" spans="31:31" hidden="1">
      <c r="AE9445" s="54"/>
    </row>
    <row r="9446" spans="31:31" hidden="1">
      <c r="AE9446" s="54"/>
    </row>
    <row r="9447" spans="31:31" hidden="1">
      <c r="AE9447" s="54"/>
    </row>
    <row r="9448" spans="31:31" hidden="1">
      <c r="AE9448" s="54"/>
    </row>
    <row r="9449" spans="31:31" hidden="1">
      <c r="AE9449" s="54"/>
    </row>
    <row r="9450" spans="31:31" hidden="1">
      <c r="AE9450" s="54"/>
    </row>
    <row r="9451" spans="31:31" hidden="1">
      <c r="AE9451" s="54"/>
    </row>
    <row r="9452" spans="31:31" hidden="1">
      <c r="AE9452" s="54"/>
    </row>
    <row r="9453" spans="31:31" hidden="1">
      <c r="AE9453" s="54"/>
    </row>
    <row r="9454" spans="31:31" hidden="1">
      <c r="AE9454" s="54"/>
    </row>
    <row r="9455" spans="31:31" hidden="1">
      <c r="AE9455" s="54"/>
    </row>
    <row r="9456" spans="31:31" hidden="1">
      <c r="AE9456" s="54"/>
    </row>
    <row r="9457" spans="31:31" hidden="1">
      <c r="AE9457" s="54"/>
    </row>
    <row r="9458" spans="31:31" hidden="1">
      <c r="AE9458" s="54"/>
    </row>
    <row r="9459" spans="31:31" hidden="1">
      <c r="AE9459" s="54"/>
    </row>
    <row r="9460" spans="31:31" hidden="1">
      <c r="AE9460" s="54"/>
    </row>
    <row r="9461" spans="31:31" hidden="1">
      <c r="AE9461" s="54"/>
    </row>
    <row r="9462" spans="31:31" hidden="1">
      <c r="AE9462" s="54"/>
    </row>
    <row r="9463" spans="31:31" hidden="1">
      <c r="AE9463" s="54"/>
    </row>
    <row r="9464" spans="31:31" hidden="1">
      <c r="AE9464" s="54"/>
    </row>
    <row r="9465" spans="31:31" hidden="1">
      <c r="AE9465" s="54"/>
    </row>
    <row r="9466" spans="31:31" hidden="1">
      <c r="AE9466" s="54"/>
    </row>
    <row r="9467" spans="31:31" hidden="1">
      <c r="AE9467" s="54"/>
    </row>
    <row r="9468" spans="31:31" hidden="1">
      <c r="AE9468" s="54"/>
    </row>
    <row r="9469" spans="31:31" hidden="1">
      <c r="AE9469" s="54"/>
    </row>
    <row r="9470" spans="31:31" hidden="1">
      <c r="AE9470" s="54"/>
    </row>
    <row r="9471" spans="31:31" hidden="1">
      <c r="AE9471" s="54"/>
    </row>
    <row r="9472" spans="31:31" hidden="1">
      <c r="AE9472" s="54"/>
    </row>
    <row r="9473" spans="31:31" hidden="1">
      <c r="AE9473" s="54"/>
    </row>
    <row r="9474" spans="31:31" hidden="1">
      <c r="AE9474" s="54"/>
    </row>
    <row r="9475" spans="31:31" hidden="1">
      <c r="AE9475" s="54"/>
    </row>
    <row r="9476" spans="31:31" hidden="1">
      <c r="AE9476" s="54"/>
    </row>
    <row r="9477" spans="31:31" hidden="1">
      <c r="AE9477" s="54"/>
    </row>
    <row r="9478" spans="31:31" hidden="1">
      <c r="AE9478" s="54"/>
    </row>
    <row r="9479" spans="31:31" hidden="1">
      <c r="AE9479" s="54"/>
    </row>
    <row r="9480" spans="31:31" hidden="1">
      <c r="AE9480" s="54"/>
    </row>
    <row r="9481" spans="31:31" hidden="1">
      <c r="AE9481" s="54"/>
    </row>
    <row r="9482" spans="31:31" hidden="1">
      <c r="AE9482" s="54"/>
    </row>
    <row r="9483" spans="31:31" hidden="1">
      <c r="AE9483" s="54"/>
    </row>
    <row r="9484" spans="31:31" hidden="1">
      <c r="AE9484" s="54"/>
    </row>
    <row r="9485" spans="31:31" hidden="1">
      <c r="AE9485" s="54"/>
    </row>
    <row r="9486" spans="31:31" hidden="1">
      <c r="AE9486" s="54"/>
    </row>
    <row r="9487" spans="31:31" hidden="1">
      <c r="AE9487" s="54"/>
    </row>
    <row r="9488" spans="31:31" hidden="1">
      <c r="AE9488" s="54"/>
    </row>
    <row r="9489" spans="31:31" hidden="1">
      <c r="AE9489" s="54"/>
    </row>
    <row r="9490" spans="31:31" hidden="1">
      <c r="AE9490" s="54"/>
    </row>
    <row r="9491" spans="31:31" hidden="1">
      <c r="AE9491" s="54"/>
    </row>
    <row r="9492" spans="31:31" hidden="1">
      <c r="AE9492" s="54"/>
    </row>
    <row r="9493" spans="31:31" hidden="1">
      <c r="AE9493" s="54"/>
    </row>
    <row r="9494" spans="31:31" hidden="1">
      <c r="AE9494" s="54"/>
    </row>
    <row r="9495" spans="31:31" hidden="1">
      <c r="AE9495" s="54"/>
    </row>
    <row r="9496" spans="31:31" hidden="1">
      <c r="AE9496" s="54"/>
    </row>
    <row r="9497" spans="31:31" hidden="1">
      <c r="AE9497" s="54"/>
    </row>
    <row r="9498" spans="31:31" hidden="1">
      <c r="AE9498" s="54"/>
    </row>
    <row r="9499" spans="31:31" hidden="1">
      <c r="AE9499" s="54"/>
    </row>
    <row r="9500" spans="31:31" hidden="1">
      <c r="AE9500" s="54"/>
    </row>
    <row r="9501" spans="31:31" hidden="1">
      <c r="AE9501" s="54"/>
    </row>
    <row r="9502" spans="31:31" hidden="1">
      <c r="AE9502" s="54"/>
    </row>
    <row r="9503" spans="31:31" hidden="1">
      <c r="AE9503" s="54"/>
    </row>
    <row r="9504" spans="31:31" hidden="1">
      <c r="AE9504" s="54"/>
    </row>
    <row r="9505" spans="31:31" hidden="1">
      <c r="AE9505" s="54"/>
    </row>
    <row r="9506" spans="31:31" hidden="1">
      <c r="AE9506" s="54"/>
    </row>
    <row r="9507" spans="31:31" hidden="1">
      <c r="AE9507" s="54"/>
    </row>
    <row r="9508" spans="31:31" hidden="1">
      <c r="AE9508" s="54"/>
    </row>
    <row r="9509" spans="31:31" hidden="1">
      <c r="AE9509" s="54"/>
    </row>
    <row r="9510" spans="31:31" hidden="1">
      <c r="AE9510" s="54"/>
    </row>
    <row r="9511" spans="31:31" hidden="1">
      <c r="AE9511" s="54"/>
    </row>
    <row r="9512" spans="31:31" hidden="1">
      <c r="AE9512" s="54"/>
    </row>
    <row r="9513" spans="31:31" hidden="1">
      <c r="AE9513" s="54"/>
    </row>
    <row r="9514" spans="31:31" hidden="1">
      <c r="AE9514" s="54"/>
    </row>
    <row r="9515" spans="31:31" hidden="1">
      <c r="AE9515" s="54"/>
    </row>
    <row r="9516" spans="31:31" hidden="1">
      <c r="AE9516" s="54"/>
    </row>
    <row r="9517" spans="31:31" hidden="1">
      <c r="AE9517" s="54"/>
    </row>
    <row r="9518" spans="31:31" hidden="1">
      <c r="AE9518" s="54"/>
    </row>
    <row r="9519" spans="31:31" hidden="1">
      <c r="AE9519" s="54"/>
    </row>
    <row r="9520" spans="31:31" hidden="1">
      <c r="AE9520" s="54"/>
    </row>
    <row r="9521" spans="31:31" hidden="1">
      <c r="AE9521" s="54"/>
    </row>
    <row r="9522" spans="31:31" hidden="1">
      <c r="AE9522" s="54"/>
    </row>
    <row r="9523" spans="31:31" hidden="1">
      <c r="AE9523" s="54"/>
    </row>
    <row r="9524" spans="31:31" hidden="1">
      <c r="AE9524" s="54"/>
    </row>
    <row r="9525" spans="31:31" hidden="1">
      <c r="AE9525" s="54"/>
    </row>
    <row r="9526" spans="31:31" hidden="1">
      <c r="AE9526" s="54"/>
    </row>
    <row r="9527" spans="31:31" hidden="1">
      <c r="AE9527" s="54"/>
    </row>
    <row r="9528" spans="31:31" hidden="1">
      <c r="AE9528" s="54"/>
    </row>
    <row r="9529" spans="31:31" hidden="1">
      <c r="AE9529" s="54"/>
    </row>
    <row r="9530" spans="31:31" hidden="1">
      <c r="AE9530" s="54"/>
    </row>
    <row r="9531" spans="31:31" hidden="1">
      <c r="AE9531" s="54"/>
    </row>
    <row r="9532" spans="31:31" hidden="1">
      <c r="AE9532" s="54"/>
    </row>
    <row r="9533" spans="31:31" hidden="1">
      <c r="AE9533" s="54"/>
    </row>
    <row r="9534" spans="31:31" hidden="1">
      <c r="AE9534" s="54"/>
    </row>
    <row r="9535" spans="31:31" hidden="1">
      <c r="AE9535" s="54"/>
    </row>
    <row r="9536" spans="31:31" hidden="1">
      <c r="AE9536" s="54"/>
    </row>
    <row r="9537" spans="31:31" hidden="1">
      <c r="AE9537" s="54"/>
    </row>
    <row r="9538" spans="31:31" hidden="1">
      <c r="AE9538" s="54"/>
    </row>
    <row r="9539" spans="31:31" hidden="1">
      <c r="AE9539" s="54"/>
    </row>
    <row r="9540" spans="31:31" hidden="1">
      <c r="AE9540" s="54"/>
    </row>
    <row r="9541" spans="31:31" hidden="1">
      <c r="AE9541" s="54"/>
    </row>
    <row r="9542" spans="31:31" hidden="1">
      <c r="AE9542" s="54"/>
    </row>
    <row r="9543" spans="31:31" hidden="1">
      <c r="AE9543" s="54"/>
    </row>
    <row r="9544" spans="31:31" hidden="1">
      <c r="AE9544" s="54"/>
    </row>
    <row r="9545" spans="31:31" hidden="1">
      <c r="AE9545" s="54"/>
    </row>
    <row r="9546" spans="31:31" hidden="1">
      <c r="AE9546" s="54"/>
    </row>
    <row r="9547" spans="31:31" hidden="1">
      <c r="AE9547" s="54"/>
    </row>
    <row r="9548" spans="31:31" hidden="1">
      <c r="AE9548" s="54"/>
    </row>
    <row r="9549" spans="31:31" hidden="1">
      <c r="AE9549" s="54"/>
    </row>
    <row r="9550" spans="31:31" hidden="1">
      <c r="AE9550" s="54"/>
    </row>
    <row r="9551" spans="31:31" hidden="1">
      <c r="AE9551" s="54"/>
    </row>
    <row r="9552" spans="31:31" hidden="1">
      <c r="AE9552" s="54"/>
    </row>
    <row r="9553" spans="31:31" hidden="1">
      <c r="AE9553" s="54"/>
    </row>
    <row r="9554" spans="31:31" hidden="1">
      <c r="AE9554" s="54"/>
    </row>
    <row r="9555" spans="31:31" hidden="1">
      <c r="AE9555" s="54"/>
    </row>
    <row r="9556" spans="31:31" hidden="1">
      <c r="AE9556" s="54"/>
    </row>
    <row r="9557" spans="31:31" hidden="1">
      <c r="AE9557" s="54"/>
    </row>
    <row r="9558" spans="31:31" hidden="1">
      <c r="AE9558" s="54"/>
    </row>
    <row r="9559" spans="31:31" hidden="1">
      <c r="AE9559" s="54"/>
    </row>
    <row r="9560" spans="31:31" hidden="1">
      <c r="AE9560" s="54"/>
    </row>
    <row r="9561" spans="31:31" hidden="1">
      <c r="AE9561" s="54"/>
    </row>
    <row r="9562" spans="31:31" hidden="1">
      <c r="AE9562" s="54"/>
    </row>
    <row r="9563" spans="31:31" hidden="1">
      <c r="AE9563" s="54"/>
    </row>
    <row r="9564" spans="31:31" hidden="1">
      <c r="AE9564" s="54"/>
    </row>
    <row r="9565" spans="31:31" hidden="1">
      <c r="AE9565" s="54"/>
    </row>
    <row r="9566" spans="31:31" hidden="1">
      <c r="AE9566" s="54"/>
    </row>
    <row r="9567" spans="31:31" hidden="1">
      <c r="AE9567" s="54"/>
    </row>
    <row r="9568" spans="31:31" hidden="1">
      <c r="AE9568" s="54"/>
    </row>
    <row r="9569" spans="31:31" hidden="1">
      <c r="AE9569" s="54"/>
    </row>
    <row r="9570" spans="31:31" hidden="1">
      <c r="AE9570" s="54"/>
    </row>
    <row r="9571" spans="31:31" hidden="1">
      <c r="AE9571" s="54"/>
    </row>
    <row r="9572" spans="31:31" hidden="1">
      <c r="AE9572" s="54"/>
    </row>
    <row r="9573" spans="31:31" hidden="1">
      <c r="AE9573" s="54"/>
    </row>
    <row r="9574" spans="31:31" hidden="1">
      <c r="AE9574" s="54"/>
    </row>
    <row r="9575" spans="31:31" hidden="1">
      <c r="AE9575" s="54"/>
    </row>
    <row r="9576" spans="31:31" hidden="1">
      <c r="AE9576" s="54"/>
    </row>
    <row r="9577" spans="31:31" hidden="1">
      <c r="AE9577" s="54"/>
    </row>
    <row r="9578" spans="31:31" hidden="1">
      <c r="AE9578" s="54"/>
    </row>
    <row r="9579" spans="31:31" hidden="1">
      <c r="AE9579" s="54"/>
    </row>
    <row r="9580" spans="31:31" hidden="1">
      <c r="AE9580" s="54"/>
    </row>
    <row r="9581" spans="31:31" hidden="1">
      <c r="AE9581" s="54"/>
    </row>
    <row r="9582" spans="31:31" hidden="1">
      <c r="AE9582" s="54"/>
    </row>
    <row r="9583" spans="31:31" hidden="1">
      <c r="AE9583" s="54"/>
    </row>
    <row r="9584" spans="31:31" hidden="1">
      <c r="AE9584" s="54"/>
    </row>
    <row r="9585" spans="31:31" hidden="1">
      <c r="AE9585" s="54"/>
    </row>
    <row r="9586" spans="31:31" hidden="1">
      <c r="AE9586" s="54"/>
    </row>
    <row r="9587" spans="31:31" hidden="1">
      <c r="AE9587" s="54"/>
    </row>
    <row r="9588" spans="31:31" hidden="1">
      <c r="AE9588" s="54"/>
    </row>
    <row r="9589" spans="31:31" hidden="1">
      <c r="AE9589" s="54"/>
    </row>
    <row r="9590" spans="31:31" hidden="1">
      <c r="AE9590" s="54"/>
    </row>
    <row r="9591" spans="31:31" hidden="1">
      <c r="AE9591" s="54"/>
    </row>
    <row r="9592" spans="31:31" hidden="1">
      <c r="AE9592" s="54"/>
    </row>
    <row r="9593" spans="31:31" hidden="1">
      <c r="AE9593" s="54"/>
    </row>
    <row r="9594" spans="31:31" hidden="1">
      <c r="AE9594" s="54"/>
    </row>
    <row r="9595" spans="31:31" hidden="1">
      <c r="AE9595" s="54"/>
    </row>
    <row r="9596" spans="31:31" hidden="1">
      <c r="AE9596" s="54"/>
    </row>
    <row r="9597" spans="31:31" hidden="1">
      <c r="AE9597" s="54"/>
    </row>
    <row r="9598" spans="31:31" hidden="1">
      <c r="AE9598" s="54"/>
    </row>
    <row r="9599" spans="31:31" hidden="1">
      <c r="AE9599" s="54"/>
    </row>
    <row r="9600" spans="31:31" hidden="1">
      <c r="AE9600" s="54"/>
    </row>
    <row r="9601" spans="31:31" hidden="1">
      <c r="AE9601" s="54"/>
    </row>
    <row r="9602" spans="31:31" hidden="1">
      <c r="AE9602" s="54"/>
    </row>
    <row r="9603" spans="31:31" hidden="1">
      <c r="AE9603" s="54"/>
    </row>
    <row r="9604" spans="31:31" hidden="1">
      <c r="AE9604" s="54"/>
    </row>
    <row r="9605" spans="31:31" hidden="1">
      <c r="AE9605" s="54"/>
    </row>
    <row r="9606" spans="31:31" hidden="1">
      <c r="AE9606" s="54"/>
    </row>
    <row r="9607" spans="31:31" hidden="1">
      <c r="AE9607" s="54"/>
    </row>
    <row r="9608" spans="31:31" hidden="1">
      <c r="AE9608" s="54"/>
    </row>
    <row r="9609" spans="31:31" hidden="1">
      <c r="AE9609" s="54"/>
    </row>
    <row r="9610" spans="31:31" hidden="1">
      <c r="AE9610" s="54"/>
    </row>
    <row r="9611" spans="31:31" hidden="1">
      <c r="AE9611" s="54"/>
    </row>
    <row r="9612" spans="31:31" hidden="1">
      <c r="AE9612" s="54"/>
    </row>
    <row r="9613" spans="31:31" hidden="1">
      <c r="AE9613" s="54"/>
    </row>
    <row r="9614" spans="31:31" hidden="1">
      <c r="AE9614" s="54"/>
    </row>
    <row r="9615" spans="31:31" hidden="1">
      <c r="AE9615" s="54"/>
    </row>
    <row r="9616" spans="31:31" hidden="1">
      <c r="AE9616" s="54"/>
    </row>
    <row r="9617" spans="31:31" hidden="1">
      <c r="AE9617" s="54"/>
    </row>
    <row r="9618" spans="31:31" hidden="1">
      <c r="AE9618" s="54"/>
    </row>
    <row r="9619" spans="31:31" hidden="1">
      <c r="AE9619" s="54"/>
    </row>
    <row r="9620" spans="31:31" hidden="1">
      <c r="AE9620" s="54"/>
    </row>
    <row r="9621" spans="31:31" hidden="1">
      <c r="AE9621" s="54"/>
    </row>
    <row r="9622" spans="31:31" hidden="1">
      <c r="AE9622" s="54"/>
    </row>
    <row r="9623" spans="31:31" hidden="1">
      <c r="AE9623" s="54"/>
    </row>
    <row r="9624" spans="31:31" hidden="1">
      <c r="AE9624" s="54"/>
    </row>
    <row r="9625" spans="31:31" hidden="1">
      <c r="AE9625" s="54"/>
    </row>
    <row r="9626" spans="31:31" hidden="1">
      <c r="AE9626" s="54"/>
    </row>
    <row r="9627" spans="31:31" hidden="1">
      <c r="AE9627" s="54"/>
    </row>
    <row r="9628" spans="31:31" hidden="1">
      <c r="AE9628" s="54"/>
    </row>
    <row r="9629" spans="31:31" hidden="1">
      <c r="AE9629" s="54"/>
    </row>
    <row r="9630" spans="31:31" hidden="1">
      <c r="AE9630" s="54"/>
    </row>
    <row r="9631" spans="31:31" hidden="1">
      <c r="AE9631" s="54"/>
    </row>
    <row r="9632" spans="31:31" hidden="1">
      <c r="AE9632" s="54"/>
    </row>
    <row r="9633" spans="31:31" hidden="1">
      <c r="AE9633" s="54"/>
    </row>
    <row r="9634" spans="31:31" hidden="1">
      <c r="AE9634" s="54"/>
    </row>
    <row r="9635" spans="31:31" hidden="1">
      <c r="AE9635" s="54"/>
    </row>
    <row r="9636" spans="31:31" hidden="1">
      <c r="AE9636" s="54"/>
    </row>
    <row r="9637" spans="31:31" hidden="1">
      <c r="AE9637" s="54"/>
    </row>
    <row r="9638" spans="31:31" hidden="1">
      <c r="AE9638" s="54"/>
    </row>
    <row r="9639" spans="31:31" hidden="1">
      <c r="AE9639" s="54"/>
    </row>
    <row r="9640" spans="31:31" hidden="1">
      <c r="AE9640" s="54"/>
    </row>
    <row r="9641" spans="31:31" hidden="1">
      <c r="AE9641" s="54"/>
    </row>
    <row r="9642" spans="31:31" hidden="1">
      <c r="AE9642" s="54"/>
    </row>
    <row r="9643" spans="31:31" hidden="1">
      <c r="AE9643" s="54"/>
    </row>
    <row r="9644" spans="31:31" hidden="1">
      <c r="AE9644" s="54"/>
    </row>
    <row r="9645" spans="31:31" hidden="1">
      <c r="AE9645" s="54"/>
    </row>
    <row r="9646" spans="31:31" hidden="1">
      <c r="AE9646" s="54"/>
    </row>
    <row r="9647" spans="31:31" hidden="1">
      <c r="AE9647" s="54"/>
    </row>
    <row r="9648" spans="31:31" hidden="1">
      <c r="AE9648" s="54"/>
    </row>
    <row r="9649" spans="31:31" hidden="1">
      <c r="AE9649" s="54"/>
    </row>
    <row r="9650" spans="31:31" hidden="1">
      <c r="AE9650" s="54"/>
    </row>
    <row r="9651" spans="31:31" hidden="1">
      <c r="AE9651" s="54"/>
    </row>
    <row r="9652" spans="31:31" hidden="1">
      <c r="AE9652" s="54"/>
    </row>
    <row r="9653" spans="31:31" hidden="1">
      <c r="AE9653" s="54"/>
    </row>
    <row r="9654" spans="31:31" hidden="1">
      <c r="AE9654" s="54"/>
    </row>
    <row r="9655" spans="31:31" hidden="1">
      <c r="AE9655" s="54"/>
    </row>
    <row r="9656" spans="31:31" hidden="1">
      <c r="AE9656" s="54"/>
    </row>
    <row r="9657" spans="31:31" hidden="1">
      <c r="AE9657" s="54"/>
    </row>
    <row r="9658" spans="31:31" hidden="1">
      <c r="AE9658" s="54"/>
    </row>
    <row r="9659" spans="31:31" hidden="1">
      <c r="AE9659" s="54"/>
    </row>
    <row r="9660" spans="31:31" hidden="1">
      <c r="AE9660" s="54"/>
    </row>
    <row r="9661" spans="31:31" hidden="1">
      <c r="AE9661" s="54"/>
    </row>
    <row r="9662" spans="31:31" hidden="1">
      <c r="AE9662" s="54"/>
    </row>
    <row r="9663" spans="31:31" hidden="1">
      <c r="AE9663" s="54"/>
    </row>
    <row r="9664" spans="31:31" hidden="1">
      <c r="AE9664" s="54"/>
    </row>
    <row r="9665" spans="31:31" hidden="1">
      <c r="AE9665" s="54"/>
    </row>
    <row r="9666" spans="31:31" hidden="1">
      <c r="AE9666" s="54"/>
    </row>
    <row r="9667" spans="31:31" hidden="1">
      <c r="AE9667" s="54"/>
    </row>
    <row r="9668" spans="31:31" hidden="1">
      <c r="AE9668" s="54"/>
    </row>
    <row r="9669" spans="31:31" hidden="1">
      <c r="AE9669" s="54"/>
    </row>
    <row r="9670" spans="31:31" hidden="1">
      <c r="AE9670" s="54"/>
    </row>
    <row r="9671" spans="31:31" hidden="1">
      <c r="AE9671" s="54"/>
    </row>
    <row r="9672" spans="31:31" hidden="1">
      <c r="AE9672" s="54"/>
    </row>
    <row r="9673" spans="31:31" hidden="1">
      <c r="AE9673" s="54"/>
    </row>
    <row r="9674" spans="31:31" hidden="1">
      <c r="AE9674" s="54"/>
    </row>
    <row r="9675" spans="31:31" hidden="1">
      <c r="AE9675" s="54"/>
    </row>
    <row r="9676" spans="31:31" hidden="1">
      <c r="AE9676" s="54"/>
    </row>
    <row r="9677" spans="31:31" hidden="1">
      <c r="AE9677" s="54"/>
    </row>
    <row r="9678" spans="31:31" hidden="1">
      <c r="AE9678" s="54"/>
    </row>
    <row r="9679" spans="31:31" hidden="1">
      <c r="AE9679" s="54"/>
    </row>
    <row r="9680" spans="31:31" hidden="1">
      <c r="AE9680" s="54"/>
    </row>
    <row r="9681" spans="31:31" hidden="1">
      <c r="AE9681" s="54"/>
    </row>
    <row r="9682" spans="31:31" hidden="1">
      <c r="AE9682" s="54"/>
    </row>
    <row r="9683" spans="31:31" hidden="1">
      <c r="AE9683" s="54"/>
    </row>
    <row r="9684" spans="31:31" hidden="1">
      <c r="AE9684" s="54"/>
    </row>
    <row r="9685" spans="31:31" hidden="1">
      <c r="AE9685" s="54"/>
    </row>
    <row r="9686" spans="31:31" hidden="1">
      <c r="AE9686" s="54"/>
    </row>
    <row r="9687" spans="31:31" hidden="1">
      <c r="AE9687" s="54"/>
    </row>
    <row r="9688" spans="31:31" hidden="1">
      <c r="AE9688" s="54"/>
    </row>
    <row r="9689" spans="31:31" hidden="1">
      <c r="AE9689" s="54"/>
    </row>
    <row r="9690" spans="31:31" hidden="1">
      <c r="AE9690" s="54"/>
    </row>
    <row r="9691" spans="31:31" hidden="1">
      <c r="AE9691" s="54"/>
    </row>
    <row r="9692" spans="31:31" hidden="1">
      <c r="AE9692" s="54"/>
    </row>
    <row r="9693" spans="31:31" hidden="1">
      <c r="AE9693" s="54"/>
    </row>
    <row r="9694" spans="31:31" hidden="1">
      <c r="AE9694" s="54"/>
    </row>
    <row r="9695" spans="31:31" hidden="1">
      <c r="AE9695" s="54"/>
    </row>
    <row r="9696" spans="31:31" hidden="1">
      <c r="AE9696" s="54"/>
    </row>
    <row r="9697" spans="31:31" hidden="1">
      <c r="AE9697" s="54"/>
    </row>
    <row r="9698" spans="31:31" hidden="1">
      <c r="AE9698" s="54"/>
    </row>
    <row r="9699" spans="31:31" hidden="1">
      <c r="AE9699" s="54"/>
    </row>
    <row r="9700" spans="31:31" hidden="1">
      <c r="AE9700" s="54"/>
    </row>
    <row r="9701" spans="31:31" hidden="1">
      <c r="AE9701" s="54"/>
    </row>
    <row r="9702" spans="31:31" hidden="1">
      <c r="AE9702" s="54"/>
    </row>
    <row r="9703" spans="31:31" hidden="1">
      <c r="AE9703" s="54"/>
    </row>
    <row r="9704" spans="31:31" hidden="1">
      <c r="AE9704" s="54"/>
    </row>
    <row r="9705" spans="31:31" hidden="1">
      <c r="AE9705" s="54"/>
    </row>
    <row r="9706" spans="31:31" hidden="1">
      <c r="AE9706" s="54"/>
    </row>
    <row r="9707" spans="31:31" hidden="1">
      <c r="AE9707" s="54"/>
    </row>
    <row r="9708" spans="31:31" hidden="1">
      <c r="AE9708" s="54"/>
    </row>
    <row r="9709" spans="31:31" hidden="1">
      <c r="AE9709" s="54"/>
    </row>
    <row r="9710" spans="31:31" hidden="1">
      <c r="AE9710" s="54"/>
    </row>
    <row r="9711" spans="31:31" hidden="1">
      <c r="AE9711" s="54"/>
    </row>
    <row r="9712" spans="31:31" hidden="1">
      <c r="AE9712" s="54"/>
    </row>
    <row r="9713" spans="31:31" hidden="1">
      <c r="AE9713" s="54"/>
    </row>
    <row r="9714" spans="31:31" hidden="1">
      <c r="AE9714" s="54"/>
    </row>
    <row r="9715" spans="31:31" hidden="1">
      <c r="AE9715" s="54"/>
    </row>
    <row r="9716" spans="31:31" hidden="1">
      <c r="AE9716" s="54"/>
    </row>
    <row r="9717" spans="31:31" hidden="1">
      <c r="AE9717" s="54"/>
    </row>
    <row r="9718" spans="31:31" hidden="1">
      <c r="AE9718" s="54"/>
    </row>
    <row r="9719" spans="31:31" hidden="1">
      <c r="AE9719" s="54"/>
    </row>
    <row r="9720" spans="31:31" hidden="1">
      <c r="AE9720" s="54"/>
    </row>
    <row r="9721" spans="31:31" hidden="1">
      <c r="AE9721" s="54"/>
    </row>
    <row r="9722" spans="31:31" hidden="1">
      <c r="AE9722" s="54"/>
    </row>
    <row r="9723" spans="31:31" hidden="1">
      <c r="AE9723" s="54"/>
    </row>
    <row r="9724" spans="31:31" hidden="1">
      <c r="AE9724" s="54"/>
    </row>
    <row r="9725" spans="31:31" hidden="1">
      <c r="AE9725" s="54"/>
    </row>
    <row r="9726" spans="31:31" hidden="1">
      <c r="AE9726" s="54"/>
    </row>
    <row r="9727" spans="31:31" hidden="1">
      <c r="AE9727" s="54"/>
    </row>
    <row r="9728" spans="31:31" hidden="1">
      <c r="AE9728" s="54"/>
    </row>
    <row r="9729" spans="31:31" hidden="1">
      <c r="AE9729" s="54"/>
    </row>
    <row r="9730" spans="31:31" hidden="1">
      <c r="AE9730" s="54"/>
    </row>
    <row r="9731" spans="31:31" hidden="1">
      <c r="AE9731" s="54"/>
    </row>
    <row r="9732" spans="31:31" hidden="1">
      <c r="AE9732" s="54"/>
    </row>
    <row r="9733" spans="31:31" hidden="1">
      <c r="AE9733" s="54"/>
    </row>
    <row r="9734" spans="31:31" hidden="1">
      <c r="AE9734" s="54"/>
    </row>
    <row r="9735" spans="31:31" hidden="1">
      <c r="AE9735" s="54"/>
    </row>
    <row r="9736" spans="31:31" hidden="1">
      <c r="AE9736" s="54"/>
    </row>
    <row r="9737" spans="31:31" hidden="1">
      <c r="AE9737" s="54"/>
    </row>
    <row r="9738" spans="31:31" hidden="1">
      <c r="AE9738" s="54"/>
    </row>
    <row r="9739" spans="31:31" hidden="1">
      <c r="AE9739" s="54"/>
    </row>
    <row r="9740" spans="31:31" hidden="1">
      <c r="AE9740" s="54"/>
    </row>
    <row r="9741" spans="31:31" hidden="1">
      <c r="AE9741" s="54"/>
    </row>
    <row r="9742" spans="31:31" hidden="1">
      <c r="AE9742" s="54"/>
    </row>
    <row r="9743" spans="31:31" hidden="1">
      <c r="AE9743" s="54"/>
    </row>
    <row r="9744" spans="31:31" hidden="1">
      <c r="AE9744" s="54"/>
    </row>
    <row r="9745" spans="31:31" hidden="1">
      <c r="AE9745" s="54"/>
    </row>
    <row r="9746" spans="31:31" hidden="1">
      <c r="AE9746" s="54"/>
    </row>
    <row r="9747" spans="31:31" hidden="1">
      <c r="AE9747" s="54"/>
    </row>
    <row r="9748" spans="31:31" hidden="1">
      <c r="AE9748" s="54"/>
    </row>
    <row r="9749" spans="31:31" hidden="1">
      <c r="AE9749" s="54"/>
    </row>
    <row r="9750" spans="31:31" hidden="1">
      <c r="AE9750" s="54"/>
    </row>
    <row r="9751" spans="31:31" hidden="1">
      <c r="AE9751" s="54"/>
    </row>
    <row r="9752" spans="31:31" hidden="1">
      <c r="AE9752" s="54"/>
    </row>
    <row r="9753" spans="31:31" hidden="1">
      <c r="AE9753" s="54"/>
    </row>
    <row r="9754" spans="31:31" hidden="1">
      <c r="AE9754" s="54"/>
    </row>
    <row r="9755" spans="31:31" hidden="1">
      <c r="AE9755" s="54"/>
    </row>
    <row r="9756" spans="31:31" hidden="1">
      <c r="AE9756" s="54"/>
    </row>
    <row r="9757" spans="31:31" hidden="1">
      <c r="AE9757" s="54"/>
    </row>
    <row r="9758" spans="31:31" hidden="1">
      <c r="AE9758" s="54"/>
    </row>
    <row r="9759" spans="31:31" hidden="1">
      <c r="AE9759" s="54"/>
    </row>
    <row r="9760" spans="31:31" hidden="1">
      <c r="AE9760" s="54"/>
    </row>
    <row r="9761" spans="31:31" hidden="1">
      <c r="AE9761" s="54"/>
    </row>
    <row r="9762" spans="31:31" hidden="1">
      <c r="AE9762" s="54"/>
    </row>
    <row r="9763" spans="31:31" hidden="1">
      <c r="AE9763" s="54"/>
    </row>
    <row r="9764" spans="31:31" hidden="1">
      <c r="AE9764" s="54"/>
    </row>
    <row r="9765" spans="31:31" hidden="1">
      <c r="AE9765" s="54"/>
    </row>
    <row r="9766" spans="31:31" hidden="1">
      <c r="AE9766" s="54"/>
    </row>
    <row r="9767" spans="31:31" hidden="1">
      <c r="AE9767" s="54"/>
    </row>
    <row r="9768" spans="31:31" hidden="1">
      <c r="AE9768" s="54"/>
    </row>
    <row r="9769" spans="31:31" hidden="1">
      <c r="AE9769" s="54"/>
    </row>
    <row r="9770" spans="31:31" hidden="1">
      <c r="AE9770" s="54"/>
    </row>
    <row r="9771" spans="31:31" hidden="1">
      <c r="AE9771" s="54"/>
    </row>
    <row r="9772" spans="31:31" hidden="1">
      <c r="AE9772" s="54"/>
    </row>
    <row r="9773" spans="31:31" hidden="1">
      <c r="AE9773" s="54"/>
    </row>
    <row r="9774" spans="31:31" hidden="1">
      <c r="AE9774" s="54"/>
    </row>
    <row r="9775" spans="31:31" hidden="1">
      <c r="AE9775" s="54"/>
    </row>
    <row r="9776" spans="31:31" hidden="1">
      <c r="AE9776" s="54"/>
    </row>
    <row r="9777" spans="31:31" hidden="1">
      <c r="AE9777" s="54"/>
    </row>
    <row r="9778" spans="31:31" hidden="1">
      <c r="AE9778" s="54"/>
    </row>
    <row r="9779" spans="31:31" hidden="1">
      <c r="AE9779" s="54"/>
    </row>
    <row r="9780" spans="31:31" hidden="1">
      <c r="AE9780" s="54"/>
    </row>
    <row r="9781" spans="31:31" hidden="1">
      <c r="AE9781" s="54"/>
    </row>
    <row r="9782" spans="31:31" hidden="1">
      <c r="AE9782" s="54"/>
    </row>
    <row r="9783" spans="31:31" hidden="1">
      <c r="AE9783" s="54"/>
    </row>
    <row r="9784" spans="31:31" hidden="1">
      <c r="AE9784" s="54"/>
    </row>
    <row r="9785" spans="31:31" hidden="1">
      <c r="AE9785" s="54"/>
    </row>
    <row r="9786" spans="31:31" hidden="1">
      <c r="AE9786" s="54"/>
    </row>
    <row r="9787" spans="31:31" hidden="1">
      <c r="AE9787" s="54"/>
    </row>
    <row r="9788" spans="31:31" hidden="1">
      <c r="AE9788" s="54"/>
    </row>
    <row r="9789" spans="31:31" hidden="1">
      <c r="AE9789" s="54"/>
    </row>
    <row r="9790" spans="31:31" hidden="1">
      <c r="AE9790" s="54"/>
    </row>
    <row r="9791" spans="31:31" hidden="1">
      <c r="AE9791" s="54"/>
    </row>
    <row r="9792" spans="31:31" hidden="1">
      <c r="AE9792" s="54"/>
    </row>
    <row r="9793" spans="31:31" hidden="1">
      <c r="AE9793" s="54"/>
    </row>
    <row r="9794" spans="31:31" hidden="1">
      <c r="AE9794" s="54"/>
    </row>
    <row r="9795" spans="31:31" hidden="1">
      <c r="AE9795" s="54"/>
    </row>
    <row r="9796" spans="31:31" hidden="1">
      <c r="AE9796" s="54"/>
    </row>
    <row r="9797" spans="31:31" hidden="1">
      <c r="AE9797" s="54"/>
    </row>
    <row r="9798" spans="31:31" hidden="1">
      <c r="AE9798" s="54"/>
    </row>
    <row r="9799" spans="31:31" hidden="1">
      <c r="AE9799" s="54"/>
    </row>
    <row r="9800" spans="31:31" hidden="1">
      <c r="AE9800" s="54"/>
    </row>
    <row r="9801" spans="31:31" hidden="1">
      <c r="AE9801" s="54"/>
    </row>
    <row r="9802" spans="31:31" hidden="1">
      <c r="AE9802" s="54"/>
    </row>
    <row r="9803" spans="31:31" hidden="1">
      <c r="AE9803" s="54"/>
    </row>
    <row r="9804" spans="31:31" hidden="1">
      <c r="AE9804" s="54"/>
    </row>
    <row r="9805" spans="31:31" hidden="1">
      <c r="AE9805" s="54"/>
    </row>
    <row r="9806" spans="31:31" hidden="1">
      <c r="AE9806" s="54"/>
    </row>
    <row r="9807" spans="31:31" hidden="1">
      <c r="AE9807" s="54"/>
    </row>
    <row r="9808" spans="31:31" hidden="1">
      <c r="AE9808" s="54"/>
    </row>
    <row r="9809" spans="31:31" hidden="1">
      <c r="AE9809" s="54"/>
    </row>
    <row r="9810" spans="31:31" hidden="1">
      <c r="AE9810" s="54"/>
    </row>
    <row r="9811" spans="31:31" hidden="1">
      <c r="AE9811" s="54"/>
    </row>
    <row r="9812" spans="31:31" hidden="1">
      <c r="AE9812" s="54"/>
    </row>
    <row r="9813" spans="31:31" hidden="1">
      <c r="AE9813" s="54"/>
    </row>
    <row r="9814" spans="31:31" hidden="1">
      <c r="AE9814" s="54"/>
    </row>
    <row r="9815" spans="31:31" hidden="1">
      <c r="AE9815" s="54"/>
    </row>
    <row r="9816" spans="31:31" hidden="1">
      <c r="AE9816" s="54"/>
    </row>
    <row r="9817" spans="31:31" hidden="1">
      <c r="AE9817" s="54"/>
    </row>
    <row r="9818" spans="31:31" hidden="1">
      <c r="AE9818" s="54"/>
    </row>
    <row r="9819" spans="31:31" hidden="1">
      <c r="AE9819" s="54"/>
    </row>
    <row r="9820" spans="31:31" hidden="1">
      <c r="AE9820" s="54"/>
    </row>
    <row r="9821" spans="31:31" hidden="1">
      <c r="AE9821" s="54"/>
    </row>
    <row r="9822" spans="31:31" hidden="1">
      <c r="AE9822" s="54"/>
    </row>
    <row r="9823" spans="31:31" hidden="1">
      <c r="AE9823" s="54"/>
    </row>
    <row r="9824" spans="31:31" hidden="1">
      <c r="AE9824" s="54"/>
    </row>
    <row r="9825" spans="31:31" hidden="1">
      <c r="AE9825" s="54"/>
    </row>
    <row r="9826" spans="31:31" hidden="1">
      <c r="AE9826" s="54"/>
    </row>
    <row r="9827" spans="31:31" hidden="1">
      <c r="AE9827" s="54"/>
    </row>
    <row r="9828" spans="31:31" hidden="1">
      <c r="AE9828" s="54"/>
    </row>
    <row r="9829" spans="31:31" hidden="1">
      <c r="AE9829" s="54"/>
    </row>
    <row r="9830" spans="31:31" hidden="1">
      <c r="AE9830" s="54"/>
    </row>
    <row r="9831" spans="31:31" hidden="1">
      <c r="AE9831" s="54"/>
    </row>
    <row r="9832" spans="31:31" hidden="1">
      <c r="AE9832" s="54"/>
    </row>
    <row r="9833" spans="31:31" hidden="1">
      <c r="AE9833" s="54"/>
    </row>
    <row r="9834" spans="31:31" hidden="1">
      <c r="AE9834" s="54"/>
    </row>
    <row r="9835" spans="31:31" hidden="1">
      <c r="AE9835" s="54"/>
    </row>
    <row r="9836" spans="31:31" hidden="1">
      <c r="AE9836" s="54"/>
    </row>
    <row r="9837" spans="31:31" hidden="1">
      <c r="AE9837" s="54"/>
    </row>
    <row r="9838" spans="31:31" hidden="1">
      <c r="AE9838" s="54"/>
    </row>
    <row r="9839" spans="31:31" hidden="1">
      <c r="AE9839" s="54"/>
    </row>
    <row r="9840" spans="31:31" hidden="1">
      <c r="AE9840" s="54"/>
    </row>
    <row r="9841" spans="31:31" hidden="1">
      <c r="AE9841" s="54"/>
    </row>
    <row r="9842" spans="31:31" hidden="1">
      <c r="AE9842" s="54"/>
    </row>
    <row r="9843" spans="31:31" hidden="1">
      <c r="AE9843" s="54"/>
    </row>
    <row r="9844" spans="31:31" hidden="1">
      <c r="AE9844" s="54"/>
    </row>
    <row r="9845" spans="31:31" hidden="1">
      <c r="AE9845" s="54"/>
    </row>
    <row r="9846" spans="31:31" hidden="1">
      <c r="AE9846" s="54"/>
    </row>
    <row r="9847" spans="31:31" hidden="1">
      <c r="AE9847" s="54"/>
    </row>
    <row r="9848" spans="31:31" hidden="1">
      <c r="AE9848" s="54"/>
    </row>
    <row r="9849" spans="31:31" hidden="1">
      <c r="AE9849" s="54"/>
    </row>
    <row r="9850" spans="31:31" hidden="1">
      <c r="AE9850" s="54"/>
    </row>
    <row r="9851" spans="31:31" hidden="1">
      <c r="AE9851" s="54"/>
    </row>
    <row r="9852" spans="31:31" hidden="1">
      <c r="AE9852" s="54"/>
    </row>
    <row r="9853" spans="31:31" hidden="1">
      <c r="AE9853" s="54"/>
    </row>
    <row r="9854" spans="31:31" hidden="1">
      <c r="AE9854" s="54"/>
    </row>
    <row r="9855" spans="31:31" hidden="1">
      <c r="AE9855" s="54"/>
    </row>
    <row r="9856" spans="31:31" hidden="1">
      <c r="AE9856" s="54"/>
    </row>
    <row r="9857" spans="31:31" hidden="1">
      <c r="AE9857" s="54"/>
    </row>
    <row r="9858" spans="31:31" hidden="1">
      <c r="AE9858" s="54"/>
    </row>
    <row r="9859" spans="31:31" hidden="1">
      <c r="AE9859" s="54"/>
    </row>
    <row r="9860" spans="31:31" hidden="1">
      <c r="AE9860" s="54"/>
    </row>
    <row r="9861" spans="31:31" hidden="1">
      <c r="AE9861" s="54"/>
    </row>
    <row r="9862" spans="31:31" hidden="1">
      <c r="AE9862" s="54"/>
    </row>
    <row r="9863" spans="31:31" hidden="1">
      <c r="AE9863" s="54"/>
    </row>
    <row r="9864" spans="31:31" hidden="1">
      <c r="AE9864" s="54"/>
    </row>
    <row r="9865" spans="31:31" hidden="1">
      <c r="AE9865" s="54"/>
    </row>
    <row r="9866" spans="31:31" hidden="1">
      <c r="AE9866" s="54"/>
    </row>
    <row r="9867" spans="31:31" hidden="1">
      <c r="AE9867" s="54"/>
    </row>
    <row r="9868" spans="31:31" hidden="1">
      <c r="AE9868" s="54"/>
    </row>
    <row r="9869" spans="31:31" hidden="1">
      <c r="AE9869" s="54"/>
    </row>
    <row r="9870" spans="31:31" hidden="1">
      <c r="AE9870" s="54"/>
    </row>
    <row r="9871" spans="31:31" hidden="1">
      <c r="AE9871" s="54"/>
    </row>
    <row r="9872" spans="31:31" hidden="1">
      <c r="AE9872" s="54"/>
    </row>
    <row r="9873" spans="31:31" hidden="1">
      <c r="AE9873" s="54"/>
    </row>
    <row r="9874" spans="31:31" hidden="1">
      <c r="AE9874" s="54"/>
    </row>
    <row r="9875" spans="31:31" hidden="1">
      <c r="AE9875" s="54"/>
    </row>
    <row r="9876" spans="31:31" hidden="1">
      <c r="AE9876" s="54"/>
    </row>
    <row r="9877" spans="31:31" hidden="1">
      <c r="AE9877" s="54"/>
    </row>
    <row r="9878" spans="31:31" hidden="1">
      <c r="AE9878" s="54"/>
    </row>
    <row r="9879" spans="31:31" hidden="1">
      <c r="AE9879" s="54"/>
    </row>
    <row r="9880" spans="31:31" hidden="1">
      <c r="AE9880" s="54"/>
    </row>
    <row r="9881" spans="31:31" hidden="1">
      <c r="AE9881" s="54"/>
    </row>
    <row r="9882" spans="31:31" hidden="1">
      <c r="AE9882" s="54"/>
    </row>
    <row r="9883" spans="31:31" hidden="1">
      <c r="AE9883" s="54"/>
    </row>
    <row r="9884" spans="31:31" hidden="1">
      <c r="AE9884" s="54"/>
    </row>
    <row r="9885" spans="31:31" hidden="1">
      <c r="AE9885" s="54"/>
    </row>
    <row r="9886" spans="31:31" hidden="1">
      <c r="AE9886" s="54"/>
    </row>
    <row r="9887" spans="31:31" hidden="1">
      <c r="AE9887" s="54"/>
    </row>
    <row r="9888" spans="31:31" hidden="1">
      <c r="AE9888" s="54"/>
    </row>
    <row r="9889" spans="31:31" hidden="1">
      <c r="AE9889" s="54"/>
    </row>
    <row r="9890" spans="31:31" hidden="1">
      <c r="AE9890" s="54"/>
    </row>
    <row r="9891" spans="31:31" hidden="1">
      <c r="AE9891" s="54"/>
    </row>
    <row r="9892" spans="31:31" hidden="1">
      <c r="AE9892" s="54"/>
    </row>
    <row r="9893" spans="31:31" hidden="1">
      <c r="AE9893" s="54"/>
    </row>
    <row r="9894" spans="31:31" hidden="1">
      <c r="AE9894" s="54"/>
    </row>
    <row r="9895" spans="31:31" hidden="1">
      <c r="AE9895" s="54"/>
    </row>
    <row r="9896" spans="31:31" hidden="1">
      <c r="AE9896" s="54"/>
    </row>
    <row r="9897" spans="31:31" hidden="1">
      <c r="AE9897" s="54"/>
    </row>
    <row r="9898" spans="31:31" hidden="1">
      <c r="AE9898" s="54"/>
    </row>
    <row r="9899" spans="31:31" hidden="1">
      <c r="AE9899" s="54"/>
    </row>
    <row r="9900" spans="31:31" hidden="1">
      <c r="AE9900" s="54"/>
    </row>
    <row r="9901" spans="31:31" hidden="1">
      <c r="AE9901" s="54"/>
    </row>
    <row r="9902" spans="31:31" hidden="1">
      <c r="AE9902" s="54"/>
    </row>
    <row r="9903" spans="31:31" hidden="1">
      <c r="AE9903" s="54"/>
    </row>
    <row r="9904" spans="31:31" hidden="1">
      <c r="AE9904" s="54"/>
    </row>
    <row r="9905" spans="31:31" hidden="1">
      <c r="AE9905" s="54"/>
    </row>
    <row r="9906" spans="31:31" hidden="1">
      <c r="AE9906" s="54"/>
    </row>
    <row r="9907" spans="31:31" hidden="1">
      <c r="AE9907" s="54"/>
    </row>
    <row r="9908" spans="31:31" hidden="1">
      <c r="AE9908" s="54"/>
    </row>
    <row r="9909" spans="31:31" hidden="1">
      <c r="AE9909" s="54"/>
    </row>
    <row r="9910" spans="31:31" hidden="1">
      <c r="AE9910" s="54"/>
    </row>
    <row r="9911" spans="31:31" hidden="1">
      <c r="AE9911" s="54"/>
    </row>
    <row r="9912" spans="31:31" hidden="1">
      <c r="AE9912" s="54"/>
    </row>
    <row r="9913" spans="31:31" hidden="1">
      <c r="AE9913" s="54"/>
    </row>
    <row r="9914" spans="31:31" hidden="1">
      <c r="AE9914" s="54"/>
    </row>
    <row r="9915" spans="31:31" hidden="1">
      <c r="AE9915" s="54"/>
    </row>
    <row r="9916" spans="31:31" hidden="1">
      <c r="AE9916" s="54"/>
    </row>
    <row r="9917" spans="31:31" hidden="1">
      <c r="AE9917" s="54"/>
    </row>
    <row r="9918" spans="31:31" hidden="1">
      <c r="AE9918" s="54"/>
    </row>
    <row r="9919" spans="31:31" hidden="1">
      <c r="AE9919" s="54"/>
    </row>
    <row r="9920" spans="31:31" hidden="1">
      <c r="AE9920" s="54"/>
    </row>
    <row r="9921" spans="31:31" hidden="1">
      <c r="AE9921" s="54"/>
    </row>
    <row r="9922" spans="31:31" hidden="1">
      <c r="AE9922" s="54"/>
    </row>
    <row r="9923" spans="31:31" hidden="1">
      <c r="AE9923" s="54"/>
    </row>
    <row r="9924" spans="31:31" hidden="1">
      <c r="AE9924" s="54"/>
    </row>
    <row r="9925" spans="31:31" hidden="1">
      <c r="AE9925" s="54"/>
    </row>
    <row r="9926" spans="31:31" hidden="1">
      <c r="AE9926" s="54"/>
    </row>
    <row r="9927" spans="31:31" hidden="1">
      <c r="AE9927" s="54"/>
    </row>
    <row r="9928" spans="31:31" hidden="1">
      <c r="AE9928" s="54"/>
    </row>
    <row r="9929" spans="31:31" hidden="1">
      <c r="AE9929" s="54"/>
    </row>
    <row r="9930" spans="31:31" hidden="1">
      <c r="AE9930" s="54"/>
    </row>
    <row r="9931" spans="31:31" hidden="1">
      <c r="AE9931" s="54"/>
    </row>
    <row r="9932" spans="31:31" hidden="1">
      <c r="AE9932" s="54"/>
    </row>
    <row r="9933" spans="31:31" hidden="1">
      <c r="AE9933" s="54"/>
    </row>
    <row r="9934" spans="31:31" hidden="1">
      <c r="AE9934" s="54"/>
    </row>
    <row r="9935" spans="31:31" hidden="1">
      <c r="AE9935" s="54"/>
    </row>
    <row r="9936" spans="31:31" hidden="1">
      <c r="AE9936" s="54"/>
    </row>
    <row r="9937" spans="31:31" hidden="1">
      <c r="AE9937" s="54"/>
    </row>
    <row r="9938" spans="31:31" hidden="1">
      <c r="AE9938" s="54"/>
    </row>
    <row r="9939" spans="31:31" hidden="1">
      <c r="AE9939" s="54"/>
    </row>
    <row r="9940" spans="31:31" hidden="1">
      <c r="AE9940" s="54"/>
    </row>
    <row r="9941" spans="31:31" hidden="1">
      <c r="AE9941" s="54"/>
    </row>
    <row r="9942" spans="31:31" hidden="1">
      <c r="AE9942" s="54"/>
    </row>
    <row r="9943" spans="31:31" hidden="1">
      <c r="AE9943" s="54"/>
    </row>
    <row r="9944" spans="31:31" hidden="1">
      <c r="AE9944" s="54"/>
    </row>
    <row r="9945" spans="31:31" hidden="1">
      <c r="AE9945" s="54"/>
    </row>
    <row r="9946" spans="31:31" hidden="1">
      <c r="AE9946" s="54"/>
    </row>
    <row r="9947" spans="31:31" hidden="1">
      <c r="AE9947" s="54"/>
    </row>
    <row r="9948" spans="31:31" hidden="1">
      <c r="AE9948" s="54"/>
    </row>
    <row r="9949" spans="31:31" hidden="1">
      <c r="AE9949" s="54"/>
    </row>
    <row r="9950" spans="31:31" hidden="1">
      <c r="AE9950" s="54"/>
    </row>
    <row r="9951" spans="31:31" hidden="1">
      <c r="AE9951" s="54"/>
    </row>
    <row r="9952" spans="31:31" hidden="1">
      <c r="AE9952" s="54"/>
    </row>
    <row r="9953" spans="31:31" hidden="1">
      <c r="AE9953" s="54"/>
    </row>
    <row r="9954" spans="31:31" hidden="1">
      <c r="AE9954" s="54"/>
    </row>
    <row r="9955" spans="31:31" hidden="1">
      <c r="AE9955" s="54"/>
    </row>
    <row r="9956" spans="31:31" hidden="1">
      <c r="AE9956" s="54"/>
    </row>
    <row r="9957" spans="31:31" hidden="1">
      <c r="AE9957" s="54"/>
    </row>
    <row r="9958" spans="31:31" hidden="1">
      <c r="AE9958" s="54"/>
    </row>
    <row r="9959" spans="31:31" hidden="1">
      <c r="AE9959" s="54"/>
    </row>
    <row r="9960" spans="31:31" hidden="1">
      <c r="AE9960" s="54"/>
    </row>
    <row r="9961" spans="31:31" hidden="1">
      <c r="AE9961" s="54"/>
    </row>
    <row r="9962" spans="31:31" hidden="1">
      <c r="AE9962" s="54"/>
    </row>
    <row r="9963" spans="31:31" hidden="1">
      <c r="AE9963" s="54"/>
    </row>
    <row r="9964" spans="31:31" hidden="1">
      <c r="AE9964" s="54"/>
    </row>
    <row r="9965" spans="31:31" hidden="1">
      <c r="AE9965" s="54"/>
    </row>
    <row r="9966" spans="31:31" hidden="1">
      <c r="AE9966" s="54"/>
    </row>
    <row r="9967" spans="31:31" hidden="1">
      <c r="AE9967" s="54"/>
    </row>
    <row r="9968" spans="31:31" hidden="1">
      <c r="AE9968" s="54"/>
    </row>
    <row r="9969" spans="31:31" hidden="1">
      <c r="AE9969" s="54"/>
    </row>
    <row r="9970" spans="31:31" hidden="1">
      <c r="AE9970" s="54"/>
    </row>
    <row r="9971" spans="31:31" hidden="1">
      <c r="AE9971" s="54"/>
    </row>
    <row r="9972" spans="31:31" hidden="1">
      <c r="AE9972" s="54"/>
    </row>
    <row r="9973" spans="31:31" hidden="1">
      <c r="AE9973" s="54"/>
    </row>
    <row r="9974" spans="31:31" hidden="1">
      <c r="AE9974" s="54"/>
    </row>
    <row r="9975" spans="31:31" hidden="1">
      <c r="AE9975" s="54"/>
    </row>
    <row r="9976" spans="31:31" hidden="1">
      <c r="AE9976" s="54"/>
    </row>
    <row r="9977" spans="31:31" hidden="1">
      <c r="AE9977" s="54"/>
    </row>
    <row r="9978" spans="31:31" hidden="1">
      <c r="AE9978" s="54"/>
    </row>
    <row r="9979" spans="31:31" hidden="1">
      <c r="AE9979" s="54"/>
    </row>
    <row r="9980" spans="31:31" hidden="1">
      <c r="AE9980" s="54"/>
    </row>
    <row r="9981" spans="31:31" hidden="1">
      <c r="AE9981" s="54"/>
    </row>
    <row r="9982" spans="31:31" hidden="1">
      <c r="AE9982" s="54"/>
    </row>
    <row r="9983" spans="31:31" hidden="1">
      <c r="AE9983" s="54"/>
    </row>
    <row r="9984" spans="31:31" hidden="1">
      <c r="AE9984" s="54"/>
    </row>
    <row r="9985" spans="31:31" hidden="1">
      <c r="AE9985" s="54"/>
    </row>
    <row r="9986" spans="31:31" hidden="1">
      <c r="AE9986" s="54"/>
    </row>
    <row r="9987" spans="31:31" hidden="1">
      <c r="AE9987" s="54"/>
    </row>
    <row r="9988" spans="31:31" hidden="1">
      <c r="AE9988" s="54"/>
    </row>
    <row r="9989" spans="31:31" hidden="1">
      <c r="AE9989" s="54"/>
    </row>
    <row r="9990" spans="31:31" hidden="1">
      <c r="AE9990" s="54"/>
    </row>
    <row r="9991" spans="31:31" hidden="1">
      <c r="AE9991" s="54"/>
    </row>
    <row r="9992" spans="31:31" hidden="1">
      <c r="AE9992" s="54"/>
    </row>
    <row r="9993" spans="31:31" hidden="1">
      <c r="AE9993" s="54"/>
    </row>
    <row r="9994" spans="31:31" hidden="1">
      <c r="AE9994" s="54"/>
    </row>
    <row r="9995" spans="31:31" hidden="1">
      <c r="AE9995" s="54"/>
    </row>
    <row r="9996" spans="31:31" hidden="1">
      <c r="AE9996" s="54"/>
    </row>
    <row r="9997" spans="31:31" hidden="1">
      <c r="AE9997" s="54"/>
    </row>
    <row r="9998" spans="31:31" hidden="1">
      <c r="AE9998" s="54"/>
    </row>
    <row r="9999" spans="31:31" hidden="1">
      <c r="AE9999" s="54"/>
    </row>
    <row r="10000" spans="31:31" hidden="1">
      <c r="AE10000" s="54"/>
    </row>
    <row r="10001" spans="31:31" hidden="1">
      <c r="AE10001" s="54"/>
    </row>
    <row r="10002" spans="31:31" hidden="1">
      <c r="AE10002" s="54"/>
    </row>
    <row r="10003" spans="31:31" hidden="1">
      <c r="AE10003" s="54"/>
    </row>
    <row r="10004" spans="31:31" hidden="1">
      <c r="AE10004" s="54"/>
    </row>
    <row r="10005" spans="31:31" hidden="1">
      <c r="AE10005" s="54"/>
    </row>
    <row r="10006" spans="31:31" hidden="1">
      <c r="AE10006" s="54"/>
    </row>
    <row r="10007" spans="31:31" hidden="1">
      <c r="AE10007" s="54"/>
    </row>
    <row r="10008" spans="31:31" hidden="1">
      <c r="AE10008" s="54"/>
    </row>
    <row r="10009" spans="31:31" hidden="1">
      <c r="AE10009" s="54"/>
    </row>
    <row r="10010" spans="31:31" hidden="1">
      <c r="AE10010" s="54"/>
    </row>
    <row r="10011" spans="31:31" hidden="1">
      <c r="AE10011" s="54"/>
    </row>
    <row r="10012" spans="31:31" hidden="1">
      <c r="AE10012" s="54"/>
    </row>
    <row r="10013" spans="31:31" hidden="1">
      <c r="AE10013" s="54"/>
    </row>
    <row r="10014" spans="31:31" hidden="1">
      <c r="AE10014" s="54"/>
    </row>
    <row r="10015" spans="31:31" hidden="1">
      <c r="AE10015" s="54"/>
    </row>
    <row r="10016" spans="31:31" hidden="1">
      <c r="AE10016" s="54"/>
    </row>
    <row r="10017" spans="31:31" hidden="1">
      <c r="AE10017" s="54"/>
    </row>
    <row r="10018" spans="31:31" hidden="1">
      <c r="AE10018" s="54"/>
    </row>
    <row r="10019" spans="31:31" hidden="1">
      <c r="AE10019" s="54"/>
    </row>
    <row r="10020" spans="31:31" hidden="1">
      <c r="AE10020" s="54"/>
    </row>
    <row r="10021" spans="31:31" hidden="1">
      <c r="AE10021" s="54"/>
    </row>
    <row r="10022" spans="31:31" hidden="1">
      <c r="AE10022" s="54"/>
    </row>
    <row r="10023" spans="31:31" hidden="1">
      <c r="AE10023" s="54"/>
    </row>
    <row r="10024" spans="31:31" hidden="1">
      <c r="AE10024" s="54"/>
    </row>
    <row r="10025" spans="31:31" hidden="1">
      <c r="AE10025" s="54"/>
    </row>
    <row r="10026" spans="31:31" hidden="1">
      <c r="AE10026" s="54"/>
    </row>
    <row r="10027" spans="31:31" hidden="1">
      <c r="AE10027" s="54"/>
    </row>
    <row r="10028" spans="31:31" hidden="1">
      <c r="AE10028" s="54"/>
    </row>
    <row r="10029" spans="31:31" hidden="1">
      <c r="AE10029" s="54"/>
    </row>
    <row r="10030" spans="31:31" hidden="1">
      <c r="AE10030" s="54"/>
    </row>
    <row r="10031" spans="31:31" hidden="1">
      <c r="AE10031" s="54"/>
    </row>
    <row r="10032" spans="31:31" hidden="1">
      <c r="AE10032" s="54"/>
    </row>
    <row r="10033" spans="31:31" hidden="1">
      <c r="AE10033" s="54"/>
    </row>
    <row r="10034" spans="31:31" hidden="1">
      <c r="AE10034" s="54"/>
    </row>
    <row r="10035" spans="31:31" hidden="1">
      <c r="AE10035" s="54"/>
    </row>
    <row r="10036" spans="31:31" hidden="1">
      <c r="AE10036" s="54"/>
    </row>
    <row r="10037" spans="31:31" hidden="1">
      <c r="AE10037" s="54"/>
    </row>
    <row r="10038" spans="31:31" hidden="1">
      <c r="AE10038" s="54"/>
    </row>
    <row r="10039" spans="31:31" hidden="1">
      <c r="AE10039" s="54"/>
    </row>
    <row r="10040" spans="31:31" hidden="1">
      <c r="AE10040" s="54"/>
    </row>
    <row r="10041" spans="31:31" hidden="1">
      <c r="AE10041" s="54"/>
    </row>
    <row r="10042" spans="31:31" hidden="1">
      <c r="AE10042" s="54"/>
    </row>
    <row r="10043" spans="31:31" hidden="1">
      <c r="AE10043" s="54"/>
    </row>
    <row r="10044" spans="31:31" hidden="1">
      <c r="AE10044" s="54"/>
    </row>
    <row r="10045" spans="31:31" hidden="1">
      <c r="AE10045" s="54"/>
    </row>
    <row r="10046" spans="31:31" hidden="1">
      <c r="AE10046" s="54"/>
    </row>
    <row r="10047" spans="31:31" hidden="1">
      <c r="AE10047" s="54"/>
    </row>
    <row r="10048" spans="31:31" hidden="1">
      <c r="AE10048" s="54"/>
    </row>
    <row r="10049" spans="31:31" hidden="1">
      <c r="AE10049" s="54"/>
    </row>
    <row r="10050" spans="31:31" hidden="1">
      <c r="AE10050" s="54"/>
    </row>
    <row r="10051" spans="31:31" hidden="1">
      <c r="AE10051" s="54"/>
    </row>
    <row r="10052" spans="31:31" hidden="1">
      <c r="AE10052" s="54"/>
    </row>
    <row r="10053" spans="31:31" hidden="1">
      <c r="AE10053" s="54"/>
    </row>
    <row r="10054" spans="31:31" hidden="1">
      <c r="AE10054" s="54"/>
    </row>
    <row r="10055" spans="31:31" hidden="1">
      <c r="AE10055" s="54"/>
    </row>
    <row r="10056" spans="31:31" hidden="1">
      <c r="AE10056" s="54"/>
    </row>
    <row r="10057" spans="31:31" hidden="1">
      <c r="AE10057" s="54"/>
    </row>
    <row r="10058" spans="31:31" hidden="1">
      <c r="AE10058" s="54"/>
    </row>
    <row r="10059" spans="31:31" hidden="1">
      <c r="AE10059" s="54"/>
    </row>
    <row r="10060" spans="31:31" hidden="1">
      <c r="AE10060" s="54"/>
    </row>
    <row r="10061" spans="31:31" hidden="1">
      <c r="AE10061" s="54"/>
    </row>
    <row r="10062" spans="31:31" hidden="1">
      <c r="AE10062" s="54"/>
    </row>
    <row r="10063" spans="31:31" hidden="1">
      <c r="AE10063" s="54"/>
    </row>
    <row r="10064" spans="31:31" hidden="1">
      <c r="AE10064" s="54"/>
    </row>
    <row r="10065" spans="31:31" hidden="1">
      <c r="AE10065" s="54"/>
    </row>
    <row r="10066" spans="31:31" hidden="1">
      <c r="AE10066" s="54"/>
    </row>
    <row r="10067" spans="31:31" hidden="1">
      <c r="AE10067" s="54"/>
    </row>
    <row r="10068" spans="31:31" hidden="1">
      <c r="AE10068" s="54"/>
    </row>
    <row r="10069" spans="31:31" hidden="1">
      <c r="AE10069" s="54"/>
    </row>
    <row r="10070" spans="31:31" hidden="1">
      <c r="AE10070" s="54"/>
    </row>
    <row r="10071" spans="31:31" hidden="1">
      <c r="AE10071" s="54"/>
    </row>
    <row r="10072" spans="31:31" hidden="1">
      <c r="AE10072" s="54"/>
    </row>
    <row r="10073" spans="31:31" hidden="1">
      <c r="AE10073" s="54"/>
    </row>
    <row r="10074" spans="31:31" hidden="1">
      <c r="AE10074" s="54"/>
    </row>
    <row r="10075" spans="31:31" hidden="1">
      <c r="AE10075" s="54"/>
    </row>
    <row r="10076" spans="31:31" hidden="1">
      <c r="AE10076" s="54"/>
    </row>
    <row r="10077" spans="31:31" hidden="1">
      <c r="AE10077" s="54"/>
    </row>
    <row r="10078" spans="31:31" hidden="1">
      <c r="AE10078" s="54"/>
    </row>
    <row r="10079" spans="31:31" hidden="1">
      <c r="AE10079" s="54"/>
    </row>
    <row r="10080" spans="31:31" hidden="1">
      <c r="AE10080" s="54"/>
    </row>
    <row r="10081" spans="31:31" hidden="1">
      <c r="AE10081" s="54"/>
    </row>
    <row r="10082" spans="31:31" hidden="1">
      <c r="AE10082" s="54"/>
    </row>
    <row r="10083" spans="31:31" hidden="1">
      <c r="AE10083" s="54"/>
    </row>
    <row r="10084" spans="31:31" hidden="1">
      <c r="AE10084" s="54"/>
    </row>
    <row r="10085" spans="31:31" hidden="1">
      <c r="AE10085" s="54"/>
    </row>
    <row r="10086" spans="31:31" hidden="1">
      <c r="AE10086" s="54"/>
    </row>
    <row r="10087" spans="31:31" hidden="1">
      <c r="AE10087" s="54"/>
    </row>
    <row r="10088" spans="31:31" hidden="1">
      <c r="AE10088" s="54"/>
    </row>
    <row r="10089" spans="31:31" hidden="1">
      <c r="AE10089" s="54"/>
    </row>
    <row r="10090" spans="31:31" hidden="1">
      <c r="AE10090" s="54"/>
    </row>
    <row r="10091" spans="31:31" hidden="1">
      <c r="AE10091" s="54"/>
    </row>
    <row r="10092" spans="31:31" hidden="1">
      <c r="AE10092" s="54"/>
    </row>
    <row r="10093" spans="31:31" hidden="1">
      <c r="AE10093" s="54"/>
    </row>
    <row r="10094" spans="31:31" hidden="1">
      <c r="AE10094" s="54"/>
    </row>
    <row r="10095" spans="31:31" hidden="1">
      <c r="AE10095" s="54"/>
    </row>
    <row r="10096" spans="31:31" hidden="1">
      <c r="AE10096" s="54"/>
    </row>
    <row r="10097" spans="31:31" hidden="1">
      <c r="AE10097" s="54"/>
    </row>
    <row r="10098" spans="31:31" hidden="1">
      <c r="AE10098" s="54"/>
    </row>
    <row r="10099" spans="31:31" hidden="1">
      <c r="AE10099" s="54"/>
    </row>
    <row r="10100" spans="31:31" hidden="1">
      <c r="AE10100" s="54"/>
    </row>
    <row r="10101" spans="31:31" hidden="1">
      <c r="AE10101" s="54"/>
    </row>
    <row r="10102" spans="31:31" hidden="1">
      <c r="AE10102" s="54"/>
    </row>
    <row r="10103" spans="31:31" hidden="1">
      <c r="AE10103" s="54"/>
    </row>
    <row r="10104" spans="31:31" hidden="1">
      <c r="AE10104" s="54"/>
    </row>
    <row r="10105" spans="31:31" hidden="1">
      <c r="AE10105" s="54"/>
    </row>
    <row r="10106" spans="31:31" hidden="1">
      <c r="AE10106" s="54"/>
    </row>
    <row r="10107" spans="31:31" hidden="1">
      <c r="AE10107" s="54"/>
    </row>
    <row r="10108" spans="31:31" hidden="1">
      <c r="AE10108" s="54"/>
    </row>
    <row r="10109" spans="31:31" hidden="1">
      <c r="AE10109" s="54"/>
    </row>
    <row r="10110" spans="31:31" hidden="1">
      <c r="AE10110" s="54"/>
    </row>
    <row r="10111" spans="31:31" hidden="1">
      <c r="AE10111" s="54"/>
    </row>
    <row r="10112" spans="31:31" hidden="1">
      <c r="AE10112" s="54"/>
    </row>
    <row r="10113" spans="31:31" hidden="1">
      <c r="AE10113" s="54"/>
    </row>
    <row r="10114" spans="31:31" hidden="1">
      <c r="AE10114" s="54"/>
    </row>
    <row r="10115" spans="31:31" hidden="1">
      <c r="AE10115" s="54"/>
    </row>
    <row r="10116" spans="31:31" hidden="1">
      <c r="AE10116" s="54"/>
    </row>
    <row r="10117" spans="31:31" hidden="1">
      <c r="AE10117" s="54"/>
    </row>
    <row r="10118" spans="31:31" hidden="1">
      <c r="AE10118" s="54"/>
    </row>
    <row r="10119" spans="31:31" hidden="1">
      <c r="AE10119" s="54"/>
    </row>
    <row r="10120" spans="31:31" hidden="1">
      <c r="AE10120" s="54"/>
    </row>
    <row r="10121" spans="31:31" hidden="1">
      <c r="AE10121" s="54"/>
    </row>
    <row r="10122" spans="31:31" hidden="1">
      <c r="AE10122" s="54"/>
    </row>
    <row r="10123" spans="31:31" hidden="1">
      <c r="AE10123" s="54"/>
    </row>
    <row r="10124" spans="31:31" hidden="1">
      <c r="AE10124" s="54"/>
    </row>
    <row r="10125" spans="31:31" hidden="1">
      <c r="AE10125" s="54"/>
    </row>
    <row r="10126" spans="31:31" hidden="1">
      <c r="AE10126" s="54"/>
    </row>
    <row r="10127" spans="31:31" hidden="1">
      <c r="AE10127" s="54"/>
    </row>
    <row r="10128" spans="31:31" hidden="1">
      <c r="AE10128" s="54"/>
    </row>
    <row r="10129" spans="31:31" hidden="1">
      <c r="AE10129" s="54"/>
    </row>
    <row r="10130" spans="31:31" hidden="1">
      <c r="AE10130" s="54"/>
    </row>
    <row r="10131" spans="31:31" hidden="1">
      <c r="AE10131" s="54"/>
    </row>
    <row r="10132" spans="31:31" hidden="1">
      <c r="AE10132" s="54"/>
    </row>
    <row r="10133" spans="31:31" hidden="1">
      <c r="AE10133" s="54"/>
    </row>
    <row r="10134" spans="31:31" hidden="1">
      <c r="AE10134" s="54"/>
    </row>
    <row r="10135" spans="31:31" hidden="1">
      <c r="AE10135" s="54"/>
    </row>
    <row r="10136" spans="31:31" hidden="1">
      <c r="AE10136" s="54"/>
    </row>
    <row r="10137" spans="31:31" hidden="1">
      <c r="AE10137" s="54"/>
    </row>
    <row r="10138" spans="31:31" hidden="1">
      <c r="AE10138" s="54"/>
    </row>
    <row r="10139" spans="31:31" hidden="1">
      <c r="AE10139" s="54"/>
    </row>
    <row r="10140" spans="31:31" hidden="1">
      <c r="AE10140" s="54"/>
    </row>
    <row r="10141" spans="31:31" hidden="1">
      <c r="AE10141" s="54"/>
    </row>
    <row r="10142" spans="31:31" hidden="1">
      <c r="AE10142" s="54"/>
    </row>
    <row r="10143" spans="31:31" hidden="1">
      <c r="AE10143" s="54"/>
    </row>
    <row r="10144" spans="31:31" hidden="1">
      <c r="AE10144" s="54"/>
    </row>
    <row r="10145" spans="31:31" hidden="1">
      <c r="AE10145" s="54"/>
    </row>
    <row r="10146" spans="31:31" hidden="1">
      <c r="AE10146" s="54"/>
    </row>
    <row r="10147" spans="31:31" hidden="1">
      <c r="AE10147" s="54"/>
    </row>
    <row r="10148" spans="31:31" hidden="1">
      <c r="AE10148" s="54"/>
    </row>
    <row r="10149" spans="31:31" hidden="1">
      <c r="AE10149" s="54"/>
    </row>
    <row r="10150" spans="31:31" hidden="1">
      <c r="AE10150" s="54"/>
    </row>
    <row r="10151" spans="31:31" hidden="1">
      <c r="AE10151" s="54"/>
    </row>
    <row r="10152" spans="31:31" hidden="1">
      <c r="AE10152" s="54"/>
    </row>
    <row r="10153" spans="31:31" hidden="1">
      <c r="AE10153" s="54"/>
    </row>
    <row r="10154" spans="31:31" hidden="1">
      <c r="AE10154" s="54"/>
    </row>
    <row r="10155" spans="31:31" hidden="1">
      <c r="AE10155" s="54"/>
    </row>
    <row r="10156" spans="31:31" hidden="1">
      <c r="AE10156" s="54"/>
    </row>
    <row r="10157" spans="31:31" hidden="1">
      <c r="AE10157" s="54"/>
    </row>
    <row r="10158" spans="31:31" hidden="1">
      <c r="AE10158" s="54"/>
    </row>
    <row r="10159" spans="31:31" hidden="1">
      <c r="AE10159" s="54"/>
    </row>
    <row r="10160" spans="31:31" hidden="1">
      <c r="AE10160" s="54"/>
    </row>
    <row r="10161" spans="31:31" hidden="1">
      <c r="AE10161" s="54"/>
    </row>
    <row r="10162" spans="31:31" hidden="1">
      <c r="AE10162" s="54"/>
    </row>
    <row r="10163" spans="31:31" hidden="1">
      <c r="AE10163" s="54"/>
    </row>
    <row r="10164" spans="31:31" hidden="1">
      <c r="AE10164" s="54"/>
    </row>
    <row r="10165" spans="31:31" hidden="1">
      <c r="AE10165" s="54"/>
    </row>
    <row r="10166" spans="31:31" hidden="1">
      <c r="AE10166" s="54"/>
    </row>
    <row r="10167" spans="31:31" hidden="1">
      <c r="AE10167" s="54"/>
    </row>
    <row r="10168" spans="31:31" hidden="1">
      <c r="AE10168" s="54"/>
    </row>
    <row r="10169" spans="31:31" hidden="1">
      <c r="AE10169" s="54"/>
    </row>
    <row r="10170" spans="31:31" hidden="1">
      <c r="AE10170" s="54"/>
    </row>
    <row r="10171" spans="31:31" hidden="1">
      <c r="AE10171" s="54"/>
    </row>
    <row r="10172" spans="31:31" hidden="1">
      <c r="AE10172" s="54"/>
    </row>
    <row r="10173" spans="31:31" hidden="1">
      <c r="AE10173" s="54"/>
    </row>
    <row r="10174" spans="31:31" hidden="1">
      <c r="AE10174" s="54"/>
    </row>
    <row r="10175" spans="31:31" hidden="1">
      <c r="AE10175" s="54"/>
    </row>
    <row r="10176" spans="31:31" hidden="1">
      <c r="AE10176" s="54"/>
    </row>
    <row r="10177" spans="31:31" hidden="1">
      <c r="AE10177" s="54"/>
    </row>
    <row r="10178" spans="31:31" hidden="1">
      <c r="AE10178" s="54"/>
    </row>
    <row r="10179" spans="31:31" hidden="1">
      <c r="AE10179" s="54"/>
    </row>
    <row r="10180" spans="31:31" hidden="1">
      <c r="AE10180" s="54"/>
    </row>
    <row r="10181" spans="31:31" hidden="1">
      <c r="AE10181" s="54"/>
    </row>
    <row r="10182" spans="31:31" hidden="1">
      <c r="AE10182" s="54"/>
    </row>
    <row r="10183" spans="31:31" hidden="1">
      <c r="AE10183" s="54"/>
    </row>
    <row r="10184" spans="31:31" hidden="1">
      <c r="AE10184" s="54"/>
    </row>
    <row r="10185" spans="31:31" hidden="1">
      <c r="AE10185" s="54"/>
    </row>
    <row r="10186" spans="31:31" hidden="1">
      <c r="AE10186" s="54"/>
    </row>
    <row r="10187" spans="31:31" hidden="1">
      <c r="AE10187" s="54"/>
    </row>
    <row r="10188" spans="31:31" hidden="1">
      <c r="AE10188" s="54"/>
    </row>
    <row r="10189" spans="31:31" hidden="1">
      <c r="AE10189" s="54"/>
    </row>
    <row r="10190" spans="31:31" hidden="1">
      <c r="AE10190" s="54"/>
    </row>
    <row r="10191" spans="31:31" hidden="1">
      <c r="AE10191" s="54"/>
    </row>
    <row r="10192" spans="31:31" hidden="1">
      <c r="AE10192" s="54"/>
    </row>
    <row r="10193" spans="31:31" hidden="1">
      <c r="AE10193" s="54"/>
    </row>
    <row r="10194" spans="31:31" hidden="1">
      <c r="AE10194" s="54"/>
    </row>
    <row r="10195" spans="31:31" hidden="1">
      <c r="AE10195" s="54"/>
    </row>
    <row r="10196" spans="31:31" hidden="1">
      <c r="AE10196" s="54"/>
    </row>
    <row r="10197" spans="31:31" hidden="1">
      <c r="AE10197" s="54"/>
    </row>
    <row r="10198" spans="31:31" hidden="1">
      <c r="AE10198" s="54"/>
    </row>
    <row r="10199" spans="31:31" hidden="1">
      <c r="AE10199" s="54"/>
    </row>
    <row r="10200" spans="31:31" hidden="1">
      <c r="AE10200" s="54"/>
    </row>
    <row r="10201" spans="31:31" hidden="1">
      <c r="AE10201" s="54"/>
    </row>
    <row r="10202" spans="31:31" hidden="1">
      <c r="AE10202" s="54"/>
    </row>
    <row r="10203" spans="31:31" hidden="1">
      <c r="AE10203" s="54"/>
    </row>
    <row r="10204" spans="31:31" hidden="1">
      <c r="AE10204" s="54"/>
    </row>
    <row r="10205" spans="31:31" hidden="1">
      <c r="AE10205" s="54"/>
    </row>
    <row r="10206" spans="31:31" hidden="1">
      <c r="AE10206" s="54"/>
    </row>
    <row r="10207" spans="31:31" hidden="1">
      <c r="AE10207" s="54"/>
    </row>
    <row r="10208" spans="31:31" hidden="1">
      <c r="AE10208" s="54"/>
    </row>
    <row r="10209" spans="31:31" hidden="1">
      <c r="AE10209" s="54"/>
    </row>
    <row r="10210" spans="31:31" hidden="1">
      <c r="AE10210" s="54"/>
    </row>
    <row r="10211" spans="31:31" hidden="1">
      <c r="AE10211" s="54"/>
    </row>
    <row r="10212" spans="31:31" hidden="1">
      <c r="AE10212" s="54"/>
    </row>
    <row r="10213" spans="31:31" hidden="1">
      <c r="AE10213" s="54"/>
    </row>
    <row r="10214" spans="31:31" hidden="1">
      <c r="AE10214" s="54"/>
    </row>
    <row r="10215" spans="31:31" hidden="1">
      <c r="AE10215" s="54"/>
    </row>
    <row r="10216" spans="31:31" hidden="1">
      <c r="AE10216" s="54"/>
    </row>
    <row r="10217" spans="31:31" hidden="1">
      <c r="AE10217" s="54"/>
    </row>
    <row r="10218" spans="31:31" hidden="1">
      <c r="AE10218" s="54"/>
    </row>
    <row r="10219" spans="31:31" hidden="1">
      <c r="AE10219" s="54"/>
    </row>
    <row r="10220" spans="31:31" hidden="1">
      <c r="AE10220" s="54"/>
    </row>
    <row r="10221" spans="31:31" hidden="1">
      <c r="AE10221" s="54"/>
    </row>
    <row r="10222" spans="31:31" hidden="1">
      <c r="AE10222" s="54"/>
    </row>
    <row r="10223" spans="31:31" hidden="1">
      <c r="AE10223" s="54"/>
    </row>
    <row r="10224" spans="31:31" hidden="1">
      <c r="AE10224" s="54"/>
    </row>
    <row r="10225" spans="31:31" hidden="1">
      <c r="AE10225" s="54"/>
    </row>
    <row r="10226" spans="31:31" hidden="1">
      <c r="AE10226" s="54"/>
    </row>
    <row r="10227" spans="31:31" hidden="1">
      <c r="AE10227" s="54"/>
    </row>
    <row r="10228" spans="31:31" hidden="1">
      <c r="AE10228" s="54"/>
    </row>
    <row r="10229" spans="31:31" hidden="1">
      <c r="AE10229" s="54"/>
    </row>
    <row r="10230" spans="31:31" hidden="1">
      <c r="AE10230" s="54"/>
    </row>
    <row r="10231" spans="31:31" hidden="1">
      <c r="AE10231" s="54"/>
    </row>
    <row r="10232" spans="31:31" hidden="1">
      <c r="AE10232" s="54"/>
    </row>
    <row r="10233" spans="31:31" hidden="1">
      <c r="AE10233" s="54"/>
    </row>
    <row r="10234" spans="31:31" hidden="1">
      <c r="AE10234" s="54"/>
    </row>
    <row r="10235" spans="31:31" hidden="1">
      <c r="AE10235" s="54"/>
    </row>
    <row r="10236" spans="31:31" hidden="1">
      <c r="AE10236" s="54"/>
    </row>
    <row r="10237" spans="31:31" hidden="1">
      <c r="AE10237" s="54"/>
    </row>
    <row r="10238" spans="31:31" hidden="1">
      <c r="AE10238" s="54"/>
    </row>
    <row r="10239" spans="31:31" hidden="1">
      <c r="AE10239" s="54"/>
    </row>
    <row r="10240" spans="31:31" hidden="1">
      <c r="AE10240" s="54"/>
    </row>
    <row r="10241" spans="31:31" hidden="1">
      <c r="AE10241" s="54"/>
    </row>
    <row r="10242" spans="31:31" hidden="1">
      <c r="AE10242" s="54"/>
    </row>
    <row r="10243" spans="31:31" hidden="1">
      <c r="AE10243" s="54"/>
    </row>
    <row r="10244" spans="31:31" hidden="1">
      <c r="AE10244" s="54"/>
    </row>
    <row r="10245" spans="31:31" hidden="1">
      <c r="AE10245" s="54"/>
    </row>
    <row r="10246" spans="31:31" hidden="1">
      <c r="AE10246" s="54"/>
    </row>
    <row r="10247" spans="31:31" hidden="1">
      <c r="AE10247" s="54"/>
    </row>
    <row r="10248" spans="31:31" hidden="1">
      <c r="AE10248" s="54"/>
    </row>
    <row r="10249" spans="31:31" hidden="1">
      <c r="AE10249" s="54"/>
    </row>
    <row r="10250" spans="31:31" hidden="1">
      <c r="AE10250" s="54"/>
    </row>
    <row r="10251" spans="31:31" hidden="1">
      <c r="AE10251" s="54"/>
    </row>
    <row r="10252" spans="31:31" hidden="1">
      <c r="AE10252" s="54"/>
    </row>
    <row r="10253" spans="31:31" hidden="1">
      <c r="AE10253" s="54"/>
    </row>
    <row r="10254" spans="31:31" hidden="1">
      <c r="AE10254" s="54"/>
    </row>
    <row r="10255" spans="31:31" hidden="1">
      <c r="AE10255" s="54"/>
    </row>
    <row r="10256" spans="31:31" hidden="1">
      <c r="AE10256" s="54"/>
    </row>
    <row r="10257" spans="31:31" hidden="1">
      <c r="AE10257" s="54"/>
    </row>
    <row r="10258" spans="31:31" hidden="1">
      <c r="AE10258" s="54"/>
    </row>
    <row r="10259" spans="31:31" hidden="1">
      <c r="AE10259" s="54"/>
    </row>
    <row r="10260" spans="31:31" hidden="1">
      <c r="AE10260" s="54"/>
    </row>
    <row r="10261" spans="31:31" hidden="1">
      <c r="AE10261" s="54"/>
    </row>
    <row r="10262" spans="31:31" hidden="1">
      <c r="AE10262" s="54"/>
    </row>
    <row r="10263" spans="31:31" hidden="1">
      <c r="AE10263" s="54"/>
    </row>
    <row r="10264" spans="31:31" hidden="1">
      <c r="AE10264" s="54"/>
    </row>
    <row r="10265" spans="31:31" hidden="1">
      <c r="AE10265" s="54"/>
    </row>
    <row r="10266" spans="31:31" hidden="1">
      <c r="AE10266" s="54"/>
    </row>
    <row r="10267" spans="31:31" hidden="1">
      <c r="AE10267" s="54"/>
    </row>
    <row r="10268" spans="31:31" hidden="1">
      <c r="AE10268" s="54"/>
    </row>
    <row r="10269" spans="31:31" hidden="1">
      <c r="AE10269" s="54"/>
    </row>
    <row r="10270" spans="31:31" hidden="1">
      <c r="AE10270" s="54"/>
    </row>
    <row r="10271" spans="31:31" hidden="1">
      <c r="AE10271" s="54"/>
    </row>
    <row r="10272" spans="31:31" hidden="1">
      <c r="AE10272" s="54"/>
    </row>
    <row r="10273" spans="31:31" hidden="1">
      <c r="AE10273" s="54"/>
    </row>
    <row r="10274" spans="31:31" hidden="1">
      <c r="AE10274" s="54"/>
    </row>
    <row r="10275" spans="31:31" hidden="1">
      <c r="AE10275" s="54"/>
    </row>
    <row r="10276" spans="31:31" hidden="1">
      <c r="AE10276" s="54"/>
    </row>
    <row r="10277" spans="31:31" hidden="1">
      <c r="AE10277" s="54"/>
    </row>
    <row r="10278" spans="31:31" hidden="1">
      <c r="AE10278" s="54"/>
    </row>
    <row r="10279" spans="31:31" hidden="1">
      <c r="AE10279" s="54"/>
    </row>
    <row r="10280" spans="31:31" hidden="1">
      <c r="AE10280" s="54"/>
    </row>
    <row r="10281" spans="31:31" hidden="1">
      <c r="AE10281" s="54"/>
    </row>
    <row r="10282" spans="31:31" hidden="1">
      <c r="AE10282" s="54"/>
    </row>
    <row r="10283" spans="31:31" hidden="1">
      <c r="AE10283" s="54"/>
    </row>
    <row r="10284" spans="31:31" hidden="1">
      <c r="AE10284" s="54"/>
    </row>
    <row r="10285" spans="31:31" hidden="1">
      <c r="AE10285" s="54"/>
    </row>
    <row r="10286" spans="31:31" hidden="1">
      <c r="AE10286" s="54"/>
    </row>
    <row r="10287" spans="31:31" hidden="1">
      <c r="AE10287" s="54"/>
    </row>
    <row r="10288" spans="31:31" hidden="1">
      <c r="AE10288" s="54"/>
    </row>
    <row r="10289" spans="31:31" hidden="1">
      <c r="AE10289" s="54"/>
    </row>
    <row r="10290" spans="31:31" hidden="1">
      <c r="AE10290" s="54"/>
    </row>
    <row r="10291" spans="31:31" hidden="1">
      <c r="AE10291" s="54"/>
    </row>
    <row r="10292" spans="31:31" hidden="1">
      <c r="AE10292" s="54"/>
    </row>
    <row r="10293" spans="31:31" hidden="1">
      <c r="AE10293" s="54"/>
    </row>
    <row r="10294" spans="31:31" hidden="1">
      <c r="AE10294" s="54"/>
    </row>
    <row r="10295" spans="31:31" hidden="1">
      <c r="AE10295" s="54"/>
    </row>
    <row r="10296" spans="31:31" hidden="1">
      <c r="AE10296" s="54"/>
    </row>
    <row r="10297" spans="31:31" hidden="1">
      <c r="AE10297" s="54"/>
    </row>
    <row r="10298" spans="31:31" hidden="1">
      <c r="AE10298" s="54"/>
    </row>
    <row r="10299" spans="31:31" hidden="1">
      <c r="AE10299" s="54"/>
    </row>
    <row r="10300" spans="31:31" hidden="1">
      <c r="AE10300" s="54"/>
    </row>
    <row r="10301" spans="31:31" hidden="1">
      <c r="AE10301" s="54"/>
    </row>
    <row r="10302" spans="31:31" hidden="1">
      <c r="AE10302" s="54"/>
    </row>
    <row r="10303" spans="31:31" hidden="1">
      <c r="AE10303" s="54"/>
    </row>
    <row r="10304" spans="31:31" hidden="1">
      <c r="AE10304" s="54"/>
    </row>
    <row r="10305" spans="31:31" hidden="1">
      <c r="AE10305" s="54"/>
    </row>
    <row r="10306" spans="31:31" hidden="1">
      <c r="AE10306" s="54"/>
    </row>
    <row r="10307" spans="31:31" hidden="1">
      <c r="AE10307" s="54"/>
    </row>
    <row r="10308" spans="31:31" hidden="1">
      <c r="AE10308" s="54"/>
    </row>
    <row r="10309" spans="31:31" hidden="1">
      <c r="AE10309" s="54"/>
    </row>
    <row r="10310" spans="31:31" hidden="1">
      <c r="AE10310" s="54"/>
    </row>
    <row r="10311" spans="31:31" hidden="1">
      <c r="AE10311" s="54"/>
    </row>
    <row r="10312" spans="31:31" hidden="1">
      <c r="AE10312" s="54"/>
    </row>
    <row r="10313" spans="31:31" hidden="1">
      <c r="AE10313" s="54"/>
    </row>
    <row r="10314" spans="31:31" hidden="1">
      <c r="AE10314" s="54"/>
    </row>
    <row r="10315" spans="31:31" hidden="1">
      <c r="AE10315" s="54"/>
    </row>
    <row r="10316" spans="31:31" hidden="1">
      <c r="AE10316" s="54"/>
    </row>
    <row r="10317" spans="31:31" hidden="1">
      <c r="AE10317" s="54"/>
    </row>
    <row r="10318" spans="31:31" hidden="1">
      <c r="AE10318" s="54"/>
    </row>
    <row r="10319" spans="31:31" hidden="1">
      <c r="AE10319" s="54"/>
    </row>
    <row r="10320" spans="31:31" hidden="1">
      <c r="AE10320" s="54"/>
    </row>
    <row r="10321" spans="31:31" hidden="1">
      <c r="AE10321" s="54"/>
    </row>
    <row r="10322" spans="31:31" hidden="1">
      <c r="AE10322" s="54"/>
    </row>
    <row r="10323" spans="31:31" hidden="1">
      <c r="AE10323" s="54"/>
    </row>
    <row r="10324" spans="31:31" hidden="1">
      <c r="AE10324" s="54"/>
    </row>
    <row r="10325" spans="31:31" hidden="1">
      <c r="AE10325" s="54"/>
    </row>
    <row r="10326" spans="31:31" hidden="1">
      <c r="AE10326" s="54"/>
    </row>
    <row r="10327" spans="31:31" hidden="1">
      <c r="AE10327" s="54"/>
    </row>
    <row r="10328" spans="31:31" hidden="1">
      <c r="AE10328" s="54"/>
    </row>
    <row r="10329" spans="31:31" hidden="1">
      <c r="AE10329" s="54"/>
    </row>
    <row r="10330" spans="31:31" hidden="1">
      <c r="AE10330" s="54"/>
    </row>
    <row r="10331" spans="31:31" hidden="1">
      <c r="AE10331" s="54"/>
    </row>
    <row r="10332" spans="31:31" hidden="1">
      <c r="AE10332" s="54"/>
    </row>
    <row r="10333" spans="31:31" hidden="1">
      <c r="AE10333" s="54"/>
    </row>
    <row r="10334" spans="31:31" hidden="1">
      <c r="AE10334" s="54"/>
    </row>
    <row r="10335" spans="31:31" hidden="1">
      <c r="AE10335" s="54"/>
    </row>
    <row r="10336" spans="31:31" hidden="1">
      <c r="AE10336" s="54"/>
    </row>
    <row r="10337" spans="31:31" hidden="1">
      <c r="AE10337" s="54"/>
    </row>
    <row r="10338" spans="31:31" hidden="1">
      <c r="AE10338" s="54"/>
    </row>
    <row r="10339" spans="31:31" hidden="1">
      <c r="AE10339" s="54"/>
    </row>
    <row r="10340" spans="31:31" hidden="1">
      <c r="AE10340" s="54"/>
    </row>
    <row r="10341" spans="31:31" hidden="1">
      <c r="AE10341" s="54"/>
    </row>
    <row r="10342" spans="31:31" hidden="1">
      <c r="AE10342" s="54"/>
    </row>
    <row r="10343" spans="31:31" hidden="1">
      <c r="AE10343" s="54"/>
    </row>
    <row r="10344" spans="31:31" hidden="1">
      <c r="AE10344" s="54"/>
    </row>
    <row r="10345" spans="31:31" hidden="1">
      <c r="AE10345" s="54"/>
    </row>
    <row r="10346" spans="31:31" hidden="1">
      <c r="AE10346" s="54"/>
    </row>
    <row r="10347" spans="31:31" hidden="1">
      <c r="AE10347" s="54"/>
    </row>
    <row r="10348" spans="31:31" hidden="1">
      <c r="AE10348" s="54"/>
    </row>
    <row r="10349" spans="31:31" hidden="1">
      <c r="AE10349" s="54"/>
    </row>
    <row r="10350" spans="31:31" hidden="1">
      <c r="AE10350" s="54"/>
    </row>
    <row r="10351" spans="31:31" hidden="1">
      <c r="AE10351" s="54"/>
    </row>
    <row r="10352" spans="31:31" hidden="1">
      <c r="AE10352" s="54"/>
    </row>
    <row r="10353" spans="31:31" hidden="1">
      <c r="AE10353" s="54"/>
    </row>
    <row r="10354" spans="31:31" hidden="1">
      <c r="AE10354" s="54"/>
    </row>
    <row r="10355" spans="31:31" hidden="1">
      <c r="AE10355" s="54"/>
    </row>
    <row r="10356" spans="31:31" hidden="1">
      <c r="AE10356" s="54"/>
    </row>
    <row r="10357" spans="31:31" hidden="1">
      <c r="AE10357" s="54"/>
    </row>
    <row r="10358" spans="31:31" hidden="1">
      <c r="AE10358" s="54"/>
    </row>
    <row r="10359" spans="31:31" hidden="1">
      <c r="AE10359" s="54"/>
    </row>
    <row r="10360" spans="31:31" hidden="1">
      <c r="AE10360" s="54"/>
    </row>
    <row r="10361" spans="31:31" hidden="1">
      <c r="AE10361" s="54"/>
    </row>
    <row r="10362" spans="31:31" hidden="1">
      <c r="AE10362" s="54"/>
    </row>
    <row r="10363" spans="31:31" hidden="1">
      <c r="AE10363" s="54"/>
    </row>
    <row r="10364" spans="31:31" hidden="1">
      <c r="AE10364" s="54"/>
    </row>
    <row r="10365" spans="31:31" hidden="1">
      <c r="AE10365" s="54"/>
    </row>
    <row r="10366" spans="31:31" hidden="1">
      <c r="AE10366" s="54"/>
    </row>
    <row r="10367" spans="31:31" hidden="1">
      <c r="AE10367" s="54"/>
    </row>
    <row r="10368" spans="31:31" hidden="1">
      <c r="AE10368" s="54"/>
    </row>
    <row r="10369" spans="31:31" hidden="1">
      <c r="AE10369" s="54"/>
    </row>
    <row r="10370" spans="31:31" hidden="1">
      <c r="AE10370" s="54"/>
    </row>
    <row r="10371" spans="31:31" hidden="1">
      <c r="AE10371" s="54"/>
    </row>
    <row r="10372" spans="31:31" hidden="1">
      <c r="AE10372" s="54"/>
    </row>
    <row r="10373" spans="31:31" hidden="1">
      <c r="AE10373" s="54"/>
    </row>
    <row r="10374" spans="31:31" hidden="1">
      <c r="AE10374" s="54"/>
    </row>
    <row r="10375" spans="31:31" hidden="1">
      <c r="AE10375" s="54"/>
    </row>
    <row r="10376" spans="31:31" hidden="1">
      <c r="AE10376" s="54"/>
    </row>
    <row r="10377" spans="31:31" hidden="1">
      <c r="AE10377" s="54"/>
    </row>
    <row r="10378" spans="31:31" hidden="1">
      <c r="AE10378" s="54"/>
    </row>
    <row r="10379" spans="31:31" hidden="1">
      <c r="AE10379" s="54"/>
    </row>
    <row r="10380" spans="31:31" hidden="1">
      <c r="AE10380" s="54"/>
    </row>
    <row r="10381" spans="31:31" hidden="1">
      <c r="AE10381" s="54"/>
    </row>
    <row r="10382" spans="31:31" hidden="1">
      <c r="AE10382" s="54"/>
    </row>
    <row r="10383" spans="31:31" hidden="1">
      <c r="AE10383" s="54"/>
    </row>
    <row r="10384" spans="31:31" hidden="1">
      <c r="AE10384" s="54"/>
    </row>
    <row r="10385" spans="31:31" hidden="1">
      <c r="AE10385" s="54"/>
    </row>
    <row r="10386" spans="31:31" hidden="1">
      <c r="AE10386" s="54"/>
    </row>
    <row r="10387" spans="31:31" hidden="1">
      <c r="AE10387" s="54"/>
    </row>
    <row r="10388" spans="31:31" hidden="1">
      <c r="AE10388" s="54"/>
    </row>
    <row r="10389" spans="31:31" hidden="1">
      <c r="AE10389" s="54"/>
    </row>
    <row r="10390" spans="31:31" hidden="1">
      <c r="AE10390" s="54"/>
    </row>
    <row r="10391" spans="31:31" hidden="1">
      <c r="AE10391" s="54"/>
    </row>
    <row r="10392" spans="31:31" hidden="1">
      <c r="AE10392" s="54"/>
    </row>
    <row r="10393" spans="31:31" hidden="1">
      <c r="AE10393" s="54"/>
    </row>
    <row r="10394" spans="31:31" hidden="1">
      <c r="AE10394" s="54"/>
    </row>
    <row r="10395" spans="31:31" hidden="1">
      <c r="AE10395" s="54"/>
    </row>
    <row r="10396" spans="31:31" hidden="1">
      <c r="AE10396" s="54"/>
    </row>
    <row r="10397" spans="31:31" hidden="1">
      <c r="AE10397" s="54"/>
    </row>
    <row r="10398" spans="31:31" hidden="1">
      <c r="AE10398" s="54"/>
    </row>
    <row r="10399" spans="31:31" hidden="1">
      <c r="AE10399" s="54"/>
    </row>
    <row r="10400" spans="31:31" hidden="1">
      <c r="AE10400" s="54"/>
    </row>
    <row r="10401" spans="31:31" hidden="1">
      <c r="AE10401" s="54"/>
    </row>
    <row r="10402" spans="31:31" hidden="1">
      <c r="AE10402" s="54"/>
    </row>
    <row r="10403" spans="31:31" hidden="1">
      <c r="AE10403" s="54"/>
    </row>
    <row r="10404" spans="31:31" hidden="1">
      <c r="AE10404" s="54"/>
    </row>
    <row r="10405" spans="31:31" hidden="1">
      <c r="AE10405" s="54"/>
    </row>
    <row r="10406" spans="31:31" hidden="1">
      <c r="AE10406" s="54"/>
    </row>
    <row r="10407" spans="31:31" hidden="1">
      <c r="AE10407" s="54"/>
    </row>
    <row r="10408" spans="31:31" hidden="1">
      <c r="AE10408" s="54"/>
    </row>
    <row r="10409" spans="31:31" hidden="1">
      <c r="AE10409" s="54"/>
    </row>
    <row r="10410" spans="31:31" hidden="1">
      <c r="AE10410" s="54"/>
    </row>
    <row r="10411" spans="31:31" hidden="1">
      <c r="AE10411" s="54"/>
    </row>
    <row r="10412" spans="31:31" hidden="1">
      <c r="AE10412" s="54"/>
    </row>
    <row r="10413" spans="31:31" hidden="1">
      <c r="AE10413" s="54"/>
    </row>
    <row r="10414" spans="31:31" hidden="1">
      <c r="AE10414" s="54"/>
    </row>
    <row r="10415" spans="31:31" hidden="1">
      <c r="AE10415" s="54"/>
    </row>
    <row r="10416" spans="31:31" hidden="1">
      <c r="AE10416" s="54"/>
    </row>
    <row r="10417" spans="31:31" hidden="1">
      <c r="AE10417" s="54"/>
    </row>
    <row r="10418" spans="31:31" hidden="1">
      <c r="AE10418" s="54"/>
    </row>
    <row r="10419" spans="31:31" hidden="1">
      <c r="AE10419" s="54"/>
    </row>
    <row r="10420" spans="31:31" hidden="1">
      <c r="AE10420" s="54"/>
    </row>
    <row r="10421" spans="31:31" hidden="1">
      <c r="AE10421" s="54"/>
    </row>
    <row r="10422" spans="31:31" hidden="1">
      <c r="AE10422" s="54"/>
    </row>
    <row r="10423" spans="31:31" hidden="1">
      <c r="AE10423" s="54"/>
    </row>
    <row r="10424" spans="31:31" hidden="1">
      <c r="AE10424" s="54"/>
    </row>
    <row r="10425" spans="31:31" hidden="1">
      <c r="AE10425" s="54"/>
    </row>
    <row r="10426" spans="31:31" hidden="1">
      <c r="AE10426" s="54"/>
    </row>
    <row r="10427" spans="31:31" hidden="1">
      <c r="AE10427" s="54"/>
    </row>
    <row r="10428" spans="31:31" hidden="1">
      <c r="AE10428" s="54"/>
    </row>
    <row r="10429" spans="31:31" hidden="1">
      <c r="AE10429" s="54"/>
    </row>
    <row r="10430" spans="31:31" hidden="1">
      <c r="AE10430" s="54"/>
    </row>
    <row r="10431" spans="31:31" hidden="1">
      <c r="AE10431" s="54"/>
    </row>
    <row r="10432" spans="31:31" hidden="1">
      <c r="AE10432" s="54"/>
    </row>
    <row r="10433" spans="31:31" hidden="1">
      <c r="AE10433" s="54"/>
    </row>
    <row r="10434" spans="31:31" hidden="1">
      <c r="AE10434" s="54"/>
    </row>
    <row r="10435" spans="31:31" hidden="1">
      <c r="AE10435" s="54"/>
    </row>
    <row r="10436" spans="31:31" hidden="1">
      <c r="AE10436" s="54"/>
    </row>
    <row r="10437" spans="31:31" hidden="1">
      <c r="AE10437" s="54"/>
    </row>
    <row r="10438" spans="31:31" hidden="1">
      <c r="AE10438" s="54"/>
    </row>
    <row r="10439" spans="31:31" hidden="1">
      <c r="AE10439" s="54"/>
    </row>
    <row r="10440" spans="31:31" hidden="1">
      <c r="AE10440" s="54"/>
    </row>
    <row r="10441" spans="31:31" hidden="1">
      <c r="AE10441" s="54"/>
    </row>
    <row r="10442" spans="31:31" hidden="1">
      <c r="AE10442" s="54"/>
    </row>
    <row r="10443" spans="31:31" hidden="1">
      <c r="AE10443" s="54"/>
    </row>
    <row r="10444" spans="31:31" hidden="1">
      <c r="AE10444" s="54"/>
    </row>
    <row r="10445" spans="31:31" hidden="1">
      <c r="AE10445" s="54"/>
    </row>
    <row r="10446" spans="31:31" hidden="1">
      <c r="AE10446" s="54"/>
    </row>
    <row r="10447" spans="31:31" hidden="1">
      <c r="AE10447" s="54"/>
    </row>
    <row r="10448" spans="31:31" hidden="1">
      <c r="AE10448" s="54"/>
    </row>
    <row r="10449" spans="31:31" hidden="1">
      <c r="AE10449" s="54"/>
    </row>
    <row r="10450" spans="31:31" hidden="1">
      <c r="AE10450" s="54"/>
    </row>
    <row r="10451" spans="31:31" hidden="1">
      <c r="AE10451" s="54"/>
    </row>
    <row r="10452" spans="31:31" hidden="1">
      <c r="AE10452" s="54"/>
    </row>
    <row r="10453" spans="31:31" hidden="1">
      <c r="AE10453" s="54"/>
    </row>
    <row r="10454" spans="31:31" hidden="1">
      <c r="AE10454" s="54"/>
    </row>
    <row r="10455" spans="31:31" hidden="1">
      <c r="AE10455" s="54"/>
    </row>
    <row r="10456" spans="31:31" hidden="1">
      <c r="AE10456" s="54"/>
    </row>
    <row r="10457" spans="31:31" hidden="1">
      <c r="AE10457" s="54"/>
    </row>
    <row r="10458" spans="31:31" hidden="1">
      <c r="AE10458" s="54"/>
    </row>
    <row r="10459" spans="31:31" hidden="1">
      <c r="AE10459" s="54"/>
    </row>
    <row r="10460" spans="31:31" hidden="1">
      <c r="AE10460" s="54"/>
    </row>
    <row r="10461" spans="31:31" hidden="1">
      <c r="AE10461" s="54"/>
    </row>
    <row r="10462" spans="31:31" hidden="1">
      <c r="AE10462" s="54"/>
    </row>
    <row r="10463" spans="31:31" hidden="1">
      <c r="AE10463" s="54"/>
    </row>
    <row r="10464" spans="31:31" hidden="1">
      <c r="AE10464" s="54"/>
    </row>
    <row r="10465" spans="31:31" hidden="1">
      <c r="AE10465" s="54"/>
    </row>
    <row r="10466" spans="31:31" hidden="1">
      <c r="AE10466" s="54"/>
    </row>
    <row r="10467" spans="31:31" hidden="1">
      <c r="AE10467" s="54"/>
    </row>
    <row r="10468" spans="31:31" hidden="1">
      <c r="AE10468" s="54"/>
    </row>
    <row r="10469" spans="31:31" hidden="1">
      <c r="AE10469" s="54"/>
    </row>
    <row r="10470" spans="31:31" hidden="1">
      <c r="AE10470" s="54"/>
    </row>
    <row r="10471" spans="31:31" hidden="1">
      <c r="AE10471" s="54"/>
    </row>
    <row r="10472" spans="31:31" hidden="1">
      <c r="AE10472" s="54"/>
    </row>
    <row r="10473" spans="31:31" hidden="1">
      <c r="AE10473" s="54"/>
    </row>
    <row r="10474" spans="31:31" hidden="1">
      <c r="AE10474" s="54"/>
    </row>
    <row r="10475" spans="31:31" hidden="1">
      <c r="AE10475" s="54"/>
    </row>
    <row r="10476" spans="31:31" hidden="1">
      <c r="AE10476" s="54"/>
    </row>
    <row r="10477" spans="31:31" hidden="1">
      <c r="AE10477" s="54"/>
    </row>
    <row r="10478" spans="31:31" hidden="1">
      <c r="AE10478" s="54"/>
    </row>
    <row r="10479" spans="31:31" hidden="1">
      <c r="AE10479" s="54"/>
    </row>
    <row r="10480" spans="31:31" hidden="1">
      <c r="AE10480" s="54"/>
    </row>
    <row r="10481" spans="31:31" hidden="1">
      <c r="AE10481" s="54"/>
    </row>
    <row r="10482" spans="31:31" hidden="1">
      <c r="AE10482" s="54"/>
    </row>
    <row r="10483" spans="31:31" hidden="1">
      <c r="AE10483" s="54"/>
    </row>
    <row r="10484" spans="31:31" hidden="1">
      <c r="AE10484" s="54"/>
    </row>
    <row r="10485" spans="31:31" hidden="1">
      <c r="AE10485" s="54"/>
    </row>
    <row r="10486" spans="31:31" hidden="1">
      <c r="AE10486" s="54"/>
    </row>
    <row r="10487" spans="31:31" hidden="1">
      <c r="AE10487" s="54"/>
    </row>
    <row r="10488" spans="31:31" hidden="1">
      <c r="AE10488" s="54"/>
    </row>
    <row r="10489" spans="31:31" hidden="1">
      <c r="AE10489" s="54"/>
    </row>
    <row r="10490" spans="31:31" hidden="1">
      <c r="AE10490" s="54"/>
    </row>
    <row r="10491" spans="31:31" hidden="1">
      <c r="AE10491" s="54"/>
    </row>
    <row r="10492" spans="31:31" hidden="1">
      <c r="AE10492" s="54"/>
    </row>
    <row r="10493" spans="31:31" hidden="1">
      <c r="AE10493" s="54"/>
    </row>
    <row r="10494" spans="31:31" hidden="1">
      <c r="AE10494" s="54"/>
    </row>
    <row r="10495" spans="31:31" hidden="1">
      <c r="AE10495" s="54"/>
    </row>
    <row r="10496" spans="31:31" hidden="1">
      <c r="AE10496" s="54"/>
    </row>
    <row r="10497" spans="31:31" hidden="1">
      <c r="AE10497" s="54"/>
    </row>
    <row r="10498" spans="31:31" hidden="1">
      <c r="AE10498" s="54"/>
    </row>
    <row r="10499" spans="31:31" hidden="1">
      <c r="AE10499" s="54"/>
    </row>
    <row r="10500" spans="31:31" hidden="1">
      <c r="AE10500" s="54"/>
    </row>
    <row r="10501" spans="31:31" hidden="1">
      <c r="AE10501" s="54"/>
    </row>
    <row r="10502" spans="31:31" hidden="1">
      <c r="AE10502" s="54"/>
    </row>
    <row r="10503" spans="31:31" hidden="1">
      <c r="AE10503" s="54"/>
    </row>
    <row r="10504" spans="31:31" hidden="1">
      <c r="AE10504" s="54"/>
    </row>
    <row r="10505" spans="31:31" hidden="1">
      <c r="AE10505" s="54"/>
    </row>
    <row r="10506" spans="31:31" hidden="1">
      <c r="AE10506" s="54"/>
    </row>
    <row r="10507" spans="31:31" hidden="1">
      <c r="AE10507" s="54"/>
    </row>
    <row r="10508" spans="31:31" hidden="1">
      <c r="AE10508" s="54"/>
    </row>
    <row r="10509" spans="31:31" hidden="1">
      <c r="AE10509" s="54"/>
    </row>
    <row r="10510" spans="31:31" hidden="1">
      <c r="AE10510" s="54"/>
    </row>
    <row r="10511" spans="31:31" hidden="1">
      <c r="AE10511" s="54"/>
    </row>
    <row r="10512" spans="31:31" hidden="1">
      <c r="AE10512" s="54"/>
    </row>
    <row r="10513" spans="31:31" hidden="1">
      <c r="AE10513" s="54"/>
    </row>
    <row r="10514" spans="31:31" hidden="1">
      <c r="AE10514" s="54"/>
    </row>
    <row r="10515" spans="31:31" hidden="1">
      <c r="AE10515" s="54"/>
    </row>
    <row r="10516" spans="31:31" hidden="1">
      <c r="AE10516" s="54"/>
    </row>
    <row r="10517" spans="31:31" hidden="1">
      <c r="AE10517" s="54"/>
    </row>
    <row r="10518" spans="31:31" hidden="1">
      <c r="AE10518" s="54"/>
    </row>
    <row r="10519" spans="31:31" hidden="1">
      <c r="AE10519" s="54"/>
    </row>
    <row r="10520" spans="31:31" hidden="1">
      <c r="AE10520" s="54"/>
    </row>
    <row r="10521" spans="31:31" hidden="1">
      <c r="AE10521" s="54"/>
    </row>
    <row r="10522" spans="31:31" hidden="1">
      <c r="AE10522" s="54"/>
    </row>
    <row r="10523" spans="31:31" hidden="1">
      <c r="AE10523" s="54"/>
    </row>
    <row r="10524" spans="31:31" hidden="1">
      <c r="AE10524" s="54"/>
    </row>
    <row r="10525" spans="31:31" hidden="1">
      <c r="AE10525" s="54"/>
    </row>
    <row r="10526" spans="31:31" hidden="1">
      <c r="AE10526" s="54"/>
    </row>
    <row r="10527" spans="31:31" hidden="1">
      <c r="AE10527" s="54"/>
    </row>
    <row r="10528" spans="31:31" hidden="1">
      <c r="AE10528" s="54"/>
    </row>
    <row r="10529" spans="31:31" hidden="1">
      <c r="AE10529" s="54"/>
    </row>
    <row r="10530" spans="31:31" hidden="1">
      <c r="AE10530" s="54"/>
    </row>
    <row r="10531" spans="31:31" hidden="1">
      <c r="AE10531" s="54"/>
    </row>
    <row r="10532" spans="31:31" hidden="1">
      <c r="AE10532" s="54"/>
    </row>
    <row r="10533" spans="31:31" hidden="1">
      <c r="AE10533" s="54"/>
    </row>
    <row r="10534" spans="31:31" hidden="1">
      <c r="AE10534" s="54"/>
    </row>
    <row r="10535" spans="31:31" hidden="1">
      <c r="AE10535" s="54"/>
    </row>
    <row r="10536" spans="31:31" hidden="1">
      <c r="AE10536" s="54"/>
    </row>
    <row r="10537" spans="31:31" hidden="1">
      <c r="AE10537" s="54"/>
    </row>
    <row r="10538" spans="31:31" hidden="1">
      <c r="AE10538" s="54"/>
    </row>
    <row r="10539" spans="31:31" hidden="1">
      <c r="AE10539" s="54"/>
    </row>
    <row r="10540" spans="31:31" hidden="1">
      <c r="AE10540" s="54"/>
    </row>
    <row r="10541" spans="31:31" hidden="1">
      <c r="AE10541" s="54"/>
    </row>
    <row r="10542" spans="31:31" hidden="1">
      <c r="AE10542" s="54"/>
    </row>
    <row r="10543" spans="31:31" hidden="1">
      <c r="AE10543" s="54"/>
    </row>
    <row r="10544" spans="31:31" hidden="1">
      <c r="AE10544" s="54"/>
    </row>
    <row r="10545" spans="31:31" hidden="1">
      <c r="AE10545" s="54"/>
    </row>
    <row r="10546" spans="31:31" hidden="1">
      <c r="AE10546" s="54"/>
    </row>
    <row r="10547" spans="31:31" hidden="1">
      <c r="AE10547" s="54"/>
    </row>
    <row r="10548" spans="31:31" hidden="1">
      <c r="AE10548" s="54"/>
    </row>
    <row r="10549" spans="31:31" hidden="1">
      <c r="AE10549" s="54"/>
    </row>
    <row r="10550" spans="31:31" hidden="1">
      <c r="AE10550" s="54"/>
    </row>
    <row r="10551" spans="31:31" hidden="1">
      <c r="AE10551" s="54"/>
    </row>
    <row r="10552" spans="31:31" hidden="1">
      <c r="AE10552" s="54"/>
    </row>
    <row r="10553" spans="31:31" hidden="1">
      <c r="AE10553" s="54"/>
    </row>
    <row r="10554" spans="31:31" hidden="1">
      <c r="AE10554" s="54"/>
    </row>
    <row r="10555" spans="31:31" hidden="1">
      <c r="AE10555" s="54"/>
    </row>
    <row r="10556" spans="31:31" hidden="1">
      <c r="AE10556" s="54"/>
    </row>
    <row r="10557" spans="31:31" hidden="1">
      <c r="AE10557" s="54"/>
    </row>
    <row r="10558" spans="31:31" hidden="1">
      <c r="AE10558" s="54"/>
    </row>
    <row r="10559" spans="31:31" hidden="1">
      <c r="AE10559" s="54"/>
    </row>
    <row r="10560" spans="31:31" hidden="1">
      <c r="AE10560" s="54"/>
    </row>
    <row r="10561" spans="31:31" hidden="1">
      <c r="AE10561" s="54"/>
    </row>
    <row r="10562" spans="31:31" hidden="1">
      <c r="AE10562" s="54"/>
    </row>
    <row r="10563" spans="31:31" hidden="1">
      <c r="AE10563" s="54"/>
    </row>
    <row r="10564" spans="31:31" hidden="1">
      <c r="AE10564" s="54"/>
    </row>
    <row r="10565" spans="31:31" hidden="1">
      <c r="AE10565" s="54"/>
    </row>
    <row r="10566" spans="31:31" hidden="1">
      <c r="AE10566" s="54"/>
    </row>
    <row r="10567" spans="31:31" hidden="1">
      <c r="AE10567" s="54"/>
    </row>
    <row r="10568" spans="31:31" hidden="1">
      <c r="AE10568" s="54"/>
    </row>
    <row r="10569" spans="31:31" hidden="1">
      <c r="AE10569" s="54"/>
    </row>
    <row r="10570" spans="31:31" hidden="1">
      <c r="AE10570" s="54"/>
    </row>
    <row r="10571" spans="31:31" hidden="1">
      <c r="AE10571" s="54"/>
    </row>
    <row r="10572" spans="31:31" hidden="1">
      <c r="AE10572" s="54"/>
    </row>
    <row r="10573" spans="31:31" hidden="1">
      <c r="AE10573" s="54"/>
    </row>
    <row r="10574" spans="31:31" hidden="1">
      <c r="AE10574" s="54"/>
    </row>
    <row r="10575" spans="31:31" hidden="1">
      <c r="AE10575" s="54"/>
    </row>
    <row r="10576" spans="31:31" hidden="1">
      <c r="AE10576" s="54"/>
    </row>
    <row r="10577" spans="31:31" hidden="1">
      <c r="AE10577" s="54"/>
    </row>
    <row r="10578" spans="31:31" hidden="1">
      <c r="AE10578" s="54"/>
    </row>
    <row r="10579" spans="31:31" hidden="1">
      <c r="AE10579" s="54"/>
    </row>
    <row r="10580" spans="31:31" hidden="1">
      <c r="AE10580" s="54"/>
    </row>
    <row r="10581" spans="31:31" hidden="1">
      <c r="AE10581" s="54"/>
    </row>
    <row r="10582" spans="31:31" hidden="1">
      <c r="AE10582" s="54"/>
    </row>
    <row r="10583" spans="31:31" hidden="1">
      <c r="AE10583" s="54"/>
    </row>
    <row r="10584" spans="31:31" hidden="1">
      <c r="AE10584" s="54"/>
    </row>
    <row r="10585" spans="31:31" hidden="1">
      <c r="AE10585" s="54"/>
    </row>
    <row r="10586" spans="31:31" hidden="1">
      <c r="AE10586" s="54"/>
    </row>
    <row r="10587" spans="31:31" hidden="1">
      <c r="AE10587" s="54"/>
    </row>
    <row r="10588" spans="31:31" hidden="1">
      <c r="AE10588" s="54"/>
    </row>
    <row r="10589" spans="31:31" hidden="1">
      <c r="AE10589" s="54"/>
    </row>
    <row r="10590" spans="31:31" hidden="1">
      <c r="AE10590" s="54"/>
    </row>
    <row r="10591" spans="31:31" hidden="1">
      <c r="AE10591" s="54"/>
    </row>
    <row r="10592" spans="31:31" hidden="1">
      <c r="AE10592" s="54"/>
    </row>
    <row r="10593" spans="31:31" hidden="1">
      <c r="AE10593" s="54"/>
    </row>
    <row r="10594" spans="31:31" hidden="1">
      <c r="AE10594" s="54"/>
    </row>
    <row r="10595" spans="31:31" hidden="1">
      <c r="AE10595" s="54"/>
    </row>
    <row r="10596" spans="31:31" hidden="1">
      <c r="AE10596" s="54"/>
    </row>
    <row r="10597" spans="31:31" hidden="1">
      <c r="AE10597" s="54"/>
    </row>
    <row r="10598" spans="31:31" hidden="1">
      <c r="AE10598" s="54"/>
    </row>
    <row r="10599" spans="31:31" hidden="1">
      <c r="AE10599" s="54"/>
    </row>
    <row r="10600" spans="31:31" hidden="1">
      <c r="AE10600" s="54"/>
    </row>
    <row r="10601" spans="31:31" hidden="1">
      <c r="AE10601" s="54"/>
    </row>
    <row r="10602" spans="31:31" hidden="1">
      <c r="AE10602" s="54"/>
    </row>
    <row r="10603" spans="31:31" hidden="1">
      <c r="AE10603" s="54"/>
    </row>
    <row r="10604" spans="31:31" hidden="1">
      <c r="AE10604" s="54"/>
    </row>
    <row r="10605" spans="31:31" hidden="1">
      <c r="AE10605" s="54"/>
    </row>
    <row r="10606" spans="31:31" hidden="1">
      <c r="AE10606" s="54"/>
    </row>
    <row r="10607" spans="31:31" hidden="1">
      <c r="AE10607" s="54"/>
    </row>
    <row r="10608" spans="31:31" hidden="1">
      <c r="AE10608" s="54"/>
    </row>
    <row r="10609" spans="31:31" hidden="1">
      <c r="AE10609" s="54"/>
    </row>
    <row r="10610" spans="31:31" hidden="1">
      <c r="AE10610" s="54"/>
    </row>
    <row r="10611" spans="31:31" hidden="1">
      <c r="AE10611" s="54"/>
    </row>
    <row r="10612" spans="31:31" hidden="1">
      <c r="AE10612" s="54"/>
    </row>
    <row r="10613" spans="31:31" hidden="1">
      <c r="AE10613" s="54"/>
    </row>
    <row r="10614" spans="31:31" hidden="1">
      <c r="AE10614" s="54"/>
    </row>
    <row r="10615" spans="31:31" hidden="1">
      <c r="AE10615" s="54"/>
    </row>
    <row r="10616" spans="31:31" hidden="1">
      <c r="AE10616" s="54"/>
    </row>
    <row r="10617" spans="31:31" hidden="1">
      <c r="AE10617" s="54"/>
    </row>
    <row r="10618" spans="31:31" hidden="1">
      <c r="AE10618" s="54"/>
    </row>
    <row r="10619" spans="31:31" hidden="1">
      <c r="AE10619" s="54"/>
    </row>
    <row r="10620" spans="31:31" hidden="1">
      <c r="AE10620" s="54"/>
    </row>
    <row r="10621" spans="31:31" hidden="1">
      <c r="AE10621" s="54"/>
    </row>
    <row r="10622" spans="31:31" hidden="1">
      <c r="AE10622" s="54"/>
    </row>
    <row r="10623" spans="31:31" hidden="1">
      <c r="AE10623" s="54"/>
    </row>
    <row r="10624" spans="31:31" hidden="1">
      <c r="AE10624" s="54"/>
    </row>
    <row r="10625" spans="31:31" hidden="1">
      <c r="AE10625" s="54"/>
    </row>
    <row r="10626" spans="31:31" hidden="1">
      <c r="AE10626" s="54"/>
    </row>
    <row r="10627" spans="31:31" hidden="1">
      <c r="AE10627" s="54"/>
    </row>
    <row r="10628" spans="31:31" hidden="1">
      <c r="AE10628" s="54"/>
    </row>
    <row r="10629" spans="31:31" hidden="1">
      <c r="AE10629" s="54"/>
    </row>
    <row r="10630" spans="31:31" hidden="1">
      <c r="AE10630" s="54"/>
    </row>
    <row r="10631" spans="31:31" hidden="1">
      <c r="AE10631" s="54"/>
    </row>
    <row r="10632" spans="31:31" hidden="1">
      <c r="AE10632" s="54"/>
    </row>
    <row r="10633" spans="31:31" hidden="1">
      <c r="AE10633" s="54"/>
    </row>
    <row r="10634" spans="31:31" hidden="1">
      <c r="AE10634" s="54"/>
    </row>
    <row r="10635" spans="31:31" hidden="1">
      <c r="AE10635" s="54"/>
    </row>
    <row r="10636" spans="31:31" hidden="1">
      <c r="AE10636" s="54"/>
    </row>
    <row r="10637" spans="31:31" hidden="1">
      <c r="AE10637" s="54"/>
    </row>
    <row r="10638" spans="31:31" hidden="1">
      <c r="AE10638" s="54"/>
    </row>
    <row r="10639" spans="31:31" hidden="1">
      <c r="AE10639" s="54"/>
    </row>
    <row r="10640" spans="31:31" hidden="1">
      <c r="AE10640" s="54"/>
    </row>
    <row r="10641" spans="31:31" hidden="1">
      <c r="AE10641" s="54"/>
    </row>
    <row r="10642" spans="31:31" hidden="1">
      <c r="AE10642" s="54"/>
    </row>
    <row r="10643" spans="31:31" hidden="1">
      <c r="AE10643" s="54"/>
    </row>
    <row r="10644" spans="31:31" hidden="1">
      <c r="AE10644" s="54"/>
    </row>
    <row r="10645" spans="31:31" hidden="1">
      <c r="AE10645" s="54"/>
    </row>
    <row r="10646" spans="31:31" hidden="1">
      <c r="AE10646" s="54"/>
    </row>
    <row r="10647" spans="31:31" hidden="1">
      <c r="AE10647" s="54"/>
    </row>
    <row r="10648" spans="31:31" hidden="1">
      <c r="AE10648" s="54"/>
    </row>
    <row r="10649" spans="31:31" hidden="1">
      <c r="AE10649" s="54"/>
    </row>
    <row r="10650" spans="31:31" hidden="1">
      <c r="AE10650" s="54"/>
    </row>
    <row r="10651" spans="31:31" hidden="1">
      <c r="AE10651" s="54"/>
    </row>
    <row r="10652" spans="31:31" hidden="1">
      <c r="AE10652" s="54"/>
    </row>
    <row r="10653" spans="31:31" hidden="1">
      <c r="AE10653" s="54"/>
    </row>
    <row r="10654" spans="31:31" hidden="1">
      <c r="AE10654" s="54"/>
    </row>
    <row r="10655" spans="31:31" hidden="1">
      <c r="AE10655" s="54"/>
    </row>
    <row r="10656" spans="31:31" hidden="1">
      <c r="AE10656" s="54"/>
    </row>
    <row r="10657" spans="31:31" hidden="1">
      <c r="AE10657" s="54"/>
    </row>
    <row r="10658" spans="31:31" hidden="1">
      <c r="AE10658" s="54"/>
    </row>
    <row r="10659" spans="31:31" hidden="1">
      <c r="AE10659" s="54"/>
    </row>
    <row r="10660" spans="31:31" hidden="1">
      <c r="AE10660" s="54"/>
    </row>
    <row r="10661" spans="31:31" hidden="1">
      <c r="AE10661" s="54"/>
    </row>
    <row r="10662" spans="31:31" hidden="1">
      <c r="AE10662" s="54"/>
    </row>
    <row r="10663" spans="31:31" hidden="1">
      <c r="AE10663" s="54"/>
    </row>
    <row r="10664" spans="31:31" hidden="1">
      <c r="AE10664" s="54"/>
    </row>
    <row r="10665" spans="31:31" hidden="1">
      <c r="AE10665" s="54"/>
    </row>
    <row r="10666" spans="31:31" hidden="1">
      <c r="AE10666" s="54"/>
    </row>
    <row r="10667" spans="31:31" hidden="1">
      <c r="AE10667" s="54"/>
    </row>
    <row r="10668" spans="31:31" hidden="1">
      <c r="AE10668" s="54"/>
    </row>
    <row r="10669" spans="31:31" hidden="1">
      <c r="AE10669" s="54"/>
    </row>
    <row r="10670" spans="31:31" hidden="1">
      <c r="AE10670" s="54"/>
    </row>
    <row r="10671" spans="31:31" hidden="1">
      <c r="AE10671" s="54"/>
    </row>
    <row r="10672" spans="31:31" hidden="1">
      <c r="AE10672" s="54"/>
    </row>
    <row r="10673" spans="31:31" hidden="1">
      <c r="AE10673" s="54"/>
    </row>
    <row r="10674" spans="31:31" hidden="1">
      <c r="AE10674" s="54"/>
    </row>
    <row r="10675" spans="31:31" hidden="1">
      <c r="AE10675" s="54"/>
    </row>
    <row r="10676" spans="31:31" hidden="1">
      <c r="AE10676" s="54"/>
    </row>
    <row r="10677" spans="31:31" hidden="1">
      <c r="AE10677" s="54"/>
    </row>
    <row r="10678" spans="31:31" hidden="1">
      <c r="AE10678" s="54"/>
    </row>
    <row r="10679" spans="31:31" hidden="1">
      <c r="AE10679" s="54"/>
    </row>
    <row r="10680" spans="31:31" hidden="1">
      <c r="AE10680" s="54"/>
    </row>
    <row r="10681" spans="31:31" hidden="1">
      <c r="AE10681" s="54"/>
    </row>
    <row r="10682" spans="31:31" hidden="1">
      <c r="AE10682" s="54"/>
    </row>
    <row r="10683" spans="31:31" hidden="1">
      <c r="AE10683" s="54"/>
    </row>
    <row r="10684" spans="31:31" hidden="1">
      <c r="AE10684" s="54"/>
    </row>
    <row r="10685" spans="31:31" hidden="1">
      <c r="AE10685" s="54"/>
    </row>
    <row r="10686" spans="31:31" hidden="1">
      <c r="AE10686" s="54"/>
    </row>
    <row r="10687" spans="31:31" hidden="1">
      <c r="AE10687" s="54"/>
    </row>
    <row r="10688" spans="31:31" hidden="1">
      <c r="AE10688" s="54"/>
    </row>
    <row r="10689" spans="31:31" hidden="1">
      <c r="AE10689" s="54"/>
    </row>
    <row r="10690" spans="31:31" hidden="1">
      <c r="AE10690" s="54"/>
    </row>
    <row r="10691" spans="31:31" hidden="1">
      <c r="AE10691" s="54"/>
    </row>
    <row r="10692" spans="31:31" hidden="1">
      <c r="AE10692" s="54"/>
    </row>
    <row r="10693" spans="31:31" hidden="1">
      <c r="AE10693" s="54"/>
    </row>
    <row r="10694" spans="31:31" hidden="1">
      <c r="AE10694" s="54"/>
    </row>
    <row r="10695" spans="31:31" hidden="1">
      <c r="AE10695" s="54"/>
    </row>
    <row r="10696" spans="31:31" hidden="1">
      <c r="AE10696" s="54"/>
    </row>
    <row r="10697" spans="31:31" hidden="1">
      <c r="AE10697" s="54"/>
    </row>
    <row r="10698" spans="31:31" hidden="1">
      <c r="AE10698" s="54"/>
    </row>
    <row r="10699" spans="31:31" hidden="1">
      <c r="AE10699" s="54"/>
    </row>
    <row r="10700" spans="31:31" hidden="1">
      <c r="AE10700" s="54"/>
    </row>
    <row r="10701" spans="31:31" hidden="1">
      <c r="AE10701" s="54"/>
    </row>
    <row r="10702" spans="31:31" hidden="1">
      <c r="AE10702" s="54"/>
    </row>
    <row r="10703" spans="31:31" hidden="1">
      <c r="AE10703" s="54"/>
    </row>
    <row r="10704" spans="31:31" hidden="1">
      <c r="AE10704" s="54"/>
    </row>
    <row r="10705" spans="31:31" hidden="1">
      <c r="AE10705" s="54"/>
    </row>
    <row r="10706" spans="31:31" hidden="1">
      <c r="AE10706" s="54"/>
    </row>
    <row r="10707" spans="31:31" hidden="1">
      <c r="AE10707" s="54"/>
    </row>
    <row r="10708" spans="31:31" hidden="1">
      <c r="AE10708" s="54"/>
    </row>
    <row r="10709" spans="31:31" hidden="1">
      <c r="AE10709" s="54"/>
    </row>
    <row r="10710" spans="31:31" hidden="1">
      <c r="AE10710" s="54"/>
    </row>
    <row r="10711" spans="31:31" hidden="1">
      <c r="AE10711" s="54"/>
    </row>
    <row r="10712" spans="31:31" hidden="1">
      <c r="AE10712" s="54"/>
    </row>
    <row r="10713" spans="31:31" hidden="1">
      <c r="AE10713" s="54"/>
    </row>
    <row r="10714" spans="31:31" hidden="1">
      <c r="AE10714" s="54"/>
    </row>
    <row r="10715" spans="31:31" hidden="1">
      <c r="AE10715" s="54"/>
    </row>
    <row r="10716" spans="31:31" hidden="1">
      <c r="AE10716" s="54"/>
    </row>
    <row r="10717" spans="31:31" hidden="1">
      <c r="AE10717" s="54"/>
    </row>
    <row r="10718" spans="31:31" hidden="1">
      <c r="AE10718" s="54"/>
    </row>
    <row r="10719" spans="31:31" hidden="1">
      <c r="AE10719" s="54"/>
    </row>
    <row r="10720" spans="31:31" hidden="1">
      <c r="AE10720" s="54"/>
    </row>
    <row r="10721" spans="31:31" hidden="1">
      <c r="AE10721" s="54"/>
    </row>
    <row r="10722" spans="31:31" hidden="1">
      <c r="AE10722" s="54"/>
    </row>
    <row r="10723" spans="31:31" hidden="1">
      <c r="AE10723" s="54"/>
    </row>
    <row r="10724" spans="31:31" hidden="1">
      <c r="AE10724" s="54"/>
    </row>
    <row r="10725" spans="31:31" hidden="1">
      <c r="AE10725" s="54"/>
    </row>
    <row r="10726" spans="31:31" hidden="1">
      <c r="AE10726" s="54"/>
    </row>
    <row r="10727" spans="31:31" hidden="1">
      <c r="AE10727" s="54"/>
    </row>
    <row r="10728" spans="31:31" hidden="1">
      <c r="AE10728" s="54"/>
    </row>
    <row r="10729" spans="31:31" hidden="1">
      <c r="AE10729" s="54"/>
    </row>
    <row r="10730" spans="31:31" hidden="1">
      <c r="AE10730" s="54"/>
    </row>
    <row r="10731" spans="31:31" hidden="1">
      <c r="AE10731" s="54"/>
    </row>
    <row r="10732" spans="31:31" hidden="1">
      <c r="AE10732" s="54"/>
    </row>
    <row r="10733" spans="31:31" hidden="1">
      <c r="AE10733" s="54"/>
    </row>
    <row r="10734" spans="31:31" hidden="1">
      <c r="AE10734" s="54"/>
    </row>
    <row r="10735" spans="31:31" hidden="1">
      <c r="AE10735" s="54"/>
    </row>
    <row r="10736" spans="31:31" hidden="1">
      <c r="AE10736" s="54"/>
    </row>
    <row r="10737" spans="31:31" hidden="1">
      <c r="AE10737" s="54"/>
    </row>
    <row r="10738" spans="31:31" hidden="1">
      <c r="AE10738" s="54"/>
    </row>
    <row r="10739" spans="31:31" hidden="1">
      <c r="AE10739" s="54"/>
    </row>
    <row r="10740" spans="31:31" hidden="1">
      <c r="AE10740" s="54"/>
    </row>
    <row r="10741" spans="31:31" hidden="1">
      <c r="AE10741" s="54"/>
    </row>
    <row r="10742" spans="31:31" hidden="1">
      <c r="AE10742" s="54"/>
    </row>
    <row r="10743" spans="31:31" hidden="1">
      <c r="AE10743" s="54"/>
    </row>
    <row r="10744" spans="31:31" hidden="1">
      <c r="AE10744" s="54"/>
    </row>
    <row r="10745" spans="31:31" hidden="1">
      <c r="AE10745" s="54"/>
    </row>
    <row r="10746" spans="31:31" hidden="1">
      <c r="AE10746" s="54"/>
    </row>
    <row r="10747" spans="31:31" hidden="1">
      <c r="AE10747" s="54"/>
    </row>
    <row r="10748" spans="31:31" hidden="1">
      <c r="AE10748" s="54"/>
    </row>
    <row r="10749" spans="31:31" hidden="1">
      <c r="AE10749" s="54"/>
    </row>
    <row r="10750" spans="31:31" hidden="1">
      <c r="AE10750" s="54"/>
    </row>
    <row r="10751" spans="31:31" hidden="1">
      <c r="AE10751" s="54"/>
    </row>
    <row r="10752" spans="31:31" hidden="1">
      <c r="AE10752" s="54"/>
    </row>
    <row r="10753" spans="31:31" hidden="1">
      <c r="AE10753" s="54"/>
    </row>
    <row r="10754" spans="31:31" hidden="1">
      <c r="AE10754" s="54"/>
    </row>
    <row r="10755" spans="31:31" hidden="1">
      <c r="AE10755" s="54"/>
    </row>
    <row r="10756" spans="31:31" hidden="1">
      <c r="AE10756" s="54"/>
    </row>
    <row r="10757" spans="31:31" hidden="1">
      <c r="AE10757" s="54"/>
    </row>
    <row r="10758" spans="31:31" hidden="1">
      <c r="AE10758" s="54"/>
    </row>
    <row r="10759" spans="31:31" hidden="1">
      <c r="AE10759" s="54"/>
    </row>
    <row r="10760" spans="31:31" hidden="1">
      <c r="AE10760" s="54"/>
    </row>
    <row r="10761" spans="31:31" hidden="1">
      <c r="AE10761" s="54"/>
    </row>
    <row r="10762" spans="31:31" hidden="1">
      <c r="AE10762" s="54"/>
    </row>
    <row r="10763" spans="31:31" hidden="1">
      <c r="AE10763" s="54"/>
    </row>
    <row r="10764" spans="31:31" hidden="1">
      <c r="AE10764" s="54"/>
    </row>
    <row r="10765" spans="31:31" hidden="1">
      <c r="AE10765" s="54"/>
    </row>
    <row r="10766" spans="31:31" hidden="1">
      <c r="AE10766" s="54"/>
    </row>
    <row r="10767" spans="31:31" hidden="1">
      <c r="AE10767" s="54"/>
    </row>
    <row r="10768" spans="31:31" hidden="1">
      <c r="AE10768" s="54"/>
    </row>
    <row r="10769" spans="31:31" hidden="1">
      <c r="AE10769" s="54"/>
    </row>
    <row r="10770" spans="31:31" hidden="1">
      <c r="AE10770" s="54"/>
    </row>
    <row r="10771" spans="31:31" hidden="1">
      <c r="AE10771" s="54"/>
    </row>
    <row r="10772" spans="31:31" hidden="1">
      <c r="AE10772" s="54"/>
    </row>
    <row r="10773" spans="31:31" hidden="1">
      <c r="AE10773" s="54"/>
    </row>
    <row r="10774" spans="31:31" hidden="1">
      <c r="AE10774" s="54"/>
    </row>
    <row r="10775" spans="31:31" hidden="1">
      <c r="AE10775" s="54"/>
    </row>
    <row r="10776" spans="31:31" hidden="1">
      <c r="AE10776" s="54"/>
    </row>
    <row r="10777" spans="31:31" hidden="1">
      <c r="AE10777" s="54"/>
    </row>
    <row r="10778" spans="31:31" hidden="1">
      <c r="AE10778" s="54"/>
    </row>
    <row r="10779" spans="31:31" hidden="1">
      <c r="AE10779" s="54"/>
    </row>
    <row r="10780" spans="31:31" hidden="1">
      <c r="AE10780" s="54"/>
    </row>
    <row r="10781" spans="31:31" hidden="1">
      <c r="AE10781" s="54"/>
    </row>
    <row r="10782" spans="31:31" hidden="1">
      <c r="AE10782" s="54"/>
    </row>
    <row r="10783" spans="31:31" hidden="1">
      <c r="AE10783" s="54"/>
    </row>
    <row r="10784" spans="31:31" hidden="1">
      <c r="AE10784" s="54"/>
    </row>
    <row r="10785" spans="31:31" hidden="1">
      <c r="AE10785" s="54"/>
    </row>
    <row r="10786" spans="31:31" hidden="1">
      <c r="AE10786" s="54"/>
    </row>
    <row r="10787" spans="31:31" hidden="1">
      <c r="AE10787" s="54"/>
    </row>
    <row r="10788" spans="31:31" hidden="1">
      <c r="AE10788" s="54"/>
    </row>
    <row r="10789" spans="31:31" hidden="1">
      <c r="AE10789" s="54"/>
    </row>
    <row r="10790" spans="31:31" hidden="1">
      <c r="AE10790" s="54"/>
    </row>
    <row r="10791" spans="31:31" hidden="1">
      <c r="AE10791" s="54"/>
    </row>
    <row r="10792" spans="31:31" hidden="1">
      <c r="AE10792" s="54"/>
    </row>
    <row r="10793" spans="31:31" hidden="1">
      <c r="AE10793" s="54"/>
    </row>
    <row r="10794" spans="31:31" hidden="1">
      <c r="AE10794" s="54"/>
    </row>
    <row r="10795" spans="31:31" hidden="1">
      <c r="AE10795" s="54"/>
    </row>
    <row r="10796" spans="31:31" hidden="1">
      <c r="AE10796" s="54"/>
    </row>
    <row r="10797" spans="31:31" hidden="1">
      <c r="AE10797" s="54"/>
    </row>
    <row r="10798" spans="31:31" hidden="1">
      <c r="AE10798" s="54"/>
    </row>
    <row r="10799" spans="31:31" hidden="1">
      <c r="AE10799" s="54"/>
    </row>
    <row r="10800" spans="31:31" hidden="1">
      <c r="AE10800" s="54"/>
    </row>
    <row r="10801" spans="31:31" hidden="1">
      <c r="AE10801" s="54"/>
    </row>
    <row r="10802" spans="31:31" hidden="1">
      <c r="AE10802" s="54"/>
    </row>
    <row r="10803" spans="31:31" hidden="1">
      <c r="AE10803" s="54"/>
    </row>
    <row r="10804" spans="31:31" hidden="1">
      <c r="AE10804" s="54"/>
    </row>
    <row r="10805" spans="31:31" hidden="1">
      <c r="AE10805" s="54"/>
    </row>
    <row r="10806" spans="31:31" hidden="1">
      <c r="AE10806" s="54"/>
    </row>
    <row r="10807" spans="31:31" hidden="1">
      <c r="AE10807" s="54"/>
    </row>
    <row r="10808" spans="31:31" hidden="1">
      <c r="AE10808" s="54"/>
    </row>
    <row r="10809" spans="31:31" hidden="1">
      <c r="AE10809" s="54"/>
    </row>
    <row r="10810" spans="31:31" hidden="1">
      <c r="AE10810" s="54"/>
    </row>
    <row r="10811" spans="31:31" hidden="1">
      <c r="AE10811" s="54"/>
    </row>
    <row r="10812" spans="31:31" hidden="1">
      <c r="AE10812" s="54"/>
    </row>
    <row r="10813" spans="31:31" hidden="1">
      <c r="AE10813" s="54"/>
    </row>
    <row r="10814" spans="31:31" hidden="1">
      <c r="AE10814" s="54"/>
    </row>
    <row r="10815" spans="31:31" hidden="1">
      <c r="AE10815" s="54"/>
    </row>
    <row r="10816" spans="31:31" hidden="1">
      <c r="AE10816" s="54"/>
    </row>
    <row r="10817" spans="31:31" hidden="1">
      <c r="AE10817" s="54"/>
    </row>
    <row r="10818" spans="31:31" hidden="1">
      <c r="AE10818" s="54"/>
    </row>
    <row r="10819" spans="31:31" hidden="1">
      <c r="AE10819" s="54"/>
    </row>
    <row r="10820" spans="31:31" hidden="1">
      <c r="AE10820" s="54"/>
    </row>
    <row r="10821" spans="31:31" hidden="1">
      <c r="AE10821" s="54"/>
    </row>
    <row r="10822" spans="31:31" hidden="1">
      <c r="AE10822" s="54"/>
    </row>
    <row r="10823" spans="31:31" hidden="1">
      <c r="AE10823" s="54"/>
    </row>
    <row r="10824" spans="31:31" hidden="1">
      <c r="AE10824" s="54"/>
    </row>
    <row r="10825" spans="31:31" hidden="1">
      <c r="AE10825" s="54"/>
    </row>
    <row r="10826" spans="31:31" hidden="1">
      <c r="AE10826" s="54"/>
    </row>
    <row r="10827" spans="31:31" hidden="1">
      <c r="AE10827" s="54"/>
    </row>
    <row r="10828" spans="31:31" hidden="1">
      <c r="AE10828" s="54"/>
    </row>
    <row r="10829" spans="31:31" hidden="1">
      <c r="AE10829" s="54"/>
    </row>
    <row r="10830" spans="31:31" hidden="1">
      <c r="AE10830" s="54"/>
    </row>
    <row r="10831" spans="31:31" hidden="1">
      <c r="AE10831" s="54"/>
    </row>
    <row r="10832" spans="31:31" hidden="1">
      <c r="AE10832" s="54"/>
    </row>
    <row r="10833" spans="31:31" hidden="1">
      <c r="AE10833" s="54"/>
    </row>
    <row r="10834" spans="31:31" hidden="1">
      <c r="AE10834" s="54"/>
    </row>
    <row r="10835" spans="31:31" hidden="1">
      <c r="AE10835" s="54"/>
    </row>
    <row r="10836" spans="31:31" hidden="1">
      <c r="AE10836" s="54"/>
    </row>
    <row r="10837" spans="31:31" hidden="1">
      <c r="AE10837" s="54"/>
    </row>
    <row r="10838" spans="31:31" hidden="1">
      <c r="AE10838" s="54"/>
    </row>
    <row r="10839" spans="31:31" hidden="1">
      <c r="AE10839" s="54"/>
    </row>
    <row r="10840" spans="31:31" hidden="1">
      <c r="AE10840" s="54"/>
    </row>
    <row r="10841" spans="31:31" hidden="1">
      <c r="AE10841" s="54"/>
    </row>
    <row r="10842" spans="31:31" hidden="1">
      <c r="AE10842" s="54"/>
    </row>
    <row r="10843" spans="31:31" hidden="1">
      <c r="AE10843" s="54"/>
    </row>
    <row r="10844" spans="31:31" hidden="1">
      <c r="AE10844" s="54"/>
    </row>
    <row r="10845" spans="31:31" hidden="1">
      <c r="AE10845" s="54"/>
    </row>
    <row r="10846" spans="31:31" hidden="1">
      <c r="AE10846" s="54"/>
    </row>
    <row r="10847" spans="31:31" hidden="1">
      <c r="AE10847" s="54"/>
    </row>
    <row r="10848" spans="31:31" hidden="1">
      <c r="AE10848" s="54"/>
    </row>
    <row r="10849" spans="31:31" hidden="1">
      <c r="AE10849" s="54"/>
    </row>
    <row r="10850" spans="31:31" hidden="1">
      <c r="AE10850" s="54"/>
    </row>
    <row r="10851" spans="31:31" hidden="1">
      <c r="AE10851" s="54"/>
    </row>
    <row r="10852" spans="31:31" hidden="1">
      <c r="AE10852" s="54"/>
    </row>
    <row r="10853" spans="31:31" hidden="1">
      <c r="AE10853" s="54"/>
    </row>
    <row r="10854" spans="31:31" hidden="1">
      <c r="AE10854" s="54"/>
    </row>
    <row r="10855" spans="31:31" hidden="1">
      <c r="AE10855" s="54"/>
    </row>
    <row r="10856" spans="31:31" hidden="1">
      <c r="AE10856" s="54"/>
    </row>
    <row r="10857" spans="31:31" hidden="1">
      <c r="AE10857" s="54"/>
    </row>
    <row r="10858" spans="31:31" hidden="1">
      <c r="AE10858" s="54"/>
    </row>
    <row r="10859" spans="31:31" hidden="1">
      <c r="AE10859" s="54"/>
    </row>
    <row r="10860" spans="31:31" hidden="1">
      <c r="AE10860" s="54"/>
    </row>
    <row r="10861" spans="31:31" hidden="1">
      <c r="AE10861" s="54"/>
    </row>
    <row r="10862" spans="31:31" hidden="1">
      <c r="AE10862" s="54"/>
    </row>
    <row r="10863" spans="31:31" hidden="1">
      <c r="AE10863" s="54"/>
    </row>
    <row r="10864" spans="31:31" hidden="1">
      <c r="AE10864" s="54"/>
    </row>
    <row r="10865" spans="31:31" hidden="1">
      <c r="AE10865" s="54"/>
    </row>
    <row r="10866" spans="31:31" hidden="1">
      <c r="AE10866" s="54"/>
    </row>
    <row r="10867" spans="31:31" hidden="1">
      <c r="AE10867" s="54"/>
    </row>
    <row r="10868" spans="31:31" hidden="1">
      <c r="AE10868" s="54"/>
    </row>
    <row r="10869" spans="31:31" hidden="1">
      <c r="AE10869" s="54"/>
    </row>
    <row r="10870" spans="31:31" hidden="1">
      <c r="AE10870" s="54"/>
    </row>
    <row r="10871" spans="31:31" hidden="1">
      <c r="AE10871" s="54"/>
    </row>
    <row r="10872" spans="31:31" hidden="1">
      <c r="AE10872" s="54"/>
    </row>
    <row r="10873" spans="31:31" hidden="1">
      <c r="AE10873" s="54"/>
    </row>
    <row r="10874" spans="31:31" hidden="1">
      <c r="AE10874" s="54"/>
    </row>
    <row r="10875" spans="31:31" hidden="1">
      <c r="AE10875" s="54"/>
    </row>
    <row r="10876" spans="31:31" hidden="1">
      <c r="AE10876" s="54"/>
    </row>
    <row r="10877" spans="31:31" hidden="1">
      <c r="AE10877" s="54"/>
    </row>
    <row r="10878" spans="31:31" hidden="1">
      <c r="AE10878" s="54"/>
    </row>
    <row r="10879" spans="31:31" hidden="1">
      <c r="AE10879" s="54"/>
    </row>
    <row r="10880" spans="31:31" hidden="1">
      <c r="AE10880" s="54"/>
    </row>
    <row r="10881" spans="31:31" hidden="1">
      <c r="AE10881" s="54"/>
    </row>
    <row r="10882" spans="31:31" hidden="1">
      <c r="AE10882" s="54"/>
    </row>
    <row r="10883" spans="31:31" hidden="1">
      <c r="AE10883" s="54"/>
    </row>
    <row r="10884" spans="31:31" hidden="1">
      <c r="AE10884" s="54"/>
    </row>
    <row r="10885" spans="31:31" hidden="1">
      <c r="AE10885" s="54"/>
    </row>
    <row r="10886" spans="31:31" hidden="1">
      <c r="AE10886" s="54"/>
    </row>
    <row r="10887" spans="31:31" hidden="1">
      <c r="AE10887" s="54"/>
    </row>
    <row r="10888" spans="31:31" hidden="1">
      <c r="AE10888" s="54"/>
    </row>
    <row r="10889" spans="31:31" hidden="1">
      <c r="AE10889" s="54"/>
    </row>
    <row r="10890" spans="31:31" hidden="1">
      <c r="AE10890" s="54"/>
    </row>
    <row r="10891" spans="31:31" hidden="1">
      <c r="AE10891" s="54"/>
    </row>
    <row r="10892" spans="31:31" hidden="1">
      <c r="AE10892" s="54"/>
    </row>
    <row r="10893" spans="31:31" hidden="1">
      <c r="AE10893" s="54"/>
    </row>
    <row r="10894" spans="31:31" hidden="1">
      <c r="AE10894" s="54"/>
    </row>
    <row r="10895" spans="31:31" hidden="1">
      <c r="AE10895" s="54"/>
    </row>
    <row r="10896" spans="31:31" hidden="1">
      <c r="AE10896" s="54"/>
    </row>
    <row r="10897" spans="31:31" hidden="1">
      <c r="AE10897" s="54"/>
    </row>
    <row r="10898" spans="31:31" hidden="1">
      <c r="AE10898" s="54"/>
    </row>
    <row r="10899" spans="31:31" hidden="1">
      <c r="AE10899" s="54"/>
    </row>
    <row r="10900" spans="31:31" hidden="1">
      <c r="AE10900" s="54"/>
    </row>
    <row r="10901" spans="31:31" hidden="1">
      <c r="AE10901" s="54"/>
    </row>
    <row r="10902" spans="31:31" hidden="1">
      <c r="AE10902" s="54"/>
    </row>
    <row r="10903" spans="31:31" hidden="1">
      <c r="AE10903" s="54"/>
    </row>
    <row r="10904" spans="31:31" hidden="1">
      <c r="AE10904" s="54"/>
    </row>
    <row r="10905" spans="31:31" hidden="1">
      <c r="AE10905" s="54"/>
    </row>
    <row r="10906" spans="31:31" hidden="1">
      <c r="AE10906" s="54"/>
    </row>
    <row r="10907" spans="31:31" hidden="1">
      <c r="AE10907" s="54"/>
    </row>
    <row r="10908" spans="31:31" hidden="1">
      <c r="AE10908" s="54"/>
    </row>
    <row r="10909" spans="31:31" hidden="1">
      <c r="AE10909" s="54"/>
    </row>
    <row r="10910" spans="31:31" hidden="1">
      <c r="AE10910" s="54"/>
    </row>
    <row r="10911" spans="31:31" hidden="1">
      <c r="AE10911" s="54"/>
    </row>
    <row r="10912" spans="31:31" hidden="1">
      <c r="AE10912" s="54"/>
    </row>
    <row r="10913" spans="31:31" hidden="1">
      <c r="AE10913" s="54"/>
    </row>
    <row r="10914" spans="31:31" hidden="1">
      <c r="AE10914" s="54"/>
    </row>
    <row r="10915" spans="31:31" hidden="1">
      <c r="AE10915" s="54"/>
    </row>
    <row r="10916" spans="31:31" hidden="1">
      <c r="AE10916" s="54"/>
    </row>
    <row r="10917" spans="31:31" hidden="1">
      <c r="AE10917" s="54"/>
    </row>
    <row r="10918" spans="31:31" hidden="1">
      <c r="AE10918" s="54"/>
    </row>
    <row r="10919" spans="31:31" hidden="1">
      <c r="AE10919" s="54"/>
    </row>
    <row r="10920" spans="31:31" hidden="1">
      <c r="AE10920" s="54"/>
    </row>
    <row r="10921" spans="31:31" hidden="1">
      <c r="AE10921" s="54"/>
    </row>
    <row r="10922" spans="31:31" hidden="1">
      <c r="AE10922" s="54"/>
    </row>
    <row r="10923" spans="31:31" hidden="1">
      <c r="AE10923" s="54"/>
    </row>
    <row r="10924" spans="31:31" hidden="1">
      <c r="AE10924" s="54"/>
    </row>
    <row r="10925" spans="31:31" hidden="1">
      <c r="AE10925" s="54"/>
    </row>
    <row r="10926" spans="31:31" hidden="1">
      <c r="AE10926" s="54"/>
    </row>
    <row r="10927" spans="31:31" hidden="1">
      <c r="AE10927" s="54"/>
    </row>
    <row r="10928" spans="31:31" hidden="1">
      <c r="AE10928" s="54"/>
    </row>
    <row r="10929" spans="31:31" hidden="1">
      <c r="AE10929" s="54"/>
    </row>
    <row r="10930" spans="31:31" hidden="1">
      <c r="AE10930" s="54"/>
    </row>
    <row r="10931" spans="31:31" hidden="1">
      <c r="AE10931" s="54"/>
    </row>
    <row r="10932" spans="31:31" hidden="1">
      <c r="AE10932" s="54"/>
    </row>
    <row r="10933" spans="31:31" hidden="1">
      <c r="AE10933" s="54"/>
    </row>
    <row r="10934" spans="31:31" hidden="1">
      <c r="AE10934" s="54"/>
    </row>
    <row r="10935" spans="31:31" hidden="1">
      <c r="AE10935" s="54"/>
    </row>
    <row r="10936" spans="31:31" hidden="1">
      <c r="AE10936" s="54"/>
    </row>
    <row r="10937" spans="31:31" hidden="1">
      <c r="AE10937" s="54"/>
    </row>
    <row r="10938" spans="31:31" hidden="1">
      <c r="AE10938" s="54"/>
    </row>
    <row r="10939" spans="31:31" hidden="1">
      <c r="AE10939" s="54"/>
    </row>
    <row r="10940" spans="31:31" hidden="1">
      <c r="AE10940" s="54"/>
    </row>
    <row r="10941" spans="31:31" hidden="1">
      <c r="AE10941" s="54"/>
    </row>
    <row r="10942" spans="31:31" hidden="1">
      <c r="AE10942" s="54"/>
    </row>
    <row r="10943" spans="31:31" hidden="1">
      <c r="AE10943" s="54"/>
    </row>
    <row r="10944" spans="31:31" hidden="1">
      <c r="AE10944" s="54"/>
    </row>
    <row r="10945" spans="31:31" hidden="1">
      <c r="AE10945" s="54"/>
    </row>
    <row r="10946" spans="31:31" hidden="1">
      <c r="AE10946" s="54"/>
    </row>
    <row r="10947" spans="31:31" hidden="1">
      <c r="AE10947" s="54"/>
    </row>
    <row r="10948" spans="31:31" hidden="1">
      <c r="AE10948" s="54"/>
    </row>
    <row r="10949" spans="31:31" hidden="1">
      <c r="AE10949" s="54"/>
    </row>
    <row r="10950" spans="31:31" hidden="1">
      <c r="AE10950" s="54"/>
    </row>
    <row r="10951" spans="31:31" hidden="1">
      <c r="AE10951" s="54"/>
    </row>
    <row r="10952" spans="31:31" hidden="1">
      <c r="AE10952" s="54"/>
    </row>
    <row r="10953" spans="31:31" hidden="1">
      <c r="AE10953" s="54"/>
    </row>
    <row r="10954" spans="31:31" hidden="1">
      <c r="AE10954" s="54"/>
    </row>
    <row r="10955" spans="31:31" hidden="1">
      <c r="AE10955" s="54"/>
    </row>
    <row r="10956" spans="31:31" hidden="1">
      <c r="AE10956" s="54"/>
    </row>
    <row r="10957" spans="31:31" hidden="1">
      <c r="AE10957" s="54"/>
    </row>
    <row r="10958" spans="31:31" hidden="1">
      <c r="AE10958" s="54"/>
    </row>
    <row r="10959" spans="31:31" hidden="1">
      <c r="AE10959" s="54"/>
    </row>
    <row r="10960" spans="31:31" hidden="1">
      <c r="AE10960" s="54"/>
    </row>
    <row r="10961" spans="31:31" hidden="1">
      <c r="AE10961" s="54"/>
    </row>
    <row r="10962" spans="31:31" hidden="1">
      <c r="AE10962" s="54"/>
    </row>
    <row r="10963" spans="31:31" hidden="1">
      <c r="AE10963" s="54"/>
    </row>
    <row r="10964" spans="31:31" hidden="1">
      <c r="AE10964" s="54"/>
    </row>
    <row r="10965" spans="31:31" hidden="1">
      <c r="AE10965" s="54"/>
    </row>
    <row r="10966" spans="31:31" hidden="1">
      <c r="AE10966" s="54"/>
    </row>
    <row r="10967" spans="31:31" hidden="1">
      <c r="AE10967" s="54"/>
    </row>
    <row r="10968" spans="31:31" hidden="1">
      <c r="AE10968" s="54"/>
    </row>
    <row r="10969" spans="31:31" hidden="1">
      <c r="AE10969" s="54"/>
    </row>
    <row r="10970" spans="31:31" hidden="1">
      <c r="AE10970" s="54"/>
    </row>
    <row r="10971" spans="31:31" hidden="1">
      <c r="AE10971" s="54"/>
    </row>
    <row r="10972" spans="31:31" hidden="1">
      <c r="AE10972" s="54"/>
    </row>
    <row r="10973" spans="31:31" hidden="1">
      <c r="AE10973" s="54"/>
    </row>
    <row r="10974" spans="31:31" hidden="1">
      <c r="AE10974" s="54"/>
    </row>
    <row r="10975" spans="31:31" hidden="1">
      <c r="AE10975" s="54"/>
    </row>
    <row r="10976" spans="31:31" hidden="1">
      <c r="AE10976" s="54"/>
    </row>
    <row r="10977" spans="31:31" hidden="1">
      <c r="AE10977" s="54"/>
    </row>
    <row r="10978" spans="31:31" hidden="1">
      <c r="AE10978" s="54"/>
    </row>
    <row r="10979" spans="31:31" hidden="1">
      <c r="AE10979" s="54"/>
    </row>
    <row r="10980" spans="31:31" hidden="1">
      <c r="AE10980" s="54"/>
    </row>
    <row r="10981" spans="31:31" hidden="1">
      <c r="AE10981" s="54"/>
    </row>
    <row r="10982" spans="31:31" hidden="1">
      <c r="AE10982" s="54"/>
    </row>
    <row r="10983" spans="31:31" hidden="1">
      <c r="AE10983" s="54"/>
    </row>
    <row r="10984" spans="31:31" hidden="1">
      <c r="AE10984" s="54"/>
    </row>
    <row r="10985" spans="31:31" hidden="1">
      <c r="AE10985" s="54"/>
    </row>
    <row r="10986" spans="31:31" hidden="1">
      <c r="AE10986" s="54"/>
    </row>
    <row r="10987" spans="31:31" hidden="1">
      <c r="AE10987" s="54"/>
    </row>
    <row r="10988" spans="31:31" hidden="1">
      <c r="AE10988" s="54"/>
    </row>
    <row r="10989" spans="31:31" hidden="1">
      <c r="AE10989" s="54"/>
    </row>
    <row r="10990" spans="31:31" hidden="1">
      <c r="AE10990" s="54"/>
    </row>
    <row r="10991" spans="31:31" hidden="1">
      <c r="AE10991" s="54"/>
    </row>
    <row r="10992" spans="31:31" hidden="1">
      <c r="AE10992" s="54"/>
    </row>
    <row r="10993" spans="31:31" hidden="1">
      <c r="AE10993" s="54"/>
    </row>
    <row r="10994" spans="31:31" hidden="1">
      <c r="AE10994" s="54"/>
    </row>
    <row r="10995" spans="31:31" hidden="1">
      <c r="AE10995" s="54"/>
    </row>
    <row r="10996" spans="31:31" hidden="1">
      <c r="AE10996" s="54"/>
    </row>
    <row r="10997" spans="31:31" hidden="1">
      <c r="AE10997" s="54"/>
    </row>
    <row r="10998" spans="31:31" hidden="1">
      <c r="AE10998" s="54"/>
    </row>
    <row r="10999" spans="31:31" hidden="1">
      <c r="AE10999" s="54"/>
    </row>
    <row r="11000" spans="31:31" hidden="1">
      <c r="AE11000" s="54"/>
    </row>
    <row r="11001" spans="31:31" hidden="1">
      <c r="AE11001" s="54"/>
    </row>
    <row r="11002" spans="31:31" hidden="1">
      <c r="AE11002" s="54"/>
    </row>
    <row r="11003" spans="31:31" hidden="1">
      <c r="AE11003" s="54"/>
    </row>
    <row r="11004" spans="31:31" hidden="1">
      <c r="AE11004" s="54"/>
    </row>
    <row r="11005" spans="31:31" hidden="1">
      <c r="AE11005" s="54"/>
    </row>
    <row r="11006" spans="31:31" hidden="1">
      <c r="AE11006" s="54"/>
    </row>
    <row r="11007" spans="31:31" hidden="1">
      <c r="AE11007" s="54"/>
    </row>
    <row r="11008" spans="31:31" hidden="1">
      <c r="AE11008" s="54"/>
    </row>
    <row r="11009" spans="31:31" hidden="1">
      <c r="AE11009" s="54"/>
    </row>
    <row r="11010" spans="31:31" hidden="1">
      <c r="AE11010" s="54"/>
    </row>
    <row r="11011" spans="31:31" hidden="1">
      <c r="AE11011" s="54"/>
    </row>
    <row r="11012" spans="31:31" hidden="1">
      <c r="AE11012" s="54"/>
    </row>
    <row r="11013" spans="31:31" hidden="1">
      <c r="AE11013" s="54"/>
    </row>
    <row r="11014" spans="31:31" hidden="1">
      <c r="AE11014" s="54"/>
    </row>
    <row r="11015" spans="31:31" hidden="1">
      <c r="AE11015" s="54"/>
    </row>
    <row r="11016" spans="31:31" hidden="1">
      <c r="AE11016" s="54"/>
    </row>
    <row r="11017" spans="31:31" hidden="1">
      <c r="AE11017" s="54"/>
    </row>
    <row r="11018" spans="31:31" hidden="1">
      <c r="AE11018" s="54"/>
    </row>
    <row r="11019" spans="31:31" hidden="1">
      <c r="AE11019" s="54"/>
    </row>
    <row r="11020" spans="31:31" hidden="1">
      <c r="AE11020" s="54"/>
    </row>
    <row r="11021" spans="31:31" hidden="1">
      <c r="AE11021" s="54"/>
    </row>
    <row r="11022" spans="31:31" hidden="1">
      <c r="AE11022" s="54"/>
    </row>
    <row r="11023" spans="31:31" hidden="1">
      <c r="AE11023" s="54"/>
    </row>
    <row r="11024" spans="31:31" hidden="1">
      <c r="AE11024" s="54"/>
    </row>
    <row r="11025" spans="31:31" hidden="1">
      <c r="AE11025" s="54"/>
    </row>
    <row r="11026" spans="31:31" hidden="1">
      <c r="AE11026" s="54"/>
    </row>
    <row r="11027" spans="31:31" hidden="1">
      <c r="AE11027" s="54"/>
    </row>
    <row r="11028" spans="31:31" hidden="1">
      <c r="AE11028" s="54"/>
    </row>
    <row r="11029" spans="31:31" hidden="1">
      <c r="AE11029" s="54"/>
    </row>
    <row r="11030" spans="31:31" hidden="1">
      <c r="AE11030" s="54"/>
    </row>
    <row r="11031" spans="31:31" hidden="1">
      <c r="AE11031" s="54"/>
    </row>
    <row r="11032" spans="31:31" hidden="1">
      <c r="AE11032" s="54"/>
    </row>
    <row r="11033" spans="31:31" hidden="1">
      <c r="AE11033" s="54"/>
    </row>
    <row r="11034" spans="31:31" hidden="1">
      <c r="AE11034" s="54"/>
    </row>
    <row r="11035" spans="31:31" hidden="1">
      <c r="AE11035" s="54"/>
    </row>
    <row r="11036" spans="31:31" hidden="1">
      <c r="AE11036" s="54"/>
    </row>
    <row r="11037" spans="31:31" hidden="1">
      <c r="AE11037" s="54"/>
    </row>
    <row r="11038" spans="31:31" hidden="1">
      <c r="AE11038" s="54"/>
    </row>
    <row r="11039" spans="31:31" hidden="1">
      <c r="AE11039" s="54"/>
    </row>
    <row r="11040" spans="31:31" hidden="1">
      <c r="AE11040" s="54"/>
    </row>
    <row r="11041" spans="31:31" hidden="1">
      <c r="AE11041" s="54"/>
    </row>
    <row r="11042" spans="31:31" hidden="1">
      <c r="AE11042" s="54"/>
    </row>
    <row r="11043" spans="31:31" hidden="1">
      <c r="AE11043" s="54"/>
    </row>
    <row r="11044" spans="31:31" hidden="1">
      <c r="AE11044" s="54"/>
    </row>
    <row r="11045" spans="31:31" hidden="1">
      <c r="AE11045" s="54"/>
    </row>
    <row r="11046" spans="31:31" hidden="1">
      <c r="AE11046" s="54"/>
    </row>
    <row r="11047" spans="31:31" hidden="1">
      <c r="AE11047" s="54"/>
    </row>
    <row r="11048" spans="31:31" hidden="1">
      <c r="AE11048" s="54"/>
    </row>
    <row r="11049" spans="31:31" hidden="1">
      <c r="AE11049" s="54"/>
    </row>
    <row r="11050" spans="31:31" hidden="1">
      <c r="AE11050" s="54"/>
    </row>
    <row r="11051" spans="31:31" hidden="1">
      <c r="AE11051" s="54"/>
    </row>
    <row r="11052" spans="31:31" hidden="1">
      <c r="AE11052" s="54"/>
    </row>
    <row r="11053" spans="31:31" hidden="1">
      <c r="AE11053" s="54"/>
    </row>
    <row r="11054" spans="31:31" hidden="1">
      <c r="AE11054" s="54"/>
    </row>
    <row r="11055" spans="31:31" hidden="1">
      <c r="AE11055" s="54"/>
    </row>
    <row r="11056" spans="31:31" hidden="1">
      <c r="AE11056" s="54"/>
    </row>
    <row r="11057" spans="31:31" hidden="1">
      <c r="AE11057" s="54"/>
    </row>
    <row r="11058" spans="31:31" hidden="1">
      <c r="AE11058" s="54"/>
    </row>
    <row r="11059" spans="31:31" hidden="1">
      <c r="AE11059" s="54"/>
    </row>
    <row r="11060" spans="31:31" hidden="1">
      <c r="AE11060" s="54"/>
    </row>
    <row r="11061" spans="31:31" hidden="1">
      <c r="AE11061" s="54"/>
    </row>
    <row r="11062" spans="31:31" hidden="1">
      <c r="AE11062" s="54"/>
    </row>
    <row r="11063" spans="31:31" hidden="1">
      <c r="AE11063" s="54"/>
    </row>
    <row r="11064" spans="31:31" hidden="1">
      <c r="AE11064" s="54"/>
    </row>
    <row r="11065" spans="31:31" hidden="1">
      <c r="AE11065" s="54"/>
    </row>
    <row r="11066" spans="31:31" hidden="1">
      <c r="AE11066" s="54"/>
    </row>
    <row r="11067" spans="31:31" hidden="1">
      <c r="AE11067" s="54"/>
    </row>
    <row r="11068" spans="31:31" hidden="1">
      <c r="AE11068" s="54"/>
    </row>
    <row r="11069" spans="31:31" hidden="1">
      <c r="AE11069" s="54"/>
    </row>
    <row r="11070" spans="31:31" hidden="1">
      <c r="AE11070" s="54"/>
    </row>
    <row r="11071" spans="31:31" hidden="1">
      <c r="AE11071" s="54"/>
    </row>
    <row r="11072" spans="31:31" hidden="1">
      <c r="AE11072" s="54"/>
    </row>
    <row r="11073" spans="31:31" hidden="1">
      <c r="AE11073" s="54"/>
    </row>
    <row r="11074" spans="31:31" hidden="1">
      <c r="AE11074" s="54"/>
    </row>
    <row r="11075" spans="31:31" hidden="1">
      <c r="AE11075" s="54"/>
    </row>
    <row r="11076" spans="31:31" hidden="1">
      <c r="AE11076" s="54"/>
    </row>
    <row r="11077" spans="31:31" hidden="1">
      <c r="AE11077" s="54"/>
    </row>
    <row r="11078" spans="31:31" hidden="1">
      <c r="AE11078" s="54"/>
    </row>
    <row r="11079" spans="31:31" hidden="1">
      <c r="AE11079" s="54"/>
    </row>
    <row r="11080" spans="31:31" hidden="1">
      <c r="AE11080" s="54"/>
    </row>
    <row r="11081" spans="31:31" hidden="1">
      <c r="AE11081" s="54"/>
    </row>
    <row r="11082" spans="31:31" hidden="1">
      <c r="AE11082" s="54"/>
    </row>
    <row r="11083" spans="31:31" hidden="1">
      <c r="AE11083" s="54"/>
    </row>
    <row r="11084" spans="31:31" hidden="1">
      <c r="AE11084" s="54"/>
    </row>
    <row r="11085" spans="31:31" hidden="1">
      <c r="AE11085" s="54"/>
    </row>
    <row r="11086" spans="31:31" hidden="1">
      <c r="AE11086" s="54"/>
    </row>
    <row r="11087" spans="31:31" hidden="1">
      <c r="AE11087" s="54"/>
    </row>
    <row r="11088" spans="31:31" hidden="1">
      <c r="AE11088" s="54"/>
    </row>
    <row r="11089" spans="31:31" hidden="1">
      <c r="AE11089" s="54"/>
    </row>
    <row r="11090" spans="31:31" hidden="1">
      <c r="AE11090" s="54"/>
    </row>
    <row r="11091" spans="31:31" hidden="1">
      <c r="AE11091" s="54"/>
    </row>
    <row r="11092" spans="31:31" hidden="1">
      <c r="AE11092" s="54"/>
    </row>
    <row r="11093" spans="31:31" hidden="1">
      <c r="AE11093" s="54"/>
    </row>
    <row r="11094" spans="31:31" hidden="1">
      <c r="AE11094" s="54"/>
    </row>
    <row r="11095" spans="31:31" hidden="1">
      <c r="AE11095" s="54"/>
    </row>
    <row r="11096" spans="31:31" hidden="1">
      <c r="AE11096" s="54"/>
    </row>
    <row r="11097" spans="31:31" hidden="1">
      <c r="AE11097" s="54"/>
    </row>
    <row r="11098" spans="31:31" hidden="1">
      <c r="AE11098" s="54"/>
    </row>
    <row r="11099" spans="31:31" hidden="1">
      <c r="AE11099" s="54"/>
    </row>
    <row r="11100" spans="31:31" hidden="1">
      <c r="AE11100" s="54"/>
    </row>
    <row r="11101" spans="31:31" hidden="1">
      <c r="AE11101" s="54"/>
    </row>
    <row r="11102" spans="31:31" hidden="1">
      <c r="AE11102" s="54"/>
    </row>
    <row r="11103" spans="31:31" hidden="1">
      <c r="AE11103" s="54"/>
    </row>
    <row r="11104" spans="31:31" hidden="1">
      <c r="AE11104" s="54"/>
    </row>
    <row r="11105" spans="31:31" hidden="1">
      <c r="AE11105" s="54"/>
    </row>
    <row r="11106" spans="31:31" hidden="1">
      <c r="AE11106" s="54"/>
    </row>
    <row r="11107" spans="31:31" hidden="1">
      <c r="AE11107" s="54"/>
    </row>
    <row r="11108" spans="31:31" hidden="1">
      <c r="AE11108" s="54"/>
    </row>
    <row r="11109" spans="31:31" hidden="1">
      <c r="AE11109" s="54"/>
    </row>
    <row r="11110" spans="31:31" hidden="1">
      <c r="AE11110" s="54"/>
    </row>
    <row r="11111" spans="31:31" hidden="1">
      <c r="AE11111" s="54"/>
    </row>
    <row r="11112" spans="31:31" hidden="1">
      <c r="AE11112" s="54"/>
    </row>
    <row r="11113" spans="31:31" hidden="1">
      <c r="AE11113" s="54"/>
    </row>
    <row r="11114" spans="31:31" hidden="1">
      <c r="AE11114" s="54"/>
    </row>
    <row r="11115" spans="31:31" hidden="1">
      <c r="AE11115" s="54"/>
    </row>
    <row r="11116" spans="31:31" hidden="1">
      <c r="AE11116" s="54"/>
    </row>
    <row r="11117" spans="31:31" hidden="1">
      <c r="AE11117" s="54"/>
    </row>
    <row r="11118" spans="31:31" hidden="1">
      <c r="AE11118" s="54"/>
    </row>
    <row r="11119" spans="31:31" hidden="1">
      <c r="AE11119" s="54"/>
    </row>
    <row r="11120" spans="31:31" hidden="1">
      <c r="AE11120" s="54"/>
    </row>
    <row r="11121" spans="31:31" hidden="1">
      <c r="AE11121" s="54"/>
    </row>
    <row r="11122" spans="31:31" hidden="1">
      <c r="AE11122" s="54"/>
    </row>
    <row r="11123" spans="31:31" hidden="1">
      <c r="AE11123" s="54"/>
    </row>
    <row r="11124" spans="31:31" hidden="1">
      <c r="AE11124" s="54"/>
    </row>
    <row r="11125" spans="31:31" hidden="1">
      <c r="AE11125" s="54"/>
    </row>
    <row r="11126" spans="31:31" hidden="1">
      <c r="AE11126" s="54"/>
    </row>
    <row r="11127" spans="31:31" hidden="1">
      <c r="AE11127" s="54"/>
    </row>
    <row r="11128" spans="31:31" hidden="1">
      <c r="AE11128" s="54"/>
    </row>
    <row r="11129" spans="31:31" hidden="1">
      <c r="AE11129" s="54"/>
    </row>
    <row r="11130" spans="31:31" hidden="1">
      <c r="AE11130" s="54"/>
    </row>
    <row r="11131" spans="31:31" hidden="1">
      <c r="AE11131" s="54"/>
    </row>
    <row r="11132" spans="31:31" hidden="1">
      <c r="AE11132" s="54"/>
    </row>
    <row r="11133" spans="31:31" hidden="1">
      <c r="AE11133" s="54"/>
    </row>
    <row r="11134" spans="31:31" hidden="1">
      <c r="AE11134" s="54"/>
    </row>
    <row r="11135" spans="31:31" hidden="1">
      <c r="AE11135" s="54"/>
    </row>
    <row r="11136" spans="31:31" hidden="1">
      <c r="AE11136" s="54"/>
    </row>
    <row r="11137" spans="31:31" hidden="1">
      <c r="AE11137" s="54"/>
    </row>
    <row r="11138" spans="31:31" hidden="1">
      <c r="AE11138" s="54"/>
    </row>
    <row r="11139" spans="31:31" hidden="1">
      <c r="AE11139" s="54"/>
    </row>
    <row r="11140" spans="31:31" hidden="1">
      <c r="AE11140" s="54"/>
    </row>
    <row r="11141" spans="31:31" hidden="1">
      <c r="AE11141" s="54"/>
    </row>
    <row r="11142" spans="31:31" hidden="1">
      <c r="AE11142" s="54"/>
    </row>
    <row r="11143" spans="31:31" hidden="1">
      <c r="AE11143" s="54"/>
    </row>
    <row r="11144" spans="31:31" hidden="1">
      <c r="AE11144" s="54"/>
    </row>
    <row r="11145" spans="31:31" hidden="1">
      <c r="AE11145" s="54"/>
    </row>
    <row r="11146" spans="31:31" hidden="1">
      <c r="AE11146" s="54"/>
    </row>
    <row r="11147" spans="31:31" hidden="1">
      <c r="AE11147" s="54"/>
    </row>
    <row r="11148" spans="31:31" hidden="1">
      <c r="AE11148" s="54"/>
    </row>
    <row r="11149" spans="31:31" hidden="1">
      <c r="AE11149" s="54"/>
    </row>
    <row r="11150" spans="31:31" hidden="1">
      <c r="AE11150" s="54"/>
    </row>
    <row r="11151" spans="31:31" hidden="1">
      <c r="AE11151" s="54"/>
    </row>
    <row r="11152" spans="31:31" hidden="1">
      <c r="AE11152" s="54"/>
    </row>
    <row r="11153" spans="31:31" hidden="1">
      <c r="AE11153" s="54"/>
    </row>
    <row r="11154" spans="31:31" hidden="1">
      <c r="AE11154" s="54"/>
    </row>
    <row r="11155" spans="31:31" hidden="1">
      <c r="AE11155" s="54"/>
    </row>
    <row r="11156" spans="31:31" hidden="1">
      <c r="AE11156" s="54"/>
    </row>
    <row r="11157" spans="31:31" hidden="1">
      <c r="AE11157" s="54"/>
    </row>
    <row r="11158" spans="31:31" hidden="1">
      <c r="AE11158" s="54"/>
    </row>
    <row r="11159" spans="31:31" hidden="1">
      <c r="AE11159" s="54"/>
    </row>
    <row r="11160" spans="31:31" hidden="1">
      <c r="AE11160" s="54"/>
    </row>
    <row r="11161" spans="31:31" hidden="1">
      <c r="AE11161" s="54"/>
    </row>
    <row r="11162" spans="31:31" hidden="1">
      <c r="AE11162" s="54"/>
    </row>
    <row r="11163" spans="31:31" hidden="1">
      <c r="AE11163" s="54"/>
    </row>
    <row r="11164" spans="31:31" hidden="1">
      <c r="AE11164" s="54"/>
    </row>
    <row r="11165" spans="31:31" hidden="1">
      <c r="AE11165" s="54"/>
    </row>
    <row r="11166" spans="31:31" hidden="1">
      <c r="AE11166" s="54"/>
    </row>
    <row r="11167" spans="31:31" hidden="1">
      <c r="AE11167" s="54"/>
    </row>
    <row r="11168" spans="31:31" hidden="1">
      <c r="AE11168" s="54"/>
    </row>
    <row r="11169" spans="31:31" hidden="1">
      <c r="AE11169" s="54"/>
    </row>
    <row r="11170" spans="31:31" hidden="1">
      <c r="AE11170" s="54"/>
    </row>
    <row r="11171" spans="31:31" hidden="1">
      <c r="AE11171" s="54"/>
    </row>
    <row r="11172" spans="31:31" hidden="1">
      <c r="AE11172" s="54"/>
    </row>
    <row r="11173" spans="31:31" hidden="1">
      <c r="AE11173" s="54"/>
    </row>
    <row r="11174" spans="31:31" hidden="1">
      <c r="AE11174" s="54"/>
    </row>
    <row r="11175" spans="31:31" hidden="1">
      <c r="AE11175" s="54"/>
    </row>
    <row r="11176" spans="31:31" hidden="1">
      <c r="AE11176" s="54"/>
    </row>
    <row r="11177" spans="31:31" hidden="1">
      <c r="AE11177" s="54"/>
    </row>
    <row r="11178" spans="31:31" hidden="1">
      <c r="AE11178" s="54"/>
    </row>
    <row r="11179" spans="31:31" hidden="1">
      <c r="AE11179" s="54"/>
    </row>
    <row r="11180" spans="31:31" hidden="1">
      <c r="AE11180" s="54"/>
    </row>
    <row r="11181" spans="31:31" hidden="1">
      <c r="AE11181" s="54"/>
    </row>
    <row r="11182" spans="31:31" hidden="1">
      <c r="AE11182" s="54"/>
    </row>
    <row r="11183" spans="31:31" hidden="1">
      <c r="AE11183" s="54"/>
    </row>
    <row r="11184" spans="31:31" hidden="1">
      <c r="AE11184" s="54"/>
    </row>
    <row r="11185" spans="31:31" hidden="1">
      <c r="AE11185" s="54"/>
    </row>
    <row r="11186" spans="31:31" hidden="1">
      <c r="AE11186" s="54"/>
    </row>
    <row r="11187" spans="31:31" hidden="1">
      <c r="AE11187" s="54"/>
    </row>
    <row r="11188" spans="31:31" hidden="1">
      <c r="AE11188" s="54"/>
    </row>
    <row r="11189" spans="31:31" hidden="1">
      <c r="AE11189" s="54"/>
    </row>
    <row r="11190" spans="31:31" hidden="1">
      <c r="AE11190" s="54"/>
    </row>
    <row r="11191" spans="31:31" hidden="1">
      <c r="AE11191" s="54"/>
    </row>
    <row r="11192" spans="31:31" hidden="1">
      <c r="AE11192" s="54"/>
    </row>
    <row r="11193" spans="31:31" hidden="1">
      <c r="AE11193" s="54"/>
    </row>
    <row r="11194" spans="31:31" hidden="1">
      <c r="AE11194" s="54"/>
    </row>
    <row r="11195" spans="31:31" hidden="1">
      <c r="AE11195" s="54"/>
    </row>
    <row r="11196" spans="31:31" hidden="1">
      <c r="AE11196" s="54"/>
    </row>
    <row r="11197" spans="31:31" hidden="1">
      <c r="AE11197" s="54"/>
    </row>
    <row r="11198" spans="31:31" hidden="1">
      <c r="AE11198" s="54"/>
    </row>
    <row r="11199" spans="31:31" hidden="1">
      <c r="AE11199" s="54"/>
    </row>
    <row r="11200" spans="31:31" hidden="1">
      <c r="AE11200" s="54"/>
    </row>
    <row r="11201" spans="31:31" hidden="1">
      <c r="AE11201" s="54"/>
    </row>
    <row r="11202" spans="31:31" hidden="1">
      <c r="AE11202" s="54"/>
    </row>
    <row r="11203" spans="31:31" hidden="1">
      <c r="AE11203" s="54"/>
    </row>
    <row r="11204" spans="31:31" hidden="1">
      <c r="AE11204" s="54"/>
    </row>
    <row r="11205" spans="31:31" hidden="1">
      <c r="AE11205" s="54"/>
    </row>
    <row r="11206" spans="31:31" hidden="1">
      <c r="AE11206" s="54"/>
    </row>
    <row r="11207" spans="31:31" hidden="1">
      <c r="AE11207" s="54"/>
    </row>
    <row r="11208" spans="31:31" hidden="1">
      <c r="AE11208" s="54"/>
    </row>
    <row r="11209" spans="31:31" hidden="1">
      <c r="AE11209" s="54"/>
    </row>
    <row r="11210" spans="31:31" hidden="1">
      <c r="AE11210" s="54"/>
    </row>
    <row r="11211" spans="31:31" hidden="1">
      <c r="AE11211" s="54"/>
    </row>
    <row r="11212" spans="31:31" hidden="1">
      <c r="AE11212" s="54"/>
    </row>
    <row r="11213" spans="31:31" hidden="1">
      <c r="AE11213" s="54"/>
    </row>
    <row r="11214" spans="31:31" hidden="1">
      <c r="AE11214" s="54"/>
    </row>
    <row r="11215" spans="31:31" hidden="1">
      <c r="AE11215" s="54"/>
    </row>
    <row r="11216" spans="31:31" hidden="1">
      <c r="AE11216" s="54"/>
    </row>
    <row r="11217" spans="31:31" hidden="1">
      <c r="AE11217" s="54"/>
    </row>
    <row r="11218" spans="31:31" hidden="1">
      <c r="AE11218" s="54"/>
    </row>
    <row r="11219" spans="31:31" hidden="1">
      <c r="AE11219" s="54"/>
    </row>
    <row r="11220" spans="31:31" hidden="1">
      <c r="AE11220" s="54"/>
    </row>
    <row r="11221" spans="31:31" hidden="1">
      <c r="AE11221" s="54"/>
    </row>
    <row r="11222" spans="31:31" hidden="1">
      <c r="AE11222" s="54"/>
    </row>
    <row r="11223" spans="31:31" hidden="1">
      <c r="AE11223" s="54"/>
    </row>
    <row r="11224" spans="31:31" hidden="1">
      <c r="AE11224" s="54"/>
    </row>
    <row r="11225" spans="31:31" hidden="1">
      <c r="AE11225" s="54"/>
    </row>
    <row r="11226" spans="31:31" hidden="1">
      <c r="AE11226" s="54"/>
    </row>
    <row r="11227" spans="31:31" hidden="1">
      <c r="AE11227" s="54"/>
    </row>
    <row r="11228" spans="31:31" hidden="1">
      <c r="AE11228" s="54"/>
    </row>
    <row r="11229" spans="31:31" hidden="1">
      <c r="AE11229" s="54"/>
    </row>
    <row r="11230" spans="31:31" hidden="1">
      <c r="AE11230" s="54"/>
    </row>
    <row r="11231" spans="31:31" hidden="1">
      <c r="AE11231" s="54"/>
    </row>
    <row r="11232" spans="31:31" hidden="1">
      <c r="AE11232" s="54"/>
    </row>
    <row r="11233" spans="31:31" hidden="1">
      <c r="AE11233" s="54"/>
    </row>
    <row r="11234" spans="31:31" hidden="1">
      <c r="AE11234" s="54"/>
    </row>
    <row r="11235" spans="31:31" hidden="1">
      <c r="AE11235" s="54"/>
    </row>
    <row r="11236" spans="31:31" hidden="1">
      <c r="AE11236" s="54"/>
    </row>
    <row r="11237" spans="31:31" hidden="1">
      <c r="AE11237" s="54"/>
    </row>
    <row r="11238" spans="31:31" hidden="1">
      <c r="AE11238" s="54"/>
    </row>
    <row r="11239" spans="31:31" hidden="1">
      <c r="AE11239" s="54"/>
    </row>
    <row r="11240" spans="31:31" hidden="1">
      <c r="AE11240" s="54"/>
    </row>
    <row r="11241" spans="31:31" hidden="1">
      <c r="AE11241" s="54"/>
    </row>
    <row r="11242" spans="31:31" hidden="1">
      <c r="AE11242" s="54"/>
    </row>
    <row r="11243" spans="31:31" hidden="1">
      <c r="AE11243" s="54"/>
    </row>
    <row r="11244" spans="31:31" hidden="1">
      <c r="AE11244" s="54"/>
    </row>
    <row r="11245" spans="31:31" hidden="1">
      <c r="AE11245" s="54"/>
    </row>
    <row r="11246" spans="31:31" hidden="1">
      <c r="AE11246" s="54"/>
    </row>
    <row r="11247" spans="31:31" hidden="1">
      <c r="AE11247" s="54"/>
    </row>
    <row r="11248" spans="31:31" hidden="1">
      <c r="AE11248" s="54"/>
    </row>
    <row r="11249" spans="31:31" hidden="1">
      <c r="AE11249" s="54"/>
    </row>
    <row r="11250" spans="31:31" hidden="1">
      <c r="AE11250" s="54"/>
    </row>
    <row r="11251" spans="31:31" hidden="1">
      <c r="AE11251" s="54"/>
    </row>
    <row r="11252" spans="31:31" hidden="1">
      <c r="AE11252" s="54"/>
    </row>
    <row r="11253" spans="31:31" hidden="1">
      <c r="AE11253" s="54"/>
    </row>
    <row r="11254" spans="31:31" hidden="1">
      <c r="AE11254" s="54"/>
    </row>
    <row r="11255" spans="31:31" hidden="1">
      <c r="AE11255" s="54"/>
    </row>
    <row r="11256" spans="31:31" hidden="1">
      <c r="AE11256" s="54"/>
    </row>
    <row r="11257" spans="31:31" hidden="1">
      <c r="AE11257" s="54"/>
    </row>
    <row r="11258" spans="31:31" hidden="1">
      <c r="AE11258" s="54"/>
    </row>
    <row r="11259" spans="31:31" hidden="1">
      <c r="AE11259" s="54"/>
    </row>
    <row r="11260" spans="31:31" hidden="1">
      <c r="AE11260" s="54"/>
    </row>
    <row r="11261" spans="31:31" hidden="1">
      <c r="AE11261" s="54"/>
    </row>
    <row r="11262" spans="31:31" hidden="1">
      <c r="AE11262" s="54"/>
    </row>
    <row r="11263" spans="31:31" hidden="1">
      <c r="AE11263" s="54"/>
    </row>
    <row r="11264" spans="31:31" hidden="1">
      <c r="AE11264" s="54"/>
    </row>
    <row r="11265" spans="31:31" hidden="1">
      <c r="AE11265" s="54"/>
    </row>
    <row r="11266" spans="31:31" hidden="1">
      <c r="AE11266" s="54"/>
    </row>
    <row r="11267" spans="31:31" hidden="1">
      <c r="AE11267" s="54"/>
    </row>
    <row r="11268" spans="31:31" hidden="1">
      <c r="AE11268" s="54"/>
    </row>
    <row r="11269" spans="31:31" hidden="1">
      <c r="AE11269" s="54"/>
    </row>
    <row r="11270" spans="31:31" hidden="1">
      <c r="AE11270" s="54"/>
    </row>
    <row r="11271" spans="31:31" hidden="1">
      <c r="AE11271" s="54"/>
    </row>
    <row r="11272" spans="31:31" hidden="1">
      <c r="AE11272" s="54"/>
    </row>
    <row r="11273" spans="31:31" hidden="1">
      <c r="AE11273" s="54"/>
    </row>
    <row r="11274" spans="31:31" hidden="1">
      <c r="AE11274" s="54"/>
    </row>
    <row r="11275" spans="31:31" hidden="1">
      <c r="AE11275" s="54"/>
    </row>
    <row r="11276" spans="31:31" hidden="1">
      <c r="AE11276" s="54"/>
    </row>
    <row r="11277" spans="31:31" hidden="1">
      <c r="AE11277" s="54"/>
    </row>
    <row r="11278" spans="31:31" hidden="1">
      <c r="AE11278" s="54"/>
    </row>
    <row r="11279" spans="31:31" hidden="1">
      <c r="AE11279" s="54"/>
    </row>
    <row r="11280" spans="31:31" hidden="1">
      <c r="AE11280" s="54"/>
    </row>
    <row r="11281" spans="31:31" hidden="1">
      <c r="AE11281" s="54"/>
    </row>
    <row r="11282" spans="31:31" hidden="1">
      <c r="AE11282" s="54"/>
    </row>
    <row r="11283" spans="31:31" hidden="1">
      <c r="AE11283" s="54"/>
    </row>
    <row r="11284" spans="31:31" hidden="1">
      <c r="AE11284" s="54"/>
    </row>
    <row r="11285" spans="31:31" hidden="1">
      <c r="AE11285" s="54"/>
    </row>
    <row r="11286" spans="31:31" hidden="1">
      <c r="AE11286" s="54"/>
    </row>
    <row r="11287" spans="31:31" hidden="1">
      <c r="AE11287" s="54"/>
    </row>
    <row r="11288" spans="31:31" hidden="1">
      <c r="AE11288" s="54"/>
    </row>
    <row r="11289" spans="31:31" hidden="1">
      <c r="AE11289" s="54"/>
    </row>
    <row r="11290" spans="31:31" hidden="1">
      <c r="AE11290" s="54"/>
    </row>
    <row r="11291" spans="31:31" hidden="1">
      <c r="AE11291" s="54"/>
    </row>
    <row r="11292" spans="31:31" hidden="1">
      <c r="AE11292" s="54"/>
    </row>
    <row r="11293" spans="31:31" hidden="1">
      <c r="AE11293" s="54"/>
    </row>
    <row r="11294" spans="31:31" hidden="1">
      <c r="AE11294" s="54"/>
    </row>
    <row r="11295" spans="31:31" hidden="1">
      <c r="AE11295" s="54"/>
    </row>
    <row r="11296" spans="31:31" hidden="1">
      <c r="AE11296" s="54"/>
    </row>
    <row r="11297" spans="31:31" hidden="1">
      <c r="AE11297" s="54"/>
    </row>
    <row r="11298" spans="31:31" hidden="1">
      <c r="AE11298" s="54"/>
    </row>
    <row r="11299" spans="31:31" hidden="1">
      <c r="AE11299" s="54"/>
    </row>
    <row r="11300" spans="31:31" hidden="1">
      <c r="AE11300" s="54"/>
    </row>
    <row r="11301" spans="31:31" hidden="1">
      <c r="AE11301" s="54"/>
    </row>
    <row r="11302" spans="31:31" hidden="1">
      <c r="AE11302" s="54"/>
    </row>
    <row r="11303" spans="31:31" hidden="1">
      <c r="AE11303" s="54"/>
    </row>
    <row r="11304" spans="31:31" hidden="1">
      <c r="AE11304" s="54"/>
    </row>
    <row r="11305" spans="31:31" hidden="1">
      <c r="AE11305" s="54"/>
    </row>
    <row r="11306" spans="31:31" hidden="1">
      <c r="AE11306" s="54"/>
    </row>
    <row r="11307" spans="31:31" hidden="1">
      <c r="AE11307" s="54"/>
    </row>
    <row r="11308" spans="31:31" hidden="1">
      <c r="AE11308" s="54"/>
    </row>
    <row r="11309" spans="31:31" hidden="1">
      <c r="AE11309" s="54"/>
    </row>
    <row r="11310" spans="31:31" hidden="1">
      <c r="AE11310" s="54"/>
    </row>
    <row r="11311" spans="31:31" hidden="1">
      <c r="AE11311" s="54"/>
    </row>
    <row r="11312" spans="31:31" hidden="1">
      <c r="AE11312" s="54"/>
    </row>
    <row r="11313" spans="31:31" hidden="1">
      <c r="AE11313" s="54"/>
    </row>
    <row r="11314" spans="31:31" hidden="1">
      <c r="AE11314" s="54"/>
    </row>
    <row r="11315" spans="31:31" hidden="1">
      <c r="AE11315" s="54"/>
    </row>
    <row r="11316" spans="31:31" hidden="1">
      <c r="AE11316" s="54"/>
    </row>
    <row r="11317" spans="31:31" hidden="1">
      <c r="AE11317" s="54"/>
    </row>
    <row r="11318" spans="31:31" hidden="1">
      <c r="AE11318" s="54"/>
    </row>
    <row r="11319" spans="31:31" hidden="1">
      <c r="AE11319" s="54"/>
    </row>
    <row r="11320" spans="31:31" hidden="1">
      <c r="AE11320" s="54"/>
    </row>
    <row r="11321" spans="31:31" hidden="1">
      <c r="AE11321" s="54"/>
    </row>
    <row r="11322" spans="31:31" hidden="1">
      <c r="AE11322" s="54"/>
    </row>
    <row r="11323" spans="31:31" hidden="1">
      <c r="AE11323" s="54"/>
    </row>
    <row r="11324" spans="31:31" hidden="1">
      <c r="AE11324" s="54"/>
    </row>
    <row r="11325" spans="31:31" hidden="1">
      <c r="AE11325" s="54"/>
    </row>
    <row r="11326" spans="31:31" hidden="1">
      <c r="AE11326" s="54"/>
    </row>
    <row r="11327" spans="31:31" hidden="1">
      <c r="AE11327" s="54"/>
    </row>
    <row r="11328" spans="31:31" hidden="1">
      <c r="AE11328" s="54"/>
    </row>
    <row r="11329" spans="31:31" hidden="1">
      <c r="AE11329" s="54"/>
    </row>
    <row r="11330" spans="31:31" hidden="1">
      <c r="AE11330" s="54"/>
    </row>
    <row r="11331" spans="31:31" hidden="1">
      <c r="AE11331" s="54"/>
    </row>
    <row r="11332" spans="31:31" hidden="1">
      <c r="AE11332" s="54"/>
    </row>
    <row r="11333" spans="31:31" hidden="1">
      <c r="AE11333" s="54"/>
    </row>
    <row r="11334" spans="31:31" hidden="1">
      <c r="AE11334" s="54"/>
    </row>
    <row r="11335" spans="31:31" hidden="1">
      <c r="AE11335" s="54"/>
    </row>
    <row r="11336" spans="31:31" hidden="1">
      <c r="AE11336" s="54"/>
    </row>
    <row r="11337" spans="31:31" hidden="1">
      <c r="AE11337" s="54"/>
    </row>
    <row r="11338" spans="31:31" hidden="1">
      <c r="AE11338" s="54"/>
    </row>
    <row r="11339" spans="31:31" hidden="1">
      <c r="AE11339" s="54"/>
    </row>
    <row r="11340" spans="31:31" hidden="1">
      <c r="AE11340" s="54"/>
    </row>
    <row r="11341" spans="31:31" hidden="1">
      <c r="AE11341" s="54"/>
    </row>
    <row r="11342" spans="31:31" hidden="1">
      <c r="AE11342" s="54"/>
    </row>
    <row r="11343" spans="31:31" hidden="1">
      <c r="AE11343" s="54"/>
    </row>
    <row r="11344" spans="31:31" hidden="1">
      <c r="AE11344" s="54"/>
    </row>
    <row r="11345" spans="31:31" hidden="1">
      <c r="AE11345" s="54"/>
    </row>
    <row r="11346" spans="31:31" hidden="1">
      <c r="AE11346" s="54"/>
    </row>
    <row r="11347" spans="31:31" hidden="1">
      <c r="AE11347" s="54"/>
    </row>
    <row r="11348" spans="31:31" hidden="1">
      <c r="AE11348" s="54"/>
    </row>
    <row r="11349" spans="31:31" hidden="1">
      <c r="AE11349" s="54"/>
    </row>
    <row r="11350" spans="31:31" hidden="1">
      <c r="AE11350" s="54"/>
    </row>
    <row r="11351" spans="31:31" hidden="1">
      <c r="AE11351" s="54"/>
    </row>
    <row r="11352" spans="31:31" hidden="1">
      <c r="AE11352" s="54"/>
    </row>
    <row r="11353" spans="31:31" hidden="1">
      <c r="AE11353" s="54"/>
    </row>
    <row r="11354" spans="31:31" hidden="1">
      <c r="AE11354" s="54"/>
    </row>
    <row r="11355" spans="31:31" hidden="1">
      <c r="AE11355" s="54"/>
    </row>
    <row r="11356" spans="31:31" hidden="1">
      <c r="AE11356" s="54"/>
    </row>
    <row r="11357" spans="31:31" hidden="1">
      <c r="AE11357" s="54"/>
    </row>
    <row r="11358" spans="31:31" hidden="1">
      <c r="AE11358" s="54"/>
    </row>
    <row r="11359" spans="31:31" hidden="1">
      <c r="AE11359" s="54"/>
    </row>
    <row r="11360" spans="31:31" hidden="1">
      <c r="AE11360" s="54"/>
    </row>
    <row r="11361" spans="31:31" hidden="1">
      <c r="AE11361" s="54"/>
    </row>
    <row r="11362" spans="31:31" hidden="1">
      <c r="AE11362" s="54"/>
    </row>
    <row r="11363" spans="31:31" hidden="1">
      <c r="AE11363" s="54"/>
    </row>
    <row r="11364" spans="31:31" hidden="1">
      <c r="AE11364" s="54"/>
    </row>
    <row r="11365" spans="31:31" hidden="1">
      <c r="AE11365" s="54"/>
    </row>
    <row r="11366" spans="31:31" hidden="1">
      <c r="AE11366" s="54"/>
    </row>
    <row r="11367" spans="31:31" hidden="1">
      <c r="AE11367" s="54"/>
    </row>
    <row r="11368" spans="31:31" hidden="1">
      <c r="AE11368" s="54"/>
    </row>
    <row r="11369" spans="31:31" hidden="1">
      <c r="AE11369" s="54"/>
    </row>
    <row r="11370" spans="31:31" hidden="1">
      <c r="AE11370" s="54"/>
    </row>
    <row r="11371" spans="31:31" hidden="1">
      <c r="AE11371" s="54"/>
    </row>
    <row r="11372" spans="31:31" hidden="1">
      <c r="AE11372" s="54"/>
    </row>
    <row r="11373" spans="31:31" hidden="1">
      <c r="AE11373" s="54"/>
    </row>
    <row r="11374" spans="31:31" hidden="1">
      <c r="AE11374" s="54"/>
    </row>
    <row r="11375" spans="31:31" hidden="1">
      <c r="AE11375" s="54"/>
    </row>
    <row r="11376" spans="31:31" hidden="1">
      <c r="AE11376" s="54"/>
    </row>
    <row r="11377" spans="31:31" hidden="1">
      <c r="AE11377" s="54"/>
    </row>
    <row r="11378" spans="31:31" hidden="1">
      <c r="AE11378" s="54"/>
    </row>
    <row r="11379" spans="31:31" hidden="1">
      <c r="AE11379" s="54"/>
    </row>
    <row r="11380" spans="31:31" hidden="1">
      <c r="AE11380" s="54"/>
    </row>
    <row r="11381" spans="31:31" hidden="1">
      <c r="AE11381" s="54"/>
    </row>
    <row r="11382" spans="31:31" hidden="1">
      <c r="AE11382" s="54"/>
    </row>
    <row r="11383" spans="31:31" hidden="1">
      <c r="AE11383" s="54"/>
    </row>
    <row r="11384" spans="31:31" hidden="1">
      <c r="AE11384" s="54"/>
    </row>
    <row r="11385" spans="31:31" hidden="1">
      <c r="AE11385" s="54"/>
    </row>
    <row r="11386" spans="31:31" hidden="1">
      <c r="AE11386" s="54"/>
    </row>
    <row r="11387" spans="31:31" hidden="1">
      <c r="AE11387" s="54"/>
    </row>
    <row r="11388" spans="31:31" hidden="1">
      <c r="AE11388" s="54"/>
    </row>
    <row r="11389" spans="31:31" hidden="1">
      <c r="AE11389" s="54"/>
    </row>
    <row r="11390" spans="31:31" hidden="1">
      <c r="AE11390" s="54"/>
    </row>
    <row r="11391" spans="31:31" hidden="1">
      <c r="AE11391" s="54"/>
    </row>
    <row r="11392" spans="31:31" hidden="1">
      <c r="AE11392" s="54"/>
    </row>
    <row r="11393" spans="31:31" hidden="1">
      <c r="AE11393" s="54"/>
    </row>
    <row r="11394" spans="31:31" hidden="1">
      <c r="AE11394" s="54"/>
    </row>
    <row r="11395" spans="31:31" hidden="1">
      <c r="AE11395" s="54"/>
    </row>
    <row r="11396" spans="31:31" hidden="1">
      <c r="AE11396" s="54"/>
    </row>
    <row r="11397" spans="31:31" hidden="1">
      <c r="AE11397" s="54"/>
    </row>
    <row r="11398" spans="31:31" hidden="1">
      <c r="AE11398" s="54"/>
    </row>
    <row r="11399" spans="31:31" hidden="1">
      <c r="AE11399" s="54"/>
    </row>
    <row r="11400" spans="31:31" hidden="1">
      <c r="AE11400" s="54"/>
    </row>
    <row r="11401" spans="31:31" hidden="1">
      <c r="AE11401" s="54"/>
    </row>
    <row r="11402" spans="31:31" hidden="1">
      <c r="AE11402" s="54"/>
    </row>
    <row r="11403" spans="31:31" hidden="1">
      <c r="AE11403" s="54"/>
    </row>
    <row r="11404" spans="31:31" hidden="1">
      <c r="AE11404" s="54"/>
    </row>
    <row r="11405" spans="31:31" hidden="1">
      <c r="AE11405" s="54"/>
    </row>
    <row r="11406" spans="31:31" hidden="1">
      <c r="AE11406" s="54"/>
    </row>
    <row r="11407" spans="31:31" hidden="1">
      <c r="AE11407" s="54"/>
    </row>
    <row r="11408" spans="31:31" hidden="1">
      <c r="AE11408" s="54"/>
    </row>
    <row r="11409" spans="31:31" hidden="1">
      <c r="AE11409" s="54"/>
    </row>
    <row r="11410" spans="31:31" hidden="1">
      <c r="AE11410" s="54"/>
    </row>
    <row r="11411" spans="31:31" hidden="1">
      <c r="AE11411" s="54"/>
    </row>
    <row r="11412" spans="31:31" hidden="1">
      <c r="AE11412" s="54"/>
    </row>
    <row r="11413" spans="31:31" hidden="1">
      <c r="AE11413" s="54"/>
    </row>
    <row r="11414" spans="31:31" hidden="1">
      <c r="AE11414" s="54"/>
    </row>
    <row r="11415" spans="31:31" hidden="1">
      <c r="AE11415" s="54"/>
    </row>
    <row r="11416" spans="31:31" hidden="1">
      <c r="AE11416" s="54"/>
    </row>
    <row r="11417" spans="31:31" hidden="1">
      <c r="AE11417" s="54"/>
    </row>
    <row r="11418" spans="31:31" hidden="1">
      <c r="AE11418" s="54"/>
    </row>
    <row r="11419" spans="31:31" hidden="1">
      <c r="AE11419" s="54"/>
    </row>
    <row r="11420" spans="31:31" hidden="1">
      <c r="AE11420" s="54"/>
    </row>
    <row r="11421" spans="31:31" hidden="1">
      <c r="AE11421" s="54"/>
    </row>
    <row r="11422" spans="31:31" hidden="1">
      <c r="AE11422" s="54"/>
    </row>
    <row r="11423" spans="31:31" hidden="1">
      <c r="AE11423" s="54"/>
    </row>
    <row r="11424" spans="31:31" hidden="1">
      <c r="AE11424" s="54"/>
    </row>
    <row r="11425" spans="31:31" hidden="1">
      <c r="AE11425" s="54"/>
    </row>
    <row r="11426" spans="31:31" hidden="1">
      <c r="AE11426" s="54"/>
    </row>
    <row r="11427" spans="31:31" hidden="1">
      <c r="AE11427" s="54"/>
    </row>
    <row r="11428" spans="31:31" hidden="1">
      <c r="AE11428" s="54"/>
    </row>
    <row r="11429" spans="31:31" hidden="1">
      <c r="AE11429" s="54"/>
    </row>
    <row r="11430" spans="31:31" hidden="1">
      <c r="AE11430" s="54"/>
    </row>
    <row r="11431" spans="31:31" hidden="1">
      <c r="AE11431" s="54"/>
    </row>
    <row r="11432" spans="31:31" hidden="1">
      <c r="AE11432" s="54"/>
    </row>
    <row r="11433" spans="31:31" hidden="1">
      <c r="AE11433" s="54"/>
    </row>
    <row r="11434" spans="31:31" hidden="1">
      <c r="AE11434" s="54"/>
    </row>
    <row r="11435" spans="31:31" hidden="1">
      <c r="AE11435" s="54"/>
    </row>
    <row r="11436" spans="31:31" hidden="1">
      <c r="AE11436" s="54"/>
    </row>
    <row r="11437" spans="31:31" hidden="1">
      <c r="AE11437" s="54"/>
    </row>
    <row r="11438" spans="31:31" hidden="1">
      <c r="AE11438" s="54"/>
    </row>
    <row r="11439" spans="31:31" hidden="1">
      <c r="AE11439" s="54"/>
    </row>
    <row r="11440" spans="31:31" hidden="1">
      <c r="AE11440" s="54"/>
    </row>
    <row r="11441" spans="31:31" hidden="1">
      <c r="AE11441" s="54"/>
    </row>
    <row r="11442" spans="31:31" hidden="1">
      <c r="AE11442" s="54"/>
    </row>
    <row r="11443" spans="31:31" hidden="1">
      <c r="AE11443" s="54"/>
    </row>
    <row r="11444" spans="31:31" hidden="1">
      <c r="AE11444" s="54"/>
    </row>
    <row r="11445" spans="31:31" hidden="1">
      <c r="AE11445" s="54"/>
    </row>
    <row r="11446" spans="31:31" hidden="1">
      <c r="AE11446" s="54"/>
    </row>
    <row r="11447" spans="31:31" hidden="1">
      <c r="AE11447" s="54"/>
    </row>
    <row r="11448" spans="31:31" hidden="1">
      <c r="AE11448" s="54"/>
    </row>
    <row r="11449" spans="31:31" hidden="1">
      <c r="AE11449" s="54"/>
    </row>
    <row r="11450" spans="31:31" hidden="1">
      <c r="AE11450" s="54"/>
    </row>
    <row r="11451" spans="31:31" hidden="1">
      <c r="AE11451" s="54"/>
    </row>
    <row r="11452" spans="31:31" hidden="1">
      <c r="AE11452" s="54"/>
    </row>
    <row r="11453" spans="31:31" hidden="1">
      <c r="AE11453" s="54"/>
    </row>
    <row r="11454" spans="31:31" hidden="1">
      <c r="AE11454" s="54"/>
    </row>
    <row r="11455" spans="31:31" hidden="1">
      <c r="AE11455" s="54"/>
    </row>
    <row r="11456" spans="31:31" hidden="1">
      <c r="AE11456" s="54"/>
    </row>
    <row r="11457" spans="31:31" hidden="1">
      <c r="AE11457" s="54"/>
    </row>
    <row r="11458" spans="31:31" hidden="1">
      <c r="AE11458" s="54"/>
    </row>
    <row r="11459" spans="31:31" hidden="1">
      <c r="AE11459" s="54"/>
    </row>
    <row r="11460" spans="31:31" hidden="1">
      <c r="AE11460" s="54"/>
    </row>
    <row r="11461" spans="31:31" hidden="1">
      <c r="AE11461" s="54"/>
    </row>
    <row r="11462" spans="31:31" hidden="1">
      <c r="AE11462" s="54"/>
    </row>
    <row r="11463" spans="31:31" hidden="1">
      <c r="AE11463" s="54"/>
    </row>
    <row r="11464" spans="31:31" hidden="1">
      <c r="AE11464" s="54"/>
    </row>
    <row r="11465" spans="31:31" hidden="1">
      <c r="AE11465" s="54"/>
    </row>
    <row r="11466" spans="31:31" hidden="1">
      <c r="AE11466" s="54"/>
    </row>
    <row r="11467" spans="31:31" hidden="1">
      <c r="AE11467" s="54"/>
    </row>
    <row r="11468" spans="31:31" hidden="1">
      <c r="AE11468" s="54"/>
    </row>
    <row r="11469" spans="31:31" hidden="1">
      <c r="AE11469" s="54"/>
    </row>
    <row r="11470" spans="31:31" hidden="1">
      <c r="AE11470" s="54"/>
    </row>
    <row r="11471" spans="31:31" hidden="1">
      <c r="AE11471" s="54"/>
    </row>
    <row r="11472" spans="31:31" hidden="1">
      <c r="AE11472" s="54"/>
    </row>
    <row r="11473" spans="31:31" hidden="1">
      <c r="AE11473" s="54"/>
    </row>
    <row r="11474" spans="31:31" hidden="1">
      <c r="AE11474" s="54"/>
    </row>
    <row r="11475" spans="31:31" hidden="1">
      <c r="AE11475" s="54"/>
    </row>
    <row r="11476" spans="31:31" hidden="1">
      <c r="AE11476" s="54"/>
    </row>
    <row r="11477" spans="31:31" hidden="1">
      <c r="AE11477" s="54"/>
    </row>
    <row r="11478" spans="31:31" hidden="1">
      <c r="AE11478" s="54"/>
    </row>
    <row r="11479" spans="31:31" hidden="1">
      <c r="AE11479" s="54"/>
    </row>
    <row r="11480" spans="31:31" hidden="1">
      <c r="AE11480" s="54"/>
    </row>
    <row r="11481" spans="31:31" hidden="1">
      <c r="AE11481" s="54"/>
    </row>
    <row r="11482" spans="31:31" hidden="1">
      <c r="AE11482" s="54"/>
    </row>
    <row r="11483" spans="31:31" hidden="1">
      <c r="AE11483" s="54"/>
    </row>
    <row r="11484" spans="31:31" hidden="1">
      <c r="AE11484" s="54"/>
    </row>
    <row r="11485" spans="31:31" hidden="1">
      <c r="AE11485" s="54"/>
    </row>
    <row r="11486" spans="31:31" hidden="1">
      <c r="AE11486" s="54"/>
    </row>
    <row r="11487" spans="31:31" hidden="1">
      <c r="AE11487" s="54"/>
    </row>
    <row r="11488" spans="31:31" hidden="1">
      <c r="AE11488" s="54"/>
    </row>
    <row r="11489" spans="31:31" hidden="1">
      <c r="AE11489" s="54"/>
    </row>
    <row r="11490" spans="31:31" hidden="1">
      <c r="AE11490" s="54"/>
    </row>
    <row r="11491" spans="31:31" hidden="1">
      <c r="AE11491" s="54"/>
    </row>
    <row r="11492" spans="31:31" hidden="1">
      <c r="AE11492" s="54"/>
    </row>
    <row r="11493" spans="31:31" hidden="1">
      <c r="AE11493" s="54"/>
    </row>
    <row r="11494" spans="31:31" hidden="1">
      <c r="AE11494" s="54"/>
    </row>
    <row r="11495" spans="31:31" hidden="1">
      <c r="AE11495" s="54"/>
    </row>
    <row r="11496" spans="31:31" hidden="1">
      <c r="AE11496" s="54"/>
    </row>
    <row r="11497" spans="31:31" hidden="1">
      <c r="AE11497" s="54"/>
    </row>
    <row r="11498" spans="31:31" hidden="1">
      <c r="AE11498" s="54"/>
    </row>
    <row r="11499" spans="31:31" hidden="1">
      <c r="AE11499" s="54"/>
    </row>
    <row r="11500" spans="31:31" hidden="1">
      <c r="AE11500" s="54"/>
    </row>
    <row r="11501" spans="31:31" hidden="1">
      <c r="AE11501" s="54"/>
    </row>
    <row r="11502" spans="31:31" hidden="1">
      <c r="AE11502" s="54"/>
    </row>
    <row r="11503" spans="31:31" hidden="1">
      <c r="AE11503" s="54"/>
    </row>
    <row r="11504" spans="31:31" hidden="1">
      <c r="AE11504" s="54"/>
    </row>
    <row r="11505" spans="31:31" hidden="1">
      <c r="AE11505" s="54"/>
    </row>
    <row r="11506" spans="31:31" hidden="1">
      <c r="AE11506" s="54"/>
    </row>
    <row r="11507" spans="31:31" hidden="1">
      <c r="AE11507" s="54"/>
    </row>
    <row r="11508" spans="31:31" hidden="1">
      <c r="AE11508" s="54"/>
    </row>
    <row r="11509" spans="31:31" hidden="1">
      <c r="AE11509" s="54"/>
    </row>
    <row r="11510" spans="31:31" hidden="1">
      <c r="AE11510" s="54"/>
    </row>
    <row r="11511" spans="31:31" hidden="1">
      <c r="AE11511" s="54"/>
    </row>
    <row r="11512" spans="31:31" hidden="1">
      <c r="AE11512" s="54"/>
    </row>
    <row r="11513" spans="31:31" hidden="1">
      <c r="AE11513" s="54"/>
    </row>
    <row r="11514" spans="31:31" hidden="1">
      <c r="AE11514" s="54"/>
    </row>
    <row r="11515" spans="31:31" hidden="1">
      <c r="AE11515" s="54"/>
    </row>
    <row r="11516" spans="31:31" hidden="1">
      <c r="AE11516" s="54"/>
    </row>
    <row r="11517" spans="31:31" hidden="1">
      <c r="AE11517" s="54"/>
    </row>
    <row r="11518" spans="31:31" hidden="1">
      <c r="AE11518" s="54"/>
    </row>
    <row r="11519" spans="31:31" hidden="1">
      <c r="AE11519" s="54"/>
    </row>
    <row r="11520" spans="31:31" hidden="1">
      <c r="AE11520" s="54"/>
    </row>
    <row r="11521" spans="31:31" hidden="1">
      <c r="AE11521" s="54"/>
    </row>
    <row r="11522" spans="31:31" hidden="1">
      <c r="AE11522" s="54"/>
    </row>
    <row r="11523" spans="31:31" hidden="1">
      <c r="AE11523" s="54"/>
    </row>
    <row r="11524" spans="31:31" hidden="1">
      <c r="AE11524" s="54"/>
    </row>
    <row r="11525" spans="31:31" hidden="1">
      <c r="AE11525" s="54"/>
    </row>
    <row r="11526" spans="31:31" hidden="1">
      <c r="AE11526" s="54"/>
    </row>
    <row r="11527" spans="31:31" hidden="1">
      <c r="AE11527" s="54"/>
    </row>
    <row r="11528" spans="31:31" hidden="1">
      <c r="AE11528" s="54"/>
    </row>
    <row r="11529" spans="31:31" hidden="1">
      <c r="AE11529" s="54"/>
    </row>
    <row r="11530" spans="31:31" hidden="1">
      <c r="AE11530" s="54"/>
    </row>
    <row r="11531" spans="31:31" hidden="1">
      <c r="AE11531" s="54"/>
    </row>
    <row r="11532" spans="31:31" hidden="1">
      <c r="AE11532" s="54"/>
    </row>
    <row r="11533" spans="31:31" hidden="1">
      <c r="AE11533" s="54"/>
    </row>
    <row r="11534" spans="31:31" hidden="1">
      <c r="AE11534" s="54"/>
    </row>
    <row r="11535" spans="31:31" hidden="1">
      <c r="AE11535" s="54"/>
    </row>
    <row r="11536" spans="31:31" hidden="1">
      <c r="AE11536" s="54"/>
    </row>
    <row r="11537" spans="31:31" hidden="1">
      <c r="AE11537" s="54"/>
    </row>
    <row r="11538" spans="31:31" hidden="1">
      <c r="AE11538" s="54"/>
    </row>
    <row r="11539" spans="31:31" hidden="1">
      <c r="AE11539" s="54"/>
    </row>
    <row r="11540" spans="31:31" hidden="1">
      <c r="AE11540" s="54"/>
    </row>
    <row r="11541" spans="31:31" hidden="1">
      <c r="AE11541" s="54"/>
    </row>
    <row r="11542" spans="31:31" hidden="1">
      <c r="AE11542" s="54"/>
    </row>
    <row r="11543" spans="31:31" hidden="1">
      <c r="AE11543" s="54"/>
    </row>
    <row r="11544" spans="31:31" hidden="1">
      <c r="AE11544" s="54"/>
    </row>
    <row r="11545" spans="31:31" hidden="1">
      <c r="AE11545" s="54"/>
    </row>
    <row r="11546" spans="31:31" hidden="1">
      <c r="AE11546" s="54"/>
    </row>
    <row r="11547" spans="31:31" hidden="1">
      <c r="AE11547" s="54"/>
    </row>
    <row r="11548" spans="31:31" hidden="1">
      <c r="AE11548" s="54"/>
    </row>
    <row r="11549" spans="31:31" hidden="1">
      <c r="AE11549" s="54"/>
    </row>
    <row r="11550" spans="31:31" hidden="1">
      <c r="AE11550" s="54"/>
    </row>
    <row r="11551" spans="31:31" hidden="1">
      <c r="AE11551" s="54"/>
    </row>
    <row r="11552" spans="31:31" hidden="1">
      <c r="AE11552" s="54"/>
    </row>
    <row r="11553" spans="31:31" hidden="1">
      <c r="AE11553" s="54"/>
    </row>
    <row r="11554" spans="31:31" hidden="1">
      <c r="AE11554" s="54"/>
    </row>
    <row r="11555" spans="31:31" hidden="1">
      <c r="AE11555" s="54"/>
    </row>
    <row r="11556" spans="31:31" hidden="1">
      <c r="AE11556" s="54"/>
    </row>
    <row r="11557" spans="31:31" hidden="1">
      <c r="AE11557" s="54"/>
    </row>
    <row r="11558" spans="31:31" hidden="1">
      <c r="AE11558" s="54"/>
    </row>
    <row r="11559" spans="31:31" hidden="1">
      <c r="AE11559" s="54"/>
    </row>
    <row r="11560" spans="31:31" hidden="1">
      <c r="AE11560" s="54"/>
    </row>
    <row r="11561" spans="31:31" hidden="1">
      <c r="AE11561" s="54"/>
    </row>
    <row r="11562" spans="31:31" hidden="1">
      <c r="AE11562" s="54"/>
    </row>
    <row r="11563" spans="31:31" hidden="1">
      <c r="AE11563" s="54"/>
    </row>
    <row r="11564" spans="31:31" hidden="1">
      <c r="AE11564" s="54"/>
    </row>
    <row r="11565" spans="31:31" hidden="1">
      <c r="AE11565" s="54"/>
    </row>
    <row r="11566" spans="31:31" hidden="1">
      <c r="AE11566" s="54"/>
    </row>
    <row r="11567" spans="31:31" hidden="1">
      <c r="AE11567" s="54"/>
    </row>
    <row r="11568" spans="31:31" hidden="1">
      <c r="AE11568" s="54"/>
    </row>
    <row r="11569" spans="31:31" hidden="1">
      <c r="AE11569" s="54"/>
    </row>
    <row r="11570" spans="31:31" hidden="1">
      <c r="AE11570" s="54"/>
    </row>
    <row r="11571" spans="31:31" hidden="1">
      <c r="AE11571" s="54"/>
    </row>
    <row r="11572" spans="31:31" hidden="1">
      <c r="AE11572" s="54"/>
    </row>
    <row r="11573" spans="31:31" hidden="1">
      <c r="AE11573" s="54"/>
    </row>
    <row r="11574" spans="31:31" hidden="1">
      <c r="AE11574" s="54"/>
    </row>
    <row r="11575" spans="31:31" hidden="1">
      <c r="AE11575" s="54"/>
    </row>
    <row r="11576" spans="31:31" hidden="1">
      <c r="AE11576" s="54"/>
    </row>
    <row r="11577" spans="31:31" hidden="1">
      <c r="AE11577" s="54"/>
    </row>
    <row r="11578" spans="31:31" hidden="1">
      <c r="AE11578" s="54"/>
    </row>
    <row r="11579" spans="31:31" hidden="1">
      <c r="AE11579" s="54"/>
    </row>
    <row r="11580" spans="31:31" hidden="1">
      <c r="AE11580" s="54"/>
    </row>
    <row r="11581" spans="31:31" hidden="1">
      <c r="AE11581" s="54"/>
    </row>
    <row r="11582" spans="31:31" hidden="1">
      <c r="AE11582" s="54"/>
    </row>
    <row r="11583" spans="31:31" hidden="1">
      <c r="AE11583" s="54"/>
    </row>
    <row r="11584" spans="31:31" hidden="1">
      <c r="AE11584" s="54"/>
    </row>
    <row r="11585" spans="31:31" hidden="1">
      <c r="AE11585" s="54"/>
    </row>
    <row r="11586" spans="31:31" hidden="1">
      <c r="AE11586" s="54"/>
    </row>
    <row r="11587" spans="31:31" hidden="1">
      <c r="AE11587" s="54"/>
    </row>
    <row r="11588" spans="31:31" hidden="1">
      <c r="AE11588" s="54"/>
    </row>
    <row r="11589" spans="31:31" hidden="1">
      <c r="AE11589" s="54"/>
    </row>
    <row r="11590" spans="31:31" hidden="1">
      <c r="AE11590" s="54"/>
    </row>
    <row r="11591" spans="31:31" hidden="1">
      <c r="AE11591" s="54"/>
    </row>
    <row r="11592" spans="31:31" hidden="1">
      <c r="AE11592" s="54"/>
    </row>
    <row r="11593" spans="31:31" hidden="1">
      <c r="AE11593" s="54"/>
    </row>
    <row r="11594" spans="31:31" hidden="1">
      <c r="AE11594" s="54"/>
    </row>
    <row r="11595" spans="31:31" hidden="1">
      <c r="AE11595" s="54"/>
    </row>
    <row r="11596" spans="31:31" hidden="1">
      <c r="AE11596" s="54"/>
    </row>
    <row r="11597" spans="31:31" hidden="1">
      <c r="AE11597" s="54"/>
    </row>
    <row r="11598" spans="31:31" hidden="1">
      <c r="AE11598" s="54"/>
    </row>
    <row r="11599" spans="31:31" hidden="1">
      <c r="AE11599" s="54"/>
    </row>
    <row r="11600" spans="31:31" hidden="1">
      <c r="AE11600" s="54"/>
    </row>
    <row r="11601" spans="31:31" hidden="1">
      <c r="AE11601" s="54"/>
    </row>
    <row r="11602" spans="31:31" hidden="1">
      <c r="AE11602" s="54"/>
    </row>
    <row r="11603" spans="31:31" hidden="1">
      <c r="AE11603" s="54"/>
    </row>
    <row r="11604" spans="31:31" hidden="1">
      <c r="AE11604" s="54"/>
    </row>
    <row r="11605" spans="31:31" hidden="1">
      <c r="AE11605" s="54"/>
    </row>
    <row r="11606" spans="31:31" hidden="1">
      <c r="AE11606" s="54"/>
    </row>
    <row r="11607" spans="31:31" hidden="1">
      <c r="AE11607" s="54"/>
    </row>
    <row r="11608" spans="31:31" hidden="1">
      <c r="AE11608" s="54"/>
    </row>
    <row r="11609" spans="31:31" hidden="1">
      <c r="AE11609" s="54"/>
    </row>
    <row r="11610" spans="31:31" hidden="1">
      <c r="AE11610" s="54"/>
    </row>
    <row r="11611" spans="31:31" hidden="1">
      <c r="AE11611" s="54"/>
    </row>
    <row r="11612" spans="31:31" hidden="1">
      <c r="AE11612" s="54"/>
    </row>
    <row r="11613" spans="31:31" hidden="1">
      <c r="AE11613" s="54"/>
    </row>
    <row r="11614" spans="31:31" hidden="1">
      <c r="AE11614" s="54"/>
    </row>
    <row r="11615" spans="31:31" hidden="1">
      <c r="AE11615" s="54"/>
    </row>
    <row r="11616" spans="31:31" hidden="1">
      <c r="AE11616" s="54"/>
    </row>
    <row r="11617" spans="31:31" hidden="1">
      <c r="AE11617" s="54"/>
    </row>
    <row r="11618" spans="31:31" hidden="1">
      <c r="AE11618" s="54"/>
    </row>
    <row r="11619" spans="31:31" hidden="1">
      <c r="AE11619" s="54"/>
    </row>
    <row r="11620" spans="31:31" hidden="1">
      <c r="AE11620" s="54"/>
    </row>
    <row r="11621" spans="31:31" hidden="1">
      <c r="AE11621" s="54"/>
    </row>
    <row r="11622" spans="31:31" hidden="1">
      <c r="AE11622" s="54"/>
    </row>
    <row r="11623" spans="31:31" hidden="1">
      <c r="AE11623" s="54"/>
    </row>
    <row r="11624" spans="31:31" hidden="1">
      <c r="AE11624" s="54"/>
    </row>
    <row r="11625" spans="31:31" hidden="1">
      <c r="AE11625" s="54"/>
    </row>
    <row r="11626" spans="31:31" hidden="1">
      <c r="AE11626" s="54"/>
    </row>
    <row r="11627" spans="31:31" hidden="1">
      <c r="AE11627" s="54"/>
    </row>
    <row r="11628" spans="31:31" hidden="1">
      <c r="AE11628" s="54"/>
    </row>
    <row r="11629" spans="31:31" hidden="1">
      <c r="AE11629" s="54"/>
    </row>
    <row r="11630" spans="31:31" hidden="1">
      <c r="AE11630" s="54"/>
    </row>
    <row r="11631" spans="31:31" hidden="1">
      <c r="AE11631" s="54"/>
    </row>
    <row r="11632" spans="31:31" hidden="1">
      <c r="AE11632" s="54"/>
    </row>
    <row r="11633" spans="31:31" hidden="1">
      <c r="AE11633" s="54"/>
    </row>
    <row r="11634" spans="31:31" hidden="1">
      <c r="AE11634" s="54"/>
    </row>
    <row r="11635" spans="31:31" hidden="1">
      <c r="AE11635" s="54"/>
    </row>
    <row r="11636" spans="31:31" hidden="1">
      <c r="AE11636" s="54"/>
    </row>
    <row r="11637" spans="31:31" hidden="1">
      <c r="AE11637" s="54"/>
    </row>
    <row r="11638" spans="31:31" hidden="1">
      <c r="AE11638" s="54"/>
    </row>
    <row r="11639" spans="31:31" hidden="1">
      <c r="AE11639" s="54"/>
    </row>
    <row r="11640" spans="31:31" hidden="1">
      <c r="AE11640" s="54"/>
    </row>
    <row r="11641" spans="31:31" hidden="1">
      <c r="AE11641" s="54"/>
    </row>
    <row r="11642" spans="31:31" hidden="1">
      <c r="AE11642" s="54"/>
    </row>
    <row r="11643" spans="31:31" hidden="1">
      <c r="AE11643" s="54"/>
    </row>
    <row r="11644" spans="31:31" hidden="1">
      <c r="AE11644" s="54"/>
    </row>
    <row r="11645" spans="31:31" hidden="1">
      <c r="AE11645" s="54"/>
    </row>
    <row r="11646" spans="31:31" hidden="1">
      <c r="AE11646" s="54"/>
    </row>
    <row r="11647" spans="31:31" hidden="1">
      <c r="AE11647" s="54"/>
    </row>
    <row r="11648" spans="31:31" hidden="1">
      <c r="AE11648" s="54"/>
    </row>
    <row r="11649" spans="31:31" hidden="1">
      <c r="AE11649" s="54"/>
    </row>
    <row r="11650" spans="31:31" hidden="1">
      <c r="AE11650" s="54"/>
    </row>
    <row r="11651" spans="31:31" hidden="1">
      <c r="AE11651" s="54"/>
    </row>
    <row r="11652" spans="31:31" hidden="1">
      <c r="AE11652" s="54"/>
    </row>
    <row r="11653" spans="31:31" hidden="1">
      <c r="AE11653" s="54"/>
    </row>
    <row r="11654" spans="31:31" hidden="1">
      <c r="AE11654" s="54"/>
    </row>
    <row r="11655" spans="31:31" hidden="1">
      <c r="AE11655" s="54"/>
    </row>
    <row r="11656" spans="31:31" hidden="1">
      <c r="AE11656" s="54"/>
    </row>
    <row r="11657" spans="31:31" hidden="1">
      <c r="AE11657" s="54"/>
    </row>
    <row r="11658" spans="31:31" hidden="1">
      <c r="AE11658" s="54"/>
    </row>
    <row r="11659" spans="31:31" hidden="1">
      <c r="AE11659" s="54"/>
    </row>
    <row r="11660" spans="31:31" hidden="1">
      <c r="AE11660" s="54"/>
    </row>
    <row r="11661" spans="31:31" hidden="1">
      <c r="AE11661" s="54"/>
    </row>
    <row r="11662" spans="31:31" hidden="1">
      <c r="AE11662" s="54"/>
    </row>
    <row r="11663" spans="31:31" hidden="1">
      <c r="AE11663" s="54"/>
    </row>
    <row r="11664" spans="31:31" hidden="1">
      <c r="AE11664" s="54"/>
    </row>
    <row r="11665" spans="31:31" hidden="1">
      <c r="AE11665" s="54"/>
    </row>
    <row r="11666" spans="31:31" hidden="1">
      <c r="AE11666" s="54"/>
    </row>
    <row r="11667" spans="31:31" hidden="1">
      <c r="AE11667" s="54"/>
    </row>
    <row r="11668" spans="31:31" hidden="1">
      <c r="AE11668" s="54"/>
    </row>
    <row r="11669" spans="31:31" hidden="1">
      <c r="AE11669" s="54"/>
    </row>
    <row r="11670" spans="31:31" hidden="1">
      <c r="AE11670" s="54"/>
    </row>
    <row r="11671" spans="31:31" hidden="1">
      <c r="AE11671" s="54"/>
    </row>
    <row r="11672" spans="31:31" hidden="1">
      <c r="AE11672" s="54"/>
    </row>
    <row r="11673" spans="31:31" hidden="1">
      <c r="AE11673" s="54"/>
    </row>
    <row r="11674" spans="31:31" hidden="1">
      <c r="AE11674" s="54"/>
    </row>
    <row r="11675" spans="31:31" hidden="1">
      <c r="AE11675" s="54"/>
    </row>
    <row r="11676" spans="31:31" hidden="1">
      <c r="AE11676" s="54"/>
    </row>
    <row r="11677" spans="31:31" hidden="1">
      <c r="AE11677" s="54"/>
    </row>
    <row r="11678" spans="31:31" hidden="1">
      <c r="AE11678" s="54"/>
    </row>
    <row r="11679" spans="31:31" hidden="1">
      <c r="AE11679" s="54"/>
    </row>
    <row r="11680" spans="31:31" hidden="1">
      <c r="AE11680" s="54"/>
    </row>
    <row r="11681" spans="31:31" hidden="1">
      <c r="AE11681" s="54"/>
    </row>
    <row r="11682" spans="31:31" hidden="1">
      <c r="AE11682" s="54"/>
    </row>
    <row r="11683" spans="31:31" hidden="1">
      <c r="AE11683" s="54"/>
    </row>
    <row r="11684" spans="31:31" hidden="1">
      <c r="AE11684" s="54"/>
    </row>
    <row r="11685" spans="31:31" hidden="1">
      <c r="AE11685" s="54"/>
    </row>
    <row r="11686" spans="31:31" hidden="1">
      <c r="AE11686" s="54"/>
    </row>
    <row r="11687" spans="31:31" hidden="1">
      <c r="AE11687" s="54"/>
    </row>
    <row r="11688" spans="31:31" hidden="1">
      <c r="AE11688" s="54"/>
    </row>
    <row r="11689" spans="31:31" hidden="1">
      <c r="AE11689" s="54"/>
    </row>
    <row r="11690" spans="31:31" hidden="1">
      <c r="AE11690" s="54"/>
    </row>
    <row r="11691" spans="31:31" hidden="1">
      <c r="AE11691" s="54"/>
    </row>
    <row r="11692" spans="31:31" hidden="1">
      <c r="AE11692" s="54"/>
    </row>
    <row r="11693" spans="31:31" hidden="1">
      <c r="AE11693" s="54"/>
    </row>
    <row r="11694" spans="31:31" hidden="1">
      <c r="AE11694" s="54"/>
    </row>
    <row r="11695" spans="31:31" hidden="1">
      <c r="AE11695" s="54"/>
    </row>
    <row r="11696" spans="31:31" hidden="1">
      <c r="AE11696" s="54"/>
    </row>
    <row r="11697" spans="31:31" hidden="1">
      <c r="AE11697" s="54"/>
    </row>
    <row r="11698" spans="31:31" hidden="1">
      <c r="AE11698" s="54"/>
    </row>
    <row r="11699" spans="31:31" hidden="1">
      <c r="AE11699" s="54"/>
    </row>
    <row r="11700" spans="31:31" hidden="1">
      <c r="AE11700" s="54"/>
    </row>
    <row r="11701" spans="31:31" hidden="1">
      <c r="AE11701" s="54"/>
    </row>
    <row r="11702" spans="31:31" hidden="1">
      <c r="AE11702" s="54"/>
    </row>
    <row r="11703" spans="31:31" hidden="1">
      <c r="AE11703" s="54"/>
    </row>
    <row r="11704" spans="31:31" hidden="1">
      <c r="AE11704" s="54"/>
    </row>
    <row r="11705" spans="31:31" hidden="1">
      <c r="AE11705" s="54"/>
    </row>
    <row r="11706" spans="31:31" hidden="1">
      <c r="AE11706" s="54"/>
    </row>
    <row r="11707" spans="31:31" hidden="1">
      <c r="AE11707" s="54"/>
    </row>
    <row r="11708" spans="31:31" hidden="1">
      <c r="AE11708" s="54"/>
    </row>
    <row r="11709" spans="31:31" hidden="1">
      <c r="AE11709" s="54"/>
    </row>
    <row r="11710" spans="31:31" hidden="1">
      <c r="AE11710" s="54"/>
    </row>
    <row r="11711" spans="31:31" hidden="1">
      <c r="AE11711" s="54"/>
    </row>
    <row r="11712" spans="31:31" hidden="1">
      <c r="AE11712" s="54"/>
    </row>
    <row r="11713" spans="31:31" hidden="1">
      <c r="AE11713" s="54"/>
    </row>
    <row r="11714" spans="31:31" hidden="1">
      <c r="AE11714" s="54"/>
    </row>
    <row r="11715" spans="31:31" hidden="1">
      <c r="AE11715" s="54"/>
    </row>
    <row r="11716" spans="31:31" hidden="1">
      <c r="AE11716" s="54"/>
    </row>
    <row r="11717" spans="31:31" hidden="1">
      <c r="AE11717" s="54"/>
    </row>
    <row r="11718" spans="31:31" hidden="1">
      <c r="AE11718" s="54"/>
    </row>
    <row r="11719" spans="31:31" hidden="1">
      <c r="AE11719" s="54"/>
    </row>
    <row r="11720" spans="31:31" hidden="1">
      <c r="AE11720" s="54"/>
    </row>
    <row r="11721" spans="31:31" hidden="1">
      <c r="AE11721" s="54"/>
    </row>
    <row r="11722" spans="31:31" hidden="1">
      <c r="AE11722" s="54"/>
    </row>
    <row r="11723" spans="31:31" hidden="1">
      <c r="AE11723" s="54"/>
    </row>
    <row r="11724" spans="31:31" hidden="1">
      <c r="AE11724" s="54"/>
    </row>
    <row r="11725" spans="31:31" hidden="1">
      <c r="AE11725" s="54"/>
    </row>
    <row r="11726" spans="31:31" hidden="1">
      <c r="AE11726" s="54"/>
    </row>
    <row r="11727" spans="31:31" hidden="1">
      <c r="AE11727" s="54"/>
    </row>
    <row r="11728" spans="31:31" hidden="1">
      <c r="AE11728" s="54"/>
    </row>
    <row r="11729" spans="31:31" hidden="1">
      <c r="AE11729" s="54"/>
    </row>
    <row r="11730" spans="31:31" hidden="1">
      <c r="AE11730" s="54"/>
    </row>
    <row r="11731" spans="31:31" hidden="1">
      <c r="AE11731" s="54"/>
    </row>
    <row r="11732" spans="31:31" hidden="1">
      <c r="AE11732" s="54"/>
    </row>
    <row r="11733" spans="31:31" hidden="1">
      <c r="AE11733" s="54"/>
    </row>
    <row r="11734" spans="31:31" hidden="1">
      <c r="AE11734" s="54"/>
    </row>
    <row r="11735" spans="31:31" hidden="1">
      <c r="AE11735" s="54"/>
    </row>
    <row r="11736" spans="31:31" hidden="1">
      <c r="AE11736" s="54"/>
    </row>
    <row r="11737" spans="31:31" hidden="1">
      <c r="AE11737" s="54"/>
    </row>
    <row r="11738" spans="31:31" hidden="1">
      <c r="AE11738" s="54"/>
    </row>
    <row r="11739" spans="31:31" hidden="1">
      <c r="AE11739" s="54"/>
    </row>
    <row r="11740" spans="31:31" hidden="1">
      <c r="AE11740" s="54"/>
    </row>
    <row r="11741" spans="31:31" hidden="1">
      <c r="AE11741" s="54"/>
    </row>
    <row r="11742" spans="31:31" hidden="1">
      <c r="AE11742" s="54"/>
    </row>
    <row r="11743" spans="31:31" hidden="1">
      <c r="AE11743" s="54"/>
    </row>
    <row r="11744" spans="31:31" hidden="1">
      <c r="AE11744" s="54"/>
    </row>
    <row r="11745" spans="31:31" hidden="1">
      <c r="AE11745" s="54"/>
    </row>
    <row r="11746" spans="31:31" hidden="1">
      <c r="AE11746" s="54"/>
    </row>
    <row r="11747" spans="31:31" hidden="1">
      <c r="AE11747" s="54"/>
    </row>
    <row r="11748" spans="31:31" hidden="1">
      <c r="AE11748" s="54"/>
    </row>
    <row r="11749" spans="31:31" hidden="1">
      <c r="AE11749" s="54"/>
    </row>
    <row r="11750" spans="31:31" hidden="1">
      <c r="AE11750" s="54"/>
    </row>
    <row r="11751" spans="31:31" hidden="1">
      <c r="AE11751" s="54"/>
    </row>
    <row r="11752" spans="31:31" hidden="1">
      <c r="AE11752" s="54"/>
    </row>
    <row r="11753" spans="31:31" hidden="1">
      <c r="AE11753" s="54"/>
    </row>
    <row r="11754" spans="31:31" hidden="1">
      <c r="AE11754" s="54"/>
    </row>
    <row r="11755" spans="31:31" hidden="1">
      <c r="AE11755" s="54"/>
    </row>
    <row r="11756" spans="31:31" hidden="1">
      <c r="AE11756" s="54"/>
    </row>
    <row r="11757" spans="31:31" hidden="1">
      <c r="AE11757" s="54"/>
    </row>
    <row r="11758" spans="31:31" hidden="1">
      <c r="AE11758" s="54"/>
    </row>
    <row r="11759" spans="31:31" hidden="1">
      <c r="AE11759" s="54"/>
    </row>
    <row r="11760" spans="31:31" hidden="1">
      <c r="AE11760" s="54"/>
    </row>
    <row r="11761" spans="31:31" hidden="1">
      <c r="AE11761" s="54"/>
    </row>
    <row r="11762" spans="31:31" hidden="1">
      <c r="AE11762" s="54"/>
    </row>
    <row r="11763" spans="31:31" hidden="1">
      <c r="AE11763" s="54"/>
    </row>
    <row r="11764" spans="31:31" hidden="1">
      <c r="AE11764" s="54"/>
    </row>
    <row r="11765" spans="31:31" hidden="1">
      <c r="AE11765" s="54"/>
    </row>
    <row r="11766" spans="31:31" hidden="1">
      <c r="AE11766" s="54"/>
    </row>
    <row r="11767" spans="31:31" hidden="1">
      <c r="AE11767" s="54"/>
    </row>
    <row r="11768" spans="31:31" hidden="1">
      <c r="AE11768" s="54"/>
    </row>
    <row r="11769" spans="31:31" hidden="1">
      <c r="AE11769" s="54"/>
    </row>
    <row r="11770" spans="31:31" hidden="1">
      <c r="AE11770" s="54"/>
    </row>
    <row r="11771" spans="31:31" hidden="1">
      <c r="AE11771" s="54"/>
    </row>
    <row r="11772" spans="31:31" hidden="1">
      <c r="AE11772" s="54"/>
    </row>
    <row r="11773" spans="31:31" hidden="1">
      <c r="AE11773" s="54"/>
    </row>
    <row r="11774" spans="31:31" hidden="1">
      <c r="AE11774" s="54"/>
    </row>
    <row r="11775" spans="31:31" hidden="1">
      <c r="AE11775" s="54"/>
    </row>
    <row r="11776" spans="31:31" hidden="1">
      <c r="AE11776" s="54"/>
    </row>
    <row r="11777" spans="31:31" hidden="1">
      <c r="AE11777" s="54"/>
    </row>
    <row r="11778" spans="31:31" hidden="1">
      <c r="AE11778" s="54"/>
    </row>
    <row r="11779" spans="31:31" hidden="1">
      <c r="AE11779" s="54"/>
    </row>
    <row r="11780" spans="31:31" hidden="1">
      <c r="AE11780" s="54"/>
    </row>
    <row r="11781" spans="31:31" hidden="1">
      <c r="AE11781" s="54"/>
    </row>
    <row r="11782" spans="31:31" hidden="1">
      <c r="AE11782" s="54"/>
    </row>
    <row r="11783" spans="31:31" hidden="1">
      <c r="AE11783" s="54"/>
    </row>
    <row r="11784" spans="31:31" hidden="1">
      <c r="AE11784" s="54"/>
    </row>
    <row r="11785" spans="31:31" hidden="1">
      <c r="AE11785" s="54"/>
    </row>
    <row r="11786" spans="31:31" hidden="1">
      <c r="AE11786" s="54"/>
    </row>
    <row r="11787" spans="31:31" hidden="1">
      <c r="AE11787" s="54"/>
    </row>
    <row r="11788" spans="31:31" hidden="1">
      <c r="AE11788" s="54"/>
    </row>
    <row r="11789" spans="31:31" hidden="1">
      <c r="AE11789" s="54"/>
    </row>
    <row r="11790" spans="31:31" hidden="1">
      <c r="AE11790" s="54"/>
    </row>
    <row r="11791" spans="31:31" hidden="1">
      <c r="AE11791" s="54"/>
    </row>
    <row r="11792" spans="31:31" hidden="1">
      <c r="AE11792" s="54"/>
    </row>
    <row r="11793" spans="31:31" hidden="1">
      <c r="AE11793" s="54"/>
    </row>
    <row r="11794" spans="31:31" hidden="1">
      <c r="AE11794" s="54"/>
    </row>
    <row r="11795" spans="31:31" hidden="1">
      <c r="AE11795" s="54"/>
    </row>
    <row r="11796" spans="31:31" hidden="1">
      <c r="AE11796" s="54"/>
    </row>
    <row r="11797" spans="31:31" hidden="1">
      <c r="AE11797" s="54"/>
    </row>
    <row r="11798" spans="31:31" hidden="1">
      <c r="AE11798" s="54"/>
    </row>
    <row r="11799" spans="31:31" hidden="1">
      <c r="AE11799" s="54"/>
    </row>
    <row r="11800" spans="31:31" hidden="1">
      <c r="AE11800" s="54"/>
    </row>
    <row r="11801" spans="31:31" hidden="1">
      <c r="AE11801" s="54"/>
    </row>
    <row r="11802" spans="31:31" hidden="1">
      <c r="AE11802" s="54"/>
    </row>
    <row r="11803" spans="31:31" hidden="1">
      <c r="AE11803" s="54"/>
    </row>
    <row r="11804" spans="31:31" hidden="1">
      <c r="AE11804" s="54"/>
    </row>
    <row r="11805" spans="31:31" hidden="1">
      <c r="AE11805" s="54"/>
    </row>
    <row r="11806" spans="31:31" hidden="1">
      <c r="AE11806" s="54"/>
    </row>
    <row r="11807" spans="31:31" hidden="1">
      <c r="AE11807" s="54"/>
    </row>
    <row r="11808" spans="31:31" hidden="1">
      <c r="AE11808" s="54"/>
    </row>
    <row r="11809" spans="31:31" hidden="1">
      <c r="AE11809" s="54"/>
    </row>
    <row r="11810" spans="31:31" hidden="1">
      <c r="AE11810" s="54"/>
    </row>
    <row r="11811" spans="31:31" hidden="1">
      <c r="AE11811" s="54"/>
    </row>
    <row r="11812" spans="31:31" hidden="1">
      <c r="AE11812" s="54"/>
    </row>
    <row r="11813" spans="31:31" hidden="1">
      <c r="AE11813" s="54"/>
    </row>
    <row r="11814" spans="31:31" hidden="1">
      <c r="AE11814" s="54"/>
    </row>
    <row r="11815" spans="31:31" hidden="1">
      <c r="AE11815" s="54"/>
    </row>
    <row r="11816" spans="31:31" hidden="1">
      <c r="AE11816" s="54"/>
    </row>
    <row r="11817" spans="31:31" hidden="1">
      <c r="AE11817" s="54"/>
    </row>
    <row r="11818" spans="31:31" hidden="1">
      <c r="AE11818" s="54"/>
    </row>
    <row r="11819" spans="31:31" hidden="1">
      <c r="AE11819" s="54"/>
    </row>
    <row r="11820" spans="31:31" hidden="1">
      <c r="AE11820" s="54"/>
    </row>
    <row r="11821" spans="31:31" hidden="1">
      <c r="AE11821" s="54"/>
    </row>
    <row r="11822" spans="31:31" hidden="1">
      <c r="AE11822" s="54"/>
    </row>
    <row r="11823" spans="31:31" hidden="1">
      <c r="AE11823" s="54"/>
    </row>
    <row r="11824" spans="31:31" hidden="1">
      <c r="AE11824" s="54"/>
    </row>
    <row r="11825" spans="31:31" hidden="1">
      <c r="AE11825" s="54"/>
    </row>
    <row r="11826" spans="31:31" hidden="1">
      <c r="AE11826" s="54"/>
    </row>
    <row r="11827" spans="31:31" hidden="1">
      <c r="AE11827" s="54"/>
    </row>
    <row r="11828" spans="31:31" hidden="1">
      <c r="AE11828" s="54"/>
    </row>
    <row r="11829" spans="31:31" hidden="1">
      <c r="AE11829" s="54"/>
    </row>
    <row r="11830" spans="31:31" hidden="1">
      <c r="AE11830" s="54"/>
    </row>
    <row r="11831" spans="31:31" hidden="1">
      <c r="AE11831" s="54"/>
    </row>
    <row r="11832" spans="31:31" hidden="1">
      <c r="AE11832" s="54"/>
    </row>
    <row r="11833" spans="31:31" hidden="1">
      <c r="AE11833" s="54"/>
    </row>
    <row r="11834" spans="31:31" hidden="1">
      <c r="AE11834" s="54"/>
    </row>
    <row r="11835" spans="31:31" hidden="1">
      <c r="AE11835" s="54"/>
    </row>
    <row r="11836" spans="31:31" hidden="1">
      <c r="AE11836" s="54"/>
    </row>
    <row r="11837" spans="31:31" hidden="1">
      <c r="AE11837" s="54"/>
    </row>
    <row r="11838" spans="31:31" hidden="1">
      <c r="AE11838" s="54"/>
    </row>
    <row r="11839" spans="31:31" hidden="1">
      <c r="AE11839" s="54"/>
    </row>
    <row r="11840" spans="31:31" hidden="1">
      <c r="AE11840" s="54"/>
    </row>
    <row r="11841" spans="31:31" hidden="1">
      <c r="AE11841" s="54"/>
    </row>
    <row r="11842" spans="31:31" hidden="1">
      <c r="AE11842" s="54"/>
    </row>
    <row r="11843" spans="31:31" hidden="1">
      <c r="AE11843" s="54"/>
    </row>
    <row r="11844" spans="31:31" hidden="1">
      <c r="AE11844" s="54"/>
    </row>
    <row r="11845" spans="31:31" hidden="1">
      <c r="AE11845" s="54"/>
    </row>
    <row r="11846" spans="31:31" hidden="1">
      <c r="AE11846" s="54"/>
    </row>
    <row r="11847" spans="31:31" hidden="1">
      <c r="AE11847" s="54"/>
    </row>
    <row r="11848" spans="31:31" hidden="1">
      <c r="AE11848" s="54"/>
    </row>
    <row r="11849" spans="31:31" hidden="1">
      <c r="AE11849" s="54"/>
    </row>
    <row r="11850" spans="31:31" hidden="1">
      <c r="AE11850" s="54"/>
    </row>
    <row r="11851" spans="31:31" hidden="1">
      <c r="AE11851" s="54"/>
    </row>
    <row r="11852" spans="31:31" hidden="1">
      <c r="AE11852" s="54"/>
    </row>
    <row r="11853" spans="31:31" hidden="1">
      <c r="AE11853" s="54"/>
    </row>
    <row r="11854" spans="31:31" hidden="1">
      <c r="AE11854" s="54"/>
    </row>
    <row r="11855" spans="31:31" hidden="1">
      <c r="AE11855" s="54"/>
    </row>
    <row r="11856" spans="31:31" hidden="1">
      <c r="AE11856" s="54"/>
    </row>
    <row r="11857" spans="31:31" hidden="1">
      <c r="AE11857" s="54"/>
    </row>
    <row r="11858" spans="31:31" hidden="1">
      <c r="AE11858" s="54"/>
    </row>
    <row r="11859" spans="31:31" hidden="1">
      <c r="AE11859" s="54"/>
    </row>
    <row r="11860" spans="31:31" hidden="1">
      <c r="AE11860" s="54"/>
    </row>
    <row r="11861" spans="31:31" hidden="1">
      <c r="AE11861" s="54"/>
    </row>
    <row r="11862" spans="31:31" hidden="1">
      <c r="AE11862" s="54"/>
    </row>
    <row r="11863" spans="31:31" hidden="1">
      <c r="AE11863" s="54"/>
    </row>
    <row r="11864" spans="31:31" hidden="1">
      <c r="AE11864" s="54"/>
    </row>
    <row r="11865" spans="31:31" hidden="1">
      <c r="AE11865" s="54"/>
    </row>
    <row r="11866" spans="31:31" hidden="1">
      <c r="AE11866" s="54"/>
    </row>
    <row r="11867" spans="31:31" hidden="1">
      <c r="AE11867" s="54"/>
    </row>
    <row r="11868" spans="31:31" hidden="1">
      <c r="AE11868" s="54"/>
    </row>
    <row r="11869" spans="31:31" hidden="1">
      <c r="AE11869" s="54"/>
    </row>
    <row r="11870" spans="31:31" hidden="1">
      <c r="AE11870" s="54"/>
    </row>
    <row r="11871" spans="31:31" hidden="1">
      <c r="AE11871" s="54"/>
    </row>
    <row r="11872" spans="31:31" hidden="1">
      <c r="AE11872" s="54"/>
    </row>
    <row r="11873" spans="31:31" hidden="1">
      <c r="AE11873" s="54"/>
    </row>
    <row r="11874" spans="31:31" hidden="1">
      <c r="AE11874" s="54"/>
    </row>
    <row r="11875" spans="31:31" hidden="1">
      <c r="AE11875" s="54"/>
    </row>
    <row r="11876" spans="31:31" hidden="1">
      <c r="AE11876" s="54"/>
    </row>
    <row r="11877" spans="31:31" hidden="1">
      <c r="AE11877" s="54"/>
    </row>
    <row r="11878" spans="31:31" hidden="1">
      <c r="AE11878" s="54"/>
    </row>
    <row r="11879" spans="31:31" hidden="1">
      <c r="AE11879" s="54"/>
    </row>
    <row r="11880" spans="31:31" hidden="1">
      <c r="AE11880" s="54"/>
    </row>
    <row r="11881" spans="31:31" hidden="1">
      <c r="AE11881" s="54"/>
    </row>
    <row r="11882" spans="31:31" hidden="1">
      <c r="AE11882" s="54"/>
    </row>
    <row r="11883" spans="31:31" hidden="1">
      <c r="AE11883" s="54"/>
    </row>
    <row r="11884" spans="31:31" hidden="1">
      <c r="AE11884" s="54"/>
    </row>
    <row r="11885" spans="31:31" hidden="1">
      <c r="AE11885" s="54"/>
    </row>
    <row r="11886" spans="31:31" hidden="1">
      <c r="AE11886" s="54"/>
    </row>
    <row r="11887" spans="31:31" hidden="1">
      <c r="AE11887" s="54"/>
    </row>
    <row r="11888" spans="31:31" hidden="1">
      <c r="AE11888" s="54"/>
    </row>
    <row r="11889" spans="31:31" hidden="1">
      <c r="AE11889" s="54"/>
    </row>
    <row r="11890" spans="31:31" hidden="1">
      <c r="AE11890" s="54"/>
    </row>
    <row r="11891" spans="31:31" hidden="1">
      <c r="AE11891" s="54"/>
    </row>
    <row r="11892" spans="31:31" hidden="1">
      <c r="AE11892" s="54"/>
    </row>
    <row r="11893" spans="31:31" hidden="1">
      <c r="AE11893" s="54"/>
    </row>
    <row r="11894" spans="31:31" hidden="1">
      <c r="AE11894" s="54"/>
    </row>
    <row r="11895" spans="31:31" hidden="1">
      <c r="AE11895" s="54"/>
    </row>
    <row r="11896" spans="31:31" hidden="1">
      <c r="AE11896" s="54"/>
    </row>
    <row r="11897" spans="31:31" hidden="1">
      <c r="AE11897" s="54"/>
    </row>
    <row r="11898" spans="31:31" hidden="1">
      <c r="AE11898" s="54"/>
    </row>
    <row r="11899" spans="31:31" hidden="1">
      <c r="AE11899" s="54"/>
    </row>
    <row r="11900" spans="31:31" hidden="1">
      <c r="AE11900" s="54"/>
    </row>
    <row r="11901" spans="31:31" hidden="1">
      <c r="AE11901" s="54"/>
    </row>
    <row r="11902" spans="31:31" hidden="1">
      <c r="AE11902" s="54"/>
    </row>
    <row r="11903" spans="31:31" hidden="1">
      <c r="AE11903" s="54"/>
    </row>
    <row r="11904" spans="31:31" hidden="1">
      <c r="AE11904" s="54"/>
    </row>
    <row r="11905" spans="31:31" hidden="1">
      <c r="AE11905" s="54"/>
    </row>
    <row r="11906" spans="31:31" hidden="1">
      <c r="AE11906" s="54"/>
    </row>
    <row r="11907" spans="31:31" hidden="1">
      <c r="AE11907" s="54"/>
    </row>
    <row r="11908" spans="31:31" hidden="1">
      <c r="AE11908" s="54"/>
    </row>
    <row r="11909" spans="31:31" hidden="1">
      <c r="AE11909" s="54"/>
    </row>
    <row r="11910" spans="31:31" hidden="1">
      <c r="AE11910" s="54"/>
    </row>
    <row r="11911" spans="31:31" hidden="1">
      <c r="AE11911" s="54"/>
    </row>
    <row r="11912" spans="31:31" hidden="1">
      <c r="AE11912" s="54"/>
    </row>
    <row r="11913" spans="31:31" hidden="1">
      <c r="AE11913" s="54"/>
    </row>
    <row r="11914" spans="31:31" hidden="1">
      <c r="AE11914" s="54"/>
    </row>
    <row r="11915" spans="31:31" hidden="1">
      <c r="AE11915" s="54"/>
    </row>
    <row r="11916" spans="31:31" hidden="1">
      <c r="AE11916" s="54"/>
    </row>
    <row r="11917" spans="31:31" hidden="1">
      <c r="AE11917" s="54"/>
    </row>
    <row r="11918" spans="31:31" hidden="1">
      <c r="AE11918" s="54"/>
    </row>
    <row r="11919" spans="31:31" hidden="1">
      <c r="AE11919" s="54"/>
    </row>
    <row r="11920" spans="31:31" hidden="1">
      <c r="AE11920" s="54"/>
    </row>
    <row r="11921" spans="31:31" hidden="1">
      <c r="AE11921" s="54"/>
    </row>
    <row r="11922" spans="31:31" hidden="1">
      <c r="AE11922" s="54"/>
    </row>
    <row r="11923" spans="31:31" hidden="1">
      <c r="AE11923" s="54"/>
    </row>
    <row r="11924" spans="31:31" hidden="1">
      <c r="AE11924" s="54"/>
    </row>
    <row r="11925" spans="31:31" hidden="1">
      <c r="AE11925" s="54"/>
    </row>
    <row r="11926" spans="31:31" hidden="1">
      <c r="AE11926" s="54"/>
    </row>
    <row r="11927" spans="31:31" hidden="1">
      <c r="AE11927" s="54"/>
    </row>
    <row r="11928" spans="31:31" hidden="1">
      <c r="AE11928" s="54"/>
    </row>
    <row r="11929" spans="31:31" hidden="1">
      <c r="AE11929" s="54"/>
    </row>
    <row r="11930" spans="31:31" hidden="1">
      <c r="AE11930" s="54"/>
    </row>
    <row r="11931" spans="31:31" hidden="1">
      <c r="AE11931" s="54"/>
    </row>
    <row r="11932" spans="31:31" hidden="1">
      <c r="AE11932" s="54"/>
    </row>
    <row r="11933" spans="31:31" hidden="1">
      <c r="AE11933" s="54"/>
    </row>
    <row r="11934" spans="31:31" hidden="1">
      <c r="AE11934" s="54"/>
    </row>
    <row r="11935" spans="31:31" hidden="1">
      <c r="AE11935" s="54"/>
    </row>
    <row r="11936" spans="31:31" hidden="1">
      <c r="AE11936" s="54"/>
    </row>
    <row r="11937" spans="31:31" hidden="1">
      <c r="AE11937" s="54"/>
    </row>
    <row r="11938" spans="31:31" hidden="1">
      <c r="AE11938" s="54"/>
    </row>
    <row r="11939" spans="31:31" hidden="1">
      <c r="AE11939" s="54"/>
    </row>
    <row r="11940" spans="31:31" hidden="1">
      <c r="AE11940" s="54"/>
    </row>
    <row r="11941" spans="31:31" hidden="1">
      <c r="AE11941" s="54"/>
    </row>
    <row r="11942" spans="31:31" hidden="1">
      <c r="AE11942" s="54"/>
    </row>
    <row r="11943" spans="31:31" hidden="1">
      <c r="AE11943" s="54"/>
    </row>
    <row r="11944" spans="31:31" hidden="1">
      <c r="AE11944" s="54"/>
    </row>
    <row r="11945" spans="31:31" hidden="1">
      <c r="AE11945" s="54"/>
    </row>
    <row r="11946" spans="31:31" hidden="1">
      <c r="AE11946" s="54"/>
    </row>
    <row r="11947" spans="31:31" hidden="1">
      <c r="AE11947" s="54"/>
    </row>
    <row r="11948" spans="31:31" hidden="1">
      <c r="AE11948" s="54"/>
    </row>
    <row r="11949" spans="31:31" hidden="1">
      <c r="AE11949" s="54"/>
    </row>
    <row r="11950" spans="31:31" hidden="1">
      <c r="AE11950" s="54"/>
    </row>
    <row r="11951" spans="31:31" hidden="1">
      <c r="AE11951" s="54"/>
    </row>
    <row r="11952" spans="31:31" hidden="1">
      <c r="AE11952" s="54"/>
    </row>
    <row r="11953" spans="31:31" hidden="1">
      <c r="AE11953" s="54"/>
    </row>
    <row r="11954" spans="31:31" hidden="1">
      <c r="AE11954" s="54"/>
    </row>
    <row r="11955" spans="31:31" hidden="1">
      <c r="AE11955" s="54"/>
    </row>
    <row r="11956" spans="31:31" hidden="1">
      <c r="AE11956" s="54"/>
    </row>
    <row r="11957" spans="31:31" hidden="1">
      <c r="AE11957" s="54"/>
    </row>
    <row r="11958" spans="31:31" hidden="1">
      <c r="AE11958" s="54"/>
    </row>
    <row r="11959" spans="31:31" hidden="1">
      <c r="AE11959" s="54"/>
    </row>
    <row r="11960" spans="31:31" hidden="1">
      <c r="AE11960" s="54"/>
    </row>
    <row r="11961" spans="31:31" hidden="1">
      <c r="AE11961" s="54"/>
    </row>
    <row r="11962" spans="31:31" hidden="1">
      <c r="AE11962" s="54"/>
    </row>
    <row r="11963" spans="31:31" hidden="1">
      <c r="AE11963" s="54"/>
    </row>
    <row r="11964" spans="31:31" hidden="1">
      <c r="AE11964" s="54"/>
    </row>
    <row r="11965" spans="31:31" hidden="1">
      <c r="AE11965" s="54"/>
    </row>
    <row r="11966" spans="31:31" hidden="1">
      <c r="AE11966" s="54"/>
    </row>
    <row r="11967" spans="31:31" hidden="1">
      <c r="AE11967" s="54"/>
    </row>
    <row r="11968" spans="31:31" hidden="1">
      <c r="AE11968" s="54"/>
    </row>
    <row r="11969" spans="31:31" hidden="1">
      <c r="AE11969" s="54"/>
    </row>
    <row r="11970" spans="31:31" hidden="1">
      <c r="AE11970" s="54"/>
    </row>
    <row r="11971" spans="31:31" hidden="1">
      <c r="AE11971" s="54"/>
    </row>
    <row r="11972" spans="31:31" hidden="1">
      <c r="AE11972" s="54"/>
    </row>
    <row r="11973" spans="31:31" hidden="1">
      <c r="AE11973" s="54"/>
    </row>
    <row r="11974" spans="31:31" hidden="1">
      <c r="AE11974" s="54"/>
    </row>
    <row r="11975" spans="31:31" hidden="1">
      <c r="AE11975" s="54"/>
    </row>
    <row r="11976" spans="31:31" hidden="1">
      <c r="AE11976" s="54"/>
    </row>
    <row r="11977" spans="31:31" hidden="1">
      <c r="AE11977" s="54"/>
    </row>
    <row r="11978" spans="31:31" hidden="1">
      <c r="AE11978" s="54"/>
    </row>
    <row r="11979" spans="31:31" hidden="1">
      <c r="AE11979" s="54"/>
    </row>
    <row r="11980" spans="31:31" hidden="1">
      <c r="AE11980" s="54"/>
    </row>
    <row r="11981" spans="31:31" hidden="1">
      <c r="AE11981" s="54"/>
    </row>
    <row r="11982" spans="31:31" hidden="1">
      <c r="AE11982" s="54"/>
    </row>
    <row r="11983" spans="31:31" hidden="1">
      <c r="AE11983" s="54"/>
    </row>
    <row r="11984" spans="31:31" hidden="1">
      <c r="AE11984" s="54"/>
    </row>
    <row r="11985" spans="31:31" hidden="1">
      <c r="AE11985" s="54"/>
    </row>
    <row r="11986" spans="31:31" hidden="1">
      <c r="AE11986" s="54"/>
    </row>
    <row r="11987" spans="31:31" hidden="1">
      <c r="AE11987" s="54"/>
    </row>
    <row r="11988" spans="31:31" hidden="1">
      <c r="AE11988" s="54"/>
    </row>
    <row r="11989" spans="31:31" hidden="1">
      <c r="AE11989" s="54"/>
    </row>
    <row r="11990" spans="31:31" hidden="1">
      <c r="AE11990" s="54"/>
    </row>
    <row r="11991" spans="31:31" hidden="1">
      <c r="AE11991" s="54"/>
    </row>
    <row r="11992" spans="31:31" hidden="1">
      <c r="AE11992" s="54"/>
    </row>
    <row r="11993" spans="31:31" hidden="1">
      <c r="AE11993" s="54"/>
    </row>
    <row r="11994" spans="31:31" hidden="1">
      <c r="AE11994" s="54"/>
    </row>
    <row r="11995" spans="31:31" hidden="1">
      <c r="AE11995" s="54"/>
    </row>
    <row r="11996" spans="31:31" hidden="1">
      <c r="AE11996" s="54"/>
    </row>
    <row r="11997" spans="31:31" hidden="1">
      <c r="AE11997" s="54"/>
    </row>
    <row r="11998" spans="31:31" hidden="1">
      <c r="AE11998" s="54"/>
    </row>
    <row r="11999" spans="31:31" hidden="1">
      <c r="AE11999" s="54"/>
    </row>
    <row r="12000" spans="31:31" hidden="1">
      <c r="AE12000" s="54"/>
    </row>
    <row r="12001" spans="31:31" hidden="1">
      <c r="AE12001" s="54"/>
    </row>
    <row r="12002" spans="31:31" hidden="1">
      <c r="AE12002" s="54"/>
    </row>
    <row r="12003" spans="31:31" hidden="1">
      <c r="AE12003" s="54"/>
    </row>
    <row r="12004" spans="31:31" hidden="1">
      <c r="AE12004" s="54"/>
    </row>
    <row r="12005" spans="31:31" hidden="1">
      <c r="AE12005" s="54"/>
    </row>
    <row r="12006" spans="31:31" hidden="1">
      <c r="AE12006" s="54"/>
    </row>
    <row r="12007" spans="31:31" hidden="1">
      <c r="AE12007" s="54"/>
    </row>
    <row r="12008" spans="31:31" hidden="1">
      <c r="AE12008" s="54"/>
    </row>
    <row r="12009" spans="31:31" hidden="1">
      <c r="AE12009" s="54"/>
    </row>
    <row r="12010" spans="31:31" hidden="1">
      <c r="AE12010" s="54"/>
    </row>
    <row r="12011" spans="31:31" hidden="1">
      <c r="AE12011" s="54"/>
    </row>
    <row r="12012" spans="31:31" hidden="1">
      <c r="AE12012" s="54"/>
    </row>
    <row r="12013" spans="31:31" hidden="1">
      <c r="AE12013" s="54"/>
    </row>
    <row r="12014" spans="31:31" hidden="1">
      <c r="AE12014" s="54"/>
    </row>
    <row r="12015" spans="31:31" hidden="1">
      <c r="AE12015" s="54"/>
    </row>
    <row r="12016" spans="31:31" hidden="1">
      <c r="AE12016" s="54"/>
    </row>
    <row r="12017" spans="31:31" hidden="1">
      <c r="AE12017" s="54"/>
    </row>
    <row r="12018" spans="31:31" hidden="1">
      <c r="AE12018" s="54"/>
    </row>
    <row r="12019" spans="31:31" hidden="1">
      <c r="AE12019" s="54"/>
    </row>
    <row r="12020" spans="31:31" hidden="1">
      <c r="AE12020" s="54"/>
    </row>
    <row r="12021" spans="31:31" hidden="1">
      <c r="AE12021" s="54"/>
    </row>
    <row r="12022" spans="31:31" hidden="1">
      <c r="AE12022" s="54"/>
    </row>
    <row r="12023" spans="31:31" hidden="1">
      <c r="AE12023" s="54"/>
    </row>
    <row r="12024" spans="31:31" hidden="1">
      <c r="AE12024" s="54"/>
    </row>
    <row r="12025" spans="31:31" hidden="1">
      <c r="AE12025" s="54"/>
    </row>
    <row r="12026" spans="31:31" hidden="1">
      <c r="AE12026" s="54"/>
    </row>
    <row r="12027" spans="31:31" hidden="1">
      <c r="AE12027" s="54"/>
    </row>
    <row r="12028" spans="31:31" hidden="1">
      <c r="AE12028" s="54"/>
    </row>
    <row r="12029" spans="31:31" hidden="1">
      <c r="AE12029" s="54"/>
    </row>
    <row r="12030" spans="31:31" hidden="1">
      <c r="AE12030" s="54"/>
    </row>
    <row r="12031" spans="31:31" hidden="1">
      <c r="AE12031" s="54"/>
    </row>
    <row r="12032" spans="31:31" hidden="1">
      <c r="AE12032" s="54"/>
    </row>
    <row r="12033" spans="31:31" hidden="1">
      <c r="AE12033" s="54"/>
    </row>
    <row r="12034" spans="31:31" hidden="1">
      <c r="AE12034" s="54"/>
    </row>
    <row r="12035" spans="31:31" hidden="1">
      <c r="AE12035" s="54"/>
    </row>
    <row r="12036" spans="31:31" hidden="1">
      <c r="AE12036" s="54"/>
    </row>
    <row r="12037" spans="31:31" hidden="1">
      <c r="AE12037" s="54"/>
    </row>
    <row r="12038" spans="31:31" hidden="1">
      <c r="AE12038" s="54"/>
    </row>
    <row r="12039" spans="31:31" hidden="1">
      <c r="AE12039" s="54"/>
    </row>
    <row r="12040" spans="31:31" hidden="1">
      <c r="AE12040" s="54"/>
    </row>
    <row r="12041" spans="31:31" hidden="1">
      <c r="AE12041" s="54"/>
    </row>
    <row r="12042" spans="31:31" hidden="1">
      <c r="AE12042" s="54"/>
    </row>
    <row r="12043" spans="31:31" hidden="1">
      <c r="AE12043" s="54"/>
    </row>
    <row r="12044" spans="31:31" hidden="1">
      <c r="AE12044" s="54"/>
    </row>
    <row r="12045" spans="31:31" hidden="1">
      <c r="AE12045" s="54"/>
    </row>
    <row r="12046" spans="31:31" hidden="1">
      <c r="AE12046" s="54"/>
    </row>
    <row r="12047" spans="31:31" hidden="1">
      <c r="AE12047" s="54"/>
    </row>
    <row r="12048" spans="31:31" hidden="1">
      <c r="AE12048" s="54"/>
    </row>
    <row r="12049" spans="31:31" hidden="1">
      <c r="AE12049" s="54"/>
    </row>
    <row r="12050" spans="31:31" hidden="1">
      <c r="AE12050" s="54"/>
    </row>
    <row r="12051" spans="31:31" hidden="1">
      <c r="AE12051" s="54"/>
    </row>
    <row r="12052" spans="31:31" hidden="1">
      <c r="AE12052" s="54"/>
    </row>
    <row r="12053" spans="31:31" hidden="1">
      <c r="AE12053" s="54"/>
    </row>
    <row r="12054" spans="31:31" hidden="1">
      <c r="AE12054" s="54"/>
    </row>
    <row r="12055" spans="31:31" hidden="1">
      <c r="AE12055" s="54"/>
    </row>
    <row r="12056" spans="31:31" hidden="1">
      <c r="AE12056" s="54"/>
    </row>
    <row r="12057" spans="31:31" hidden="1">
      <c r="AE12057" s="54"/>
    </row>
    <row r="12058" spans="31:31" hidden="1">
      <c r="AE12058" s="54"/>
    </row>
    <row r="12059" spans="31:31" hidden="1">
      <c r="AE12059" s="54"/>
    </row>
    <row r="12060" spans="31:31" hidden="1">
      <c r="AE12060" s="54"/>
    </row>
    <row r="12061" spans="31:31" hidden="1">
      <c r="AE12061" s="54"/>
    </row>
    <row r="12062" spans="31:31" hidden="1">
      <c r="AE12062" s="54"/>
    </row>
    <row r="12063" spans="31:31" hidden="1">
      <c r="AE12063" s="54"/>
    </row>
    <row r="12064" spans="31:31" hidden="1">
      <c r="AE12064" s="54"/>
    </row>
    <row r="12065" spans="31:31" hidden="1">
      <c r="AE12065" s="54"/>
    </row>
    <row r="12066" spans="31:31" hidden="1">
      <c r="AE12066" s="54"/>
    </row>
    <row r="12067" spans="31:31" hidden="1">
      <c r="AE12067" s="54"/>
    </row>
    <row r="12068" spans="31:31" hidden="1">
      <c r="AE12068" s="54"/>
    </row>
    <row r="12069" spans="31:31" hidden="1">
      <c r="AE12069" s="54"/>
    </row>
    <row r="12070" spans="31:31" hidden="1">
      <c r="AE12070" s="54"/>
    </row>
    <row r="12071" spans="31:31" hidden="1">
      <c r="AE12071" s="54"/>
    </row>
    <row r="12072" spans="31:31" hidden="1">
      <c r="AE12072" s="54"/>
    </row>
    <row r="12073" spans="31:31" hidden="1">
      <c r="AE12073" s="54"/>
    </row>
    <row r="12074" spans="31:31" hidden="1">
      <c r="AE12074" s="54"/>
    </row>
    <row r="12075" spans="31:31" hidden="1">
      <c r="AE12075" s="54"/>
    </row>
    <row r="12076" spans="31:31" hidden="1">
      <c r="AE12076" s="54"/>
    </row>
    <row r="12077" spans="31:31" hidden="1">
      <c r="AE12077" s="54"/>
    </row>
    <row r="12078" spans="31:31" hidden="1">
      <c r="AE12078" s="54"/>
    </row>
    <row r="12079" spans="31:31" hidden="1">
      <c r="AE12079" s="54"/>
    </row>
    <row r="12080" spans="31:31" hidden="1">
      <c r="AE12080" s="54"/>
    </row>
    <row r="12081" spans="31:31" hidden="1">
      <c r="AE12081" s="54"/>
    </row>
    <row r="12082" spans="31:31" hidden="1">
      <c r="AE12082" s="54"/>
    </row>
    <row r="12083" spans="31:31" hidden="1">
      <c r="AE12083" s="54"/>
    </row>
    <row r="12084" spans="31:31" hidden="1">
      <c r="AE12084" s="54"/>
    </row>
    <row r="12085" spans="31:31" hidden="1">
      <c r="AE12085" s="54"/>
    </row>
    <row r="12086" spans="31:31" hidden="1">
      <c r="AE12086" s="54"/>
    </row>
    <row r="12087" spans="31:31" hidden="1">
      <c r="AE12087" s="54"/>
    </row>
    <row r="12088" spans="31:31" hidden="1">
      <c r="AE12088" s="54"/>
    </row>
    <row r="12089" spans="31:31" hidden="1">
      <c r="AE12089" s="54"/>
    </row>
    <row r="12090" spans="31:31" hidden="1">
      <c r="AE12090" s="54"/>
    </row>
    <row r="12091" spans="31:31" hidden="1">
      <c r="AE12091" s="54"/>
    </row>
    <row r="12092" spans="31:31" hidden="1">
      <c r="AE12092" s="54"/>
    </row>
    <row r="12093" spans="31:31" hidden="1">
      <c r="AE12093" s="54"/>
    </row>
    <row r="12094" spans="31:31" hidden="1">
      <c r="AE12094" s="54"/>
    </row>
    <row r="12095" spans="31:31" hidden="1">
      <c r="AE12095" s="54"/>
    </row>
    <row r="12096" spans="31:31" hidden="1">
      <c r="AE12096" s="54"/>
    </row>
    <row r="12097" spans="31:31" hidden="1">
      <c r="AE12097" s="54"/>
    </row>
    <row r="12098" spans="31:31" hidden="1">
      <c r="AE12098" s="54"/>
    </row>
    <row r="12099" spans="31:31" hidden="1">
      <c r="AE12099" s="54"/>
    </row>
    <row r="12100" spans="31:31" hidden="1">
      <c r="AE12100" s="54"/>
    </row>
    <row r="12101" spans="31:31" hidden="1">
      <c r="AE12101" s="54"/>
    </row>
    <row r="12102" spans="31:31" hidden="1">
      <c r="AE12102" s="54"/>
    </row>
    <row r="12103" spans="31:31" hidden="1">
      <c r="AE12103" s="54"/>
    </row>
    <row r="12104" spans="31:31" hidden="1">
      <c r="AE12104" s="54"/>
    </row>
    <row r="12105" spans="31:31" hidden="1">
      <c r="AE12105" s="54"/>
    </row>
    <row r="12106" spans="31:31" hidden="1">
      <c r="AE12106" s="54"/>
    </row>
    <row r="12107" spans="31:31" hidden="1">
      <c r="AE12107" s="54"/>
    </row>
    <row r="12108" spans="31:31" hidden="1">
      <c r="AE12108" s="54"/>
    </row>
    <row r="12109" spans="31:31" hidden="1">
      <c r="AE12109" s="54"/>
    </row>
    <row r="12110" spans="31:31" hidden="1">
      <c r="AE12110" s="54"/>
    </row>
    <row r="12111" spans="31:31" hidden="1">
      <c r="AE12111" s="54"/>
    </row>
    <row r="12112" spans="31:31" hidden="1">
      <c r="AE12112" s="54"/>
    </row>
    <row r="12113" spans="31:31" hidden="1">
      <c r="AE12113" s="54"/>
    </row>
    <row r="12114" spans="31:31" hidden="1">
      <c r="AE12114" s="54"/>
    </row>
    <row r="12115" spans="31:31" hidden="1">
      <c r="AE12115" s="54"/>
    </row>
    <row r="12116" spans="31:31" hidden="1">
      <c r="AE12116" s="54"/>
    </row>
    <row r="12117" spans="31:31" hidden="1">
      <c r="AE12117" s="54"/>
    </row>
    <row r="12118" spans="31:31" hidden="1">
      <c r="AE12118" s="54"/>
    </row>
    <row r="12119" spans="31:31" hidden="1">
      <c r="AE12119" s="54"/>
    </row>
    <row r="12120" spans="31:31" hidden="1">
      <c r="AE12120" s="54"/>
    </row>
    <row r="12121" spans="31:31" hidden="1">
      <c r="AE12121" s="54"/>
    </row>
    <row r="12122" spans="31:31" hidden="1">
      <c r="AE12122" s="54"/>
    </row>
    <row r="12123" spans="31:31" hidden="1">
      <c r="AE12123" s="54"/>
    </row>
    <row r="12124" spans="31:31" hidden="1">
      <c r="AE12124" s="54"/>
    </row>
    <row r="12125" spans="31:31" hidden="1">
      <c r="AE12125" s="54"/>
    </row>
    <row r="12126" spans="31:31" hidden="1">
      <c r="AE12126" s="54"/>
    </row>
    <row r="12127" spans="31:31" hidden="1">
      <c r="AE12127" s="54"/>
    </row>
    <row r="12128" spans="31:31" hidden="1">
      <c r="AE12128" s="54"/>
    </row>
    <row r="12129" spans="31:31" hidden="1">
      <c r="AE12129" s="54"/>
    </row>
    <row r="12130" spans="31:31" hidden="1">
      <c r="AE12130" s="54"/>
    </row>
    <row r="12131" spans="31:31" hidden="1">
      <c r="AE12131" s="54"/>
    </row>
    <row r="12132" spans="31:31" hidden="1">
      <c r="AE12132" s="54"/>
    </row>
    <row r="12133" spans="31:31" hidden="1">
      <c r="AE12133" s="54"/>
    </row>
    <row r="12134" spans="31:31" hidden="1">
      <c r="AE12134" s="54"/>
    </row>
    <row r="12135" spans="31:31" hidden="1">
      <c r="AE12135" s="54"/>
    </row>
    <row r="12136" spans="31:31" hidden="1">
      <c r="AE12136" s="54"/>
    </row>
    <row r="12137" spans="31:31" hidden="1">
      <c r="AE12137" s="54"/>
    </row>
    <row r="12138" spans="31:31" hidden="1">
      <c r="AE12138" s="54"/>
    </row>
    <row r="12139" spans="31:31" hidden="1">
      <c r="AE12139" s="54"/>
    </row>
    <row r="12140" spans="31:31" hidden="1">
      <c r="AE12140" s="54"/>
    </row>
    <row r="12141" spans="31:31" hidden="1">
      <c r="AE12141" s="54"/>
    </row>
    <row r="12142" spans="31:31" hidden="1">
      <c r="AE12142" s="54"/>
    </row>
    <row r="12143" spans="31:31" hidden="1">
      <c r="AE12143" s="54"/>
    </row>
    <row r="12144" spans="31:31" hidden="1">
      <c r="AE12144" s="54"/>
    </row>
    <row r="12145" spans="31:31" hidden="1">
      <c r="AE12145" s="54"/>
    </row>
    <row r="12146" spans="31:31" hidden="1">
      <c r="AE12146" s="54"/>
    </row>
    <row r="12147" spans="31:31" hidden="1">
      <c r="AE12147" s="54"/>
    </row>
    <row r="12148" spans="31:31" hidden="1">
      <c r="AE12148" s="54"/>
    </row>
    <row r="12149" spans="31:31" hidden="1">
      <c r="AE12149" s="54"/>
    </row>
    <row r="12150" spans="31:31" hidden="1">
      <c r="AE12150" s="54"/>
    </row>
    <row r="12151" spans="31:31" hidden="1">
      <c r="AE12151" s="54"/>
    </row>
    <row r="12152" spans="31:31" hidden="1">
      <c r="AE12152" s="54"/>
    </row>
    <row r="12153" spans="31:31" hidden="1">
      <c r="AE12153" s="54"/>
    </row>
    <row r="12154" spans="31:31" hidden="1">
      <c r="AE12154" s="54"/>
    </row>
    <row r="12155" spans="31:31" hidden="1">
      <c r="AE12155" s="54"/>
    </row>
    <row r="12156" spans="31:31" hidden="1">
      <c r="AE12156" s="54"/>
    </row>
    <row r="12157" spans="31:31" hidden="1">
      <c r="AE12157" s="54"/>
    </row>
    <row r="12158" spans="31:31" hidden="1">
      <c r="AE12158" s="54"/>
    </row>
    <row r="12159" spans="31:31" hidden="1">
      <c r="AE12159" s="54"/>
    </row>
    <row r="12160" spans="31:31" hidden="1">
      <c r="AE12160" s="54"/>
    </row>
    <row r="12161" spans="31:31" hidden="1">
      <c r="AE12161" s="54"/>
    </row>
    <row r="12162" spans="31:31" hidden="1">
      <c r="AE12162" s="54"/>
    </row>
    <row r="12163" spans="31:31" hidden="1">
      <c r="AE12163" s="54"/>
    </row>
    <row r="12164" spans="31:31" hidden="1">
      <c r="AE12164" s="54"/>
    </row>
    <row r="12165" spans="31:31" hidden="1">
      <c r="AE12165" s="54"/>
    </row>
    <row r="12166" spans="31:31" hidden="1">
      <c r="AE12166" s="54"/>
    </row>
    <row r="12167" spans="31:31" hidden="1">
      <c r="AE12167" s="54"/>
    </row>
    <row r="12168" spans="31:31" hidden="1">
      <c r="AE12168" s="54"/>
    </row>
    <row r="12169" spans="31:31" hidden="1">
      <c r="AE12169" s="54"/>
    </row>
    <row r="12170" spans="31:31" hidden="1">
      <c r="AE12170" s="54"/>
    </row>
    <row r="12171" spans="31:31" hidden="1">
      <c r="AE12171" s="54"/>
    </row>
    <row r="12172" spans="31:31" hidden="1">
      <c r="AE12172" s="54"/>
    </row>
    <row r="12173" spans="31:31" hidden="1">
      <c r="AE12173" s="54"/>
    </row>
    <row r="12174" spans="31:31" hidden="1">
      <c r="AE12174" s="54"/>
    </row>
    <row r="12175" spans="31:31" hidden="1">
      <c r="AE12175" s="54"/>
    </row>
    <row r="12176" spans="31:31" hidden="1">
      <c r="AE12176" s="54"/>
    </row>
    <row r="12177" spans="31:31" hidden="1">
      <c r="AE12177" s="54"/>
    </row>
    <row r="12178" spans="31:31" hidden="1">
      <c r="AE12178" s="54"/>
    </row>
    <row r="12179" spans="31:31" hidden="1">
      <c r="AE12179" s="54"/>
    </row>
    <row r="12180" spans="31:31" hidden="1">
      <c r="AE12180" s="54"/>
    </row>
    <row r="12181" spans="31:31" hidden="1">
      <c r="AE12181" s="54"/>
    </row>
    <row r="12182" spans="31:31" hidden="1">
      <c r="AE12182" s="54"/>
    </row>
    <row r="12183" spans="31:31" hidden="1">
      <c r="AE12183" s="54"/>
    </row>
    <row r="12184" spans="31:31" hidden="1">
      <c r="AE12184" s="54"/>
    </row>
    <row r="12185" spans="31:31" hidden="1">
      <c r="AE12185" s="54"/>
    </row>
    <row r="12186" spans="31:31" hidden="1">
      <c r="AE12186" s="54"/>
    </row>
    <row r="12187" spans="31:31" hidden="1">
      <c r="AE12187" s="54"/>
    </row>
    <row r="12188" spans="31:31" hidden="1">
      <c r="AE12188" s="54"/>
    </row>
    <row r="12189" spans="31:31" hidden="1">
      <c r="AE12189" s="54"/>
    </row>
    <row r="12190" spans="31:31" hidden="1">
      <c r="AE12190" s="54"/>
    </row>
    <row r="12191" spans="31:31" hidden="1">
      <c r="AE12191" s="54"/>
    </row>
    <row r="12192" spans="31:31" hidden="1">
      <c r="AE12192" s="54"/>
    </row>
    <row r="12193" spans="31:31" hidden="1">
      <c r="AE12193" s="54"/>
    </row>
    <row r="12194" spans="31:31" hidden="1">
      <c r="AE12194" s="54"/>
    </row>
    <row r="12195" spans="31:31" hidden="1">
      <c r="AE12195" s="54"/>
    </row>
    <row r="12196" spans="31:31" hidden="1">
      <c r="AE12196" s="54"/>
    </row>
    <row r="12197" spans="31:31" hidden="1">
      <c r="AE12197" s="54"/>
    </row>
    <row r="12198" spans="31:31" hidden="1">
      <c r="AE12198" s="54"/>
    </row>
    <row r="12199" spans="31:31" hidden="1">
      <c r="AE12199" s="54"/>
    </row>
    <row r="12200" spans="31:31" hidden="1">
      <c r="AE12200" s="54"/>
    </row>
    <row r="12201" spans="31:31" hidden="1">
      <c r="AE12201" s="54"/>
    </row>
    <row r="12202" spans="31:31" hidden="1">
      <c r="AE12202" s="54"/>
    </row>
    <row r="12203" spans="31:31" hidden="1">
      <c r="AE12203" s="54"/>
    </row>
    <row r="12204" spans="31:31" hidden="1">
      <c r="AE12204" s="54"/>
    </row>
    <row r="12205" spans="31:31" hidden="1">
      <c r="AE12205" s="54"/>
    </row>
    <row r="12206" spans="31:31" hidden="1">
      <c r="AE12206" s="54"/>
    </row>
    <row r="12207" spans="31:31" hidden="1">
      <c r="AE12207" s="54"/>
    </row>
    <row r="12208" spans="31:31" hidden="1">
      <c r="AE12208" s="54"/>
    </row>
    <row r="12209" spans="31:31" hidden="1">
      <c r="AE12209" s="54"/>
    </row>
    <row r="12210" spans="31:31" hidden="1">
      <c r="AE12210" s="54"/>
    </row>
    <row r="12211" spans="31:31" hidden="1">
      <c r="AE12211" s="54"/>
    </row>
    <row r="12212" spans="31:31" hidden="1">
      <c r="AE12212" s="54"/>
    </row>
    <row r="12213" spans="31:31" hidden="1">
      <c r="AE12213" s="54"/>
    </row>
    <row r="12214" spans="31:31" hidden="1">
      <c r="AE12214" s="54"/>
    </row>
    <row r="12215" spans="31:31" hidden="1">
      <c r="AE12215" s="54"/>
    </row>
    <row r="12216" spans="31:31" hidden="1">
      <c r="AE12216" s="54"/>
    </row>
    <row r="12217" spans="31:31" hidden="1">
      <c r="AE12217" s="54"/>
    </row>
    <row r="12218" spans="31:31" hidden="1">
      <c r="AE12218" s="54"/>
    </row>
    <row r="12219" spans="31:31" hidden="1">
      <c r="AE12219" s="54"/>
    </row>
    <row r="12220" spans="31:31" hidden="1">
      <c r="AE12220" s="54"/>
    </row>
    <row r="12221" spans="31:31" hidden="1">
      <c r="AE12221" s="54"/>
    </row>
    <row r="12222" spans="31:31" hidden="1">
      <c r="AE12222" s="54"/>
    </row>
    <row r="12223" spans="31:31" hidden="1">
      <c r="AE12223" s="54"/>
    </row>
    <row r="12224" spans="31:31" hidden="1">
      <c r="AE12224" s="54"/>
    </row>
    <row r="12225" spans="31:31" hidden="1">
      <c r="AE12225" s="54"/>
    </row>
    <row r="12226" spans="31:31" hidden="1">
      <c r="AE12226" s="54"/>
    </row>
    <row r="12227" spans="31:31" hidden="1">
      <c r="AE12227" s="54"/>
    </row>
    <row r="12228" spans="31:31" hidden="1">
      <c r="AE12228" s="54"/>
    </row>
    <row r="12229" spans="31:31" hidden="1">
      <c r="AE12229" s="54"/>
    </row>
    <row r="12230" spans="31:31" hidden="1">
      <c r="AE12230" s="54"/>
    </row>
    <row r="12231" spans="31:31" hidden="1">
      <c r="AE12231" s="54"/>
    </row>
    <row r="12232" spans="31:31" hidden="1">
      <c r="AE12232" s="54"/>
    </row>
    <row r="12233" spans="31:31" hidden="1">
      <c r="AE12233" s="54"/>
    </row>
    <row r="12234" spans="31:31" hidden="1">
      <c r="AE12234" s="54"/>
    </row>
    <row r="12235" spans="31:31" hidden="1">
      <c r="AE12235" s="54"/>
    </row>
    <row r="12236" spans="31:31" hidden="1">
      <c r="AE12236" s="54"/>
    </row>
    <row r="12237" spans="31:31" hidden="1">
      <c r="AE12237" s="54"/>
    </row>
    <row r="12238" spans="31:31" hidden="1">
      <c r="AE12238" s="54"/>
    </row>
    <row r="12239" spans="31:31" hidden="1">
      <c r="AE12239" s="54"/>
    </row>
    <row r="12240" spans="31:31" hidden="1">
      <c r="AE12240" s="54"/>
    </row>
    <row r="12241" spans="31:31" hidden="1">
      <c r="AE12241" s="54"/>
    </row>
    <row r="12242" spans="31:31" hidden="1">
      <c r="AE12242" s="54"/>
    </row>
    <row r="12243" spans="31:31" hidden="1">
      <c r="AE12243" s="54"/>
    </row>
    <row r="12244" spans="31:31" hidden="1">
      <c r="AE12244" s="54"/>
    </row>
    <row r="12245" spans="31:31" hidden="1">
      <c r="AE12245" s="54"/>
    </row>
    <row r="12246" spans="31:31" hidden="1">
      <c r="AE12246" s="54"/>
    </row>
    <row r="12247" spans="31:31" hidden="1">
      <c r="AE12247" s="54"/>
    </row>
    <row r="12248" spans="31:31" hidden="1">
      <c r="AE12248" s="54"/>
    </row>
    <row r="12249" spans="31:31" hidden="1">
      <c r="AE12249" s="54"/>
    </row>
    <row r="12250" spans="31:31" hidden="1">
      <c r="AE12250" s="54"/>
    </row>
    <row r="12251" spans="31:31" hidden="1">
      <c r="AE12251" s="54"/>
    </row>
    <row r="12252" spans="31:31" hidden="1">
      <c r="AE12252" s="54"/>
    </row>
    <row r="12253" spans="31:31" hidden="1">
      <c r="AE12253" s="54"/>
    </row>
    <row r="12254" spans="31:31" hidden="1">
      <c r="AE12254" s="54"/>
    </row>
    <row r="12255" spans="31:31" hidden="1">
      <c r="AE12255" s="54"/>
    </row>
    <row r="12256" spans="31:31" hidden="1">
      <c r="AE12256" s="54"/>
    </row>
    <row r="12257" spans="31:31" hidden="1">
      <c r="AE12257" s="54"/>
    </row>
    <row r="12258" spans="31:31" hidden="1">
      <c r="AE12258" s="54"/>
    </row>
    <row r="12259" spans="31:31" hidden="1">
      <c r="AE12259" s="54"/>
    </row>
    <row r="12260" spans="31:31" hidden="1">
      <c r="AE12260" s="54"/>
    </row>
    <row r="12261" spans="31:31" hidden="1">
      <c r="AE12261" s="54"/>
    </row>
    <row r="12262" spans="31:31" hidden="1">
      <c r="AE12262" s="54"/>
    </row>
    <row r="12263" spans="31:31" hidden="1">
      <c r="AE12263" s="54"/>
    </row>
    <row r="12264" spans="31:31" hidden="1">
      <c r="AE12264" s="54"/>
    </row>
    <row r="12265" spans="31:31" hidden="1">
      <c r="AE12265" s="54"/>
    </row>
    <row r="12266" spans="31:31" hidden="1">
      <c r="AE12266" s="54"/>
    </row>
    <row r="12267" spans="31:31" hidden="1">
      <c r="AE12267" s="54"/>
    </row>
    <row r="12268" spans="31:31" hidden="1">
      <c r="AE12268" s="54"/>
    </row>
    <row r="12269" spans="31:31" hidden="1">
      <c r="AE12269" s="54"/>
    </row>
    <row r="12270" spans="31:31" hidden="1">
      <c r="AE12270" s="54"/>
    </row>
    <row r="12271" spans="31:31" hidden="1">
      <c r="AE12271" s="54"/>
    </row>
    <row r="12272" spans="31:31" hidden="1">
      <c r="AE12272" s="54"/>
    </row>
    <row r="12273" spans="31:31" hidden="1">
      <c r="AE12273" s="54"/>
    </row>
    <row r="12274" spans="31:31" hidden="1">
      <c r="AE12274" s="54"/>
    </row>
    <row r="12275" spans="31:31" hidden="1">
      <c r="AE12275" s="54"/>
    </row>
    <row r="12276" spans="31:31" hidden="1">
      <c r="AE12276" s="54"/>
    </row>
    <row r="12277" spans="31:31" hidden="1">
      <c r="AE12277" s="54"/>
    </row>
    <row r="12278" spans="31:31" hidden="1">
      <c r="AE12278" s="54"/>
    </row>
    <row r="12279" spans="31:31" hidden="1">
      <c r="AE12279" s="54"/>
    </row>
    <row r="12280" spans="31:31" hidden="1">
      <c r="AE12280" s="54"/>
    </row>
    <row r="12281" spans="31:31" hidden="1">
      <c r="AE12281" s="54"/>
    </row>
    <row r="12282" spans="31:31" hidden="1">
      <c r="AE12282" s="54"/>
    </row>
    <row r="12283" spans="31:31" hidden="1">
      <c r="AE12283" s="54"/>
    </row>
    <row r="12284" spans="31:31" hidden="1">
      <c r="AE12284" s="54"/>
    </row>
    <row r="12285" spans="31:31" hidden="1">
      <c r="AE12285" s="54"/>
    </row>
    <row r="12286" spans="31:31" hidden="1">
      <c r="AE12286" s="54"/>
    </row>
    <row r="12287" spans="31:31" hidden="1">
      <c r="AE12287" s="54"/>
    </row>
    <row r="12288" spans="31:31" hidden="1">
      <c r="AE12288" s="54"/>
    </row>
    <row r="12289" spans="31:31" hidden="1">
      <c r="AE12289" s="54"/>
    </row>
    <row r="12290" spans="31:31" hidden="1">
      <c r="AE12290" s="54"/>
    </row>
    <row r="12291" spans="31:31" hidden="1">
      <c r="AE12291" s="54"/>
    </row>
    <row r="12292" spans="31:31" hidden="1">
      <c r="AE12292" s="54"/>
    </row>
    <row r="12293" spans="31:31" hidden="1">
      <c r="AE12293" s="54"/>
    </row>
    <row r="12294" spans="31:31" hidden="1">
      <c r="AE12294" s="54"/>
    </row>
    <row r="12295" spans="31:31" hidden="1">
      <c r="AE12295" s="54"/>
    </row>
    <row r="12296" spans="31:31" hidden="1">
      <c r="AE12296" s="54"/>
    </row>
    <row r="12297" spans="31:31" hidden="1">
      <c r="AE12297" s="54"/>
    </row>
    <row r="12298" spans="31:31" hidden="1">
      <c r="AE12298" s="54"/>
    </row>
    <row r="12299" spans="31:31" hidden="1">
      <c r="AE12299" s="54"/>
    </row>
    <row r="12300" spans="31:31" hidden="1">
      <c r="AE12300" s="54"/>
    </row>
    <row r="12301" spans="31:31" hidden="1">
      <c r="AE12301" s="54"/>
    </row>
    <row r="12302" spans="31:31" hidden="1">
      <c r="AE12302" s="54"/>
    </row>
    <row r="12303" spans="31:31" hidden="1">
      <c r="AE12303" s="54"/>
    </row>
    <row r="12304" spans="31:31" hidden="1">
      <c r="AE12304" s="54"/>
    </row>
    <row r="12305" spans="31:31" hidden="1">
      <c r="AE12305" s="54"/>
    </row>
    <row r="12306" spans="31:31" hidden="1">
      <c r="AE12306" s="54"/>
    </row>
    <row r="12307" spans="31:31" hidden="1">
      <c r="AE12307" s="54"/>
    </row>
    <row r="12308" spans="31:31" hidden="1">
      <c r="AE12308" s="54"/>
    </row>
    <row r="12309" spans="31:31" hidden="1">
      <c r="AE12309" s="54"/>
    </row>
    <row r="12310" spans="31:31" hidden="1">
      <c r="AE12310" s="54"/>
    </row>
    <row r="12311" spans="31:31" hidden="1">
      <c r="AE12311" s="54"/>
    </row>
    <row r="12312" spans="31:31" hidden="1">
      <c r="AE12312" s="54"/>
    </row>
    <row r="12313" spans="31:31" hidden="1">
      <c r="AE12313" s="54"/>
    </row>
    <row r="12314" spans="31:31" hidden="1">
      <c r="AE12314" s="54"/>
    </row>
    <row r="12315" spans="31:31" hidden="1">
      <c r="AE12315" s="54"/>
    </row>
    <row r="12316" spans="31:31" hidden="1">
      <c r="AE12316" s="54"/>
    </row>
    <row r="12317" spans="31:31" hidden="1">
      <c r="AE12317" s="54"/>
    </row>
    <row r="12318" spans="31:31" hidden="1">
      <c r="AE12318" s="54"/>
    </row>
    <row r="12319" spans="31:31" hidden="1">
      <c r="AE12319" s="54"/>
    </row>
    <row r="12320" spans="31:31" hidden="1">
      <c r="AE12320" s="54"/>
    </row>
    <row r="12321" spans="31:31" hidden="1">
      <c r="AE12321" s="54"/>
    </row>
    <row r="12322" spans="31:31" hidden="1">
      <c r="AE12322" s="54"/>
    </row>
    <row r="12323" spans="31:31" hidden="1">
      <c r="AE12323" s="54"/>
    </row>
    <row r="12324" spans="31:31" hidden="1">
      <c r="AE12324" s="54"/>
    </row>
    <row r="12325" spans="31:31" hidden="1">
      <c r="AE12325" s="54"/>
    </row>
    <row r="12326" spans="31:31" hidden="1">
      <c r="AE12326" s="54"/>
    </row>
    <row r="12327" spans="31:31" hidden="1">
      <c r="AE12327" s="54"/>
    </row>
    <row r="12328" spans="31:31" hidden="1">
      <c r="AE12328" s="54"/>
    </row>
    <row r="12329" spans="31:31" hidden="1">
      <c r="AE12329" s="54"/>
    </row>
    <row r="12330" spans="31:31" hidden="1">
      <c r="AE12330" s="54"/>
    </row>
    <row r="12331" spans="31:31" hidden="1">
      <c r="AE12331" s="54"/>
    </row>
    <row r="12332" spans="31:31" hidden="1">
      <c r="AE12332" s="54"/>
    </row>
    <row r="12333" spans="31:31" hidden="1">
      <c r="AE12333" s="54"/>
    </row>
    <row r="12334" spans="31:31" hidden="1">
      <c r="AE12334" s="54"/>
    </row>
    <row r="12335" spans="31:31" hidden="1">
      <c r="AE12335" s="54"/>
    </row>
    <row r="12336" spans="31:31" hidden="1">
      <c r="AE12336" s="54"/>
    </row>
    <row r="12337" spans="31:31" hidden="1">
      <c r="AE12337" s="54"/>
    </row>
    <row r="12338" spans="31:31" hidden="1">
      <c r="AE12338" s="54"/>
    </row>
    <row r="12339" spans="31:31" hidden="1">
      <c r="AE12339" s="54"/>
    </row>
    <row r="12340" spans="31:31" hidden="1">
      <c r="AE12340" s="54"/>
    </row>
    <row r="12341" spans="31:31" hidden="1">
      <c r="AE12341" s="54"/>
    </row>
    <row r="12342" spans="31:31" hidden="1">
      <c r="AE12342" s="54"/>
    </row>
    <row r="12343" spans="31:31" hidden="1">
      <c r="AE12343" s="54"/>
    </row>
    <row r="12344" spans="31:31" hidden="1">
      <c r="AE12344" s="54"/>
    </row>
    <row r="12345" spans="31:31" hidden="1">
      <c r="AE12345" s="54"/>
    </row>
    <row r="12346" spans="31:31" hidden="1">
      <c r="AE12346" s="54"/>
    </row>
    <row r="12347" spans="31:31" hidden="1">
      <c r="AE12347" s="54"/>
    </row>
    <row r="12348" spans="31:31" hidden="1">
      <c r="AE12348" s="54"/>
    </row>
    <row r="12349" spans="31:31" hidden="1">
      <c r="AE12349" s="54"/>
    </row>
    <row r="12350" spans="31:31" hidden="1">
      <c r="AE12350" s="54"/>
    </row>
    <row r="12351" spans="31:31" hidden="1">
      <c r="AE12351" s="54"/>
    </row>
    <row r="12352" spans="31:31" hidden="1">
      <c r="AE12352" s="54"/>
    </row>
    <row r="12353" spans="31:31" hidden="1">
      <c r="AE12353" s="54"/>
    </row>
    <row r="12354" spans="31:31" hidden="1">
      <c r="AE12354" s="54"/>
    </row>
    <row r="12355" spans="31:31" hidden="1">
      <c r="AE12355" s="54"/>
    </row>
    <row r="12356" spans="31:31" hidden="1">
      <c r="AE12356" s="54"/>
    </row>
    <row r="12357" spans="31:31" hidden="1">
      <c r="AE12357" s="54"/>
    </row>
    <row r="12358" spans="31:31" hidden="1">
      <c r="AE12358" s="54"/>
    </row>
    <row r="12359" spans="31:31" hidden="1">
      <c r="AE12359" s="54"/>
    </row>
    <row r="12360" spans="31:31" hidden="1">
      <c r="AE12360" s="54"/>
    </row>
    <row r="12361" spans="31:31" hidden="1">
      <c r="AE12361" s="54"/>
    </row>
    <row r="12362" spans="31:31" hidden="1">
      <c r="AE12362" s="54"/>
    </row>
    <row r="12363" spans="31:31" hidden="1">
      <c r="AE12363" s="54"/>
    </row>
    <row r="12364" spans="31:31" hidden="1">
      <c r="AE12364" s="54"/>
    </row>
    <row r="12365" spans="31:31" hidden="1">
      <c r="AE12365" s="54"/>
    </row>
    <row r="12366" spans="31:31" hidden="1">
      <c r="AE12366" s="54"/>
    </row>
    <row r="12367" spans="31:31" hidden="1">
      <c r="AE12367" s="54"/>
    </row>
    <row r="12368" spans="31:31" hidden="1">
      <c r="AE12368" s="54"/>
    </row>
    <row r="12369" spans="31:31" hidden="1">
      <c r="AE12369" s="54"/>
    </row>
    <row r="12370" spans="31:31" hidden="1">
      <c r="AE12370" s="54"/>
    </row>
    <row r="12371" spans="31:31" hidden="1">
      <c r="AE12371" s="54"/>
    </row>
    <row r="12372" spans="31:31" hidden="1">
      <c r="AE12372" s="54"/>
    </row>
    <row r="12373" spans="31:31" hidden="1">
      <c r="AE12373" s="54"/>
    </row>
    <row r="12374" spans="31:31" hidden="1">
      <c r="AE12374" s="54"/>
    </row>
    <row r="12375" spans="31:31" hidden="1">
      <c r="AE12375" s="54"/>
    </row>
    <row r="12376" spans="31:31" hidden="1">
      <c r="AE12376" s="54"/>
    </row>
    <row r="12377" spans="31:31" hidden="1">
      <c r="AE12377" s="54"/>
    </row>
    <row r="12378" spans="31:31" hidden="1">
      <c r="AE12378" s="54"/>
    </row>
    <row r="12379" spans="31:31" hidden="1">
      <c r="AE12379" s="54"/>
    </row>
    <row r="12380" spans="31:31" hidden="1">
      <c r="AE12380" s="54"/>
    </row>
    <row r="12381" spans="31:31" hidden="1">
      <c r="AE12381" s="54"/>
    </row>
    <row r="12382" spans="31:31" hidden="1">
      <c r="AE12382" s="54"/>
    </row>
    <row r="12383" spans="31:31" hidden="1">
      <c r="AE12383" s="54"/>
    </row>
    <row r="12384" spans="31:31" hidden="1">
      <c r="AE12384" s="54"/>
    </row>
    <row r="12385" spans="31:31" hidden="1">
      <c r="AE12385" s="54"/>
    </row>
    <row r="12386" spans="31:31" hidden="1">
      <c r="AE12386" s="54"/>
    </row>
    <row r="12387" spans="31:31" hidden="1">
      <c r="AE12387" s="54"/>
    </row>
    <row r="12388" spans="31:31" hidden="1">
      <c r="AE12388" s="54"/>
    </row>
    <row r="12389" spans="31:31" hidden="1">
      <c r="AE12389" s="54"/>
    </row>
    <row r="12390" spans="31:31" hidden="1">
      <c r="AE12390" s="54"/>
    </row>
    <row r="12391" spans="31:31" hidden="1">
      <c r="AE12391" s="54"/>
    </row>
    <row r="12392" spans="31:31" hidden="1">
      <c r="AE12392" s="54"/>
    </row>
    <row r="12393" spans="31:31" hidden="1">
      <c r="AE12393" s="54"/>
    </row>
    <row r="12394" spans="31:31" hidden="1">
      <c r="AE12394" s="54"/>
    </row>
    <row r="12395" spans="31:31" hidden="1">
      <c r="AE12395" s="54"/>
    </row>
    <row r="12396" spans="31:31" hidden="1">
      <c r="AE12396" s="54"/>
    </row>
    <row r="12397" spans="31:31" hidden="1">
      <c r="AE12397" s="54"/>
    </row>
    <row r="12398" spans="31:31" hidden="1">
      <c r="AE12398" s="54"/>
    </row>
    <row r="12399" spans="31:31" hidden="1">
      <c r="AE12399" s="54"/>
    </row>
    <row r="12400" spans="31:31" hidden="1">
      <c r="AE12400" s="54"/>
    </row>
    <row r="12401" spans="31:31" hidden="1">
      <c r="AE12401" s="54"/>
    </row>
    <row r="12402" spans="31:31" hidden="1">
      <c r="AE12402" s="54"/>
    </row>
    <row r="12403" spans="31:31" hidden="1">
      <c r="AE12403" s="54"/>
    </row>
    <row r="12404" spans="31:31" hidden="1">
      <c r="AE12404" s="54"/>
    </row>
    <row r="12405" spans="31:31" hidden="1">
      <c r="AE12405" s="54"/>
    </row>
    <row r="12406" spans="31:31" hidden="1">
      <c r="AE12406" s="54"/>
    </row>
    <row r="12407" spans="31:31" hidden="1">
      <c r="AE12407" s="54"/>
    </row>
    <row r="12408" spans="31:31" hidden="1">
      <c r="AE12408" s="54"/>
    </row>
    <row r="12409" spans="31:31" hidden="1">
      <c r="AE12409" s="54"/>
    </row>
    <row r="12410" spans="31:31" hidden="1">
      <c r="AE12410" s="54"/>
    </row>
    <row r="12411" spans="31:31" hidden="1">
      <c r="AE12411" s="54"/>
    </row>
    <row r="12412" spans="31:31" hidden="1">
      <c r="AE12412" s="54"/>
    </row>
    <row r="12413" spans="31:31" hidden="1">
      <c r="AE12413" s="54"/>
    </row>
    <row r="12414" spans="31:31" hidden="1">
      <c r="AE12414" s="54"/>
    </row>
    <row r="12415" spans="31:31" hidden="1">
      <c r="AE12415" s="54"/>
    </row>
    <row r="12416" spans="31:31" hidden="1">
      <c r="AE12416" s="54"/>
    </row>
    <row r="12417" spans="31:31" hidden="1">
      <c r="AE12417" s="54"/>
    </row>
    <row r="12418" spans="31:31" hidden="1">
      <c r="AE12418" s="54"/>
    </row>
    <row r="12419" spans="31:31" hidden="1">
      <c r="AE12419" s="54"/>
    </row>
    <row r="12420" spans="31:31" hidden="1">
      <c r="AE12420" s="54"/>
    </row>
    <row r="12421" spans="31:31" hidden="1">
      <c r="AE12421" s="54"/>
    </row>
    <row r="12422" spans="31:31" hidden="1">
      <c r="AE12422" s="54"/>
    </row>
    <row r="12423" spans="31:31" hidden="1">
      <c r="AE12423" s="54"/>
    </row>
    <row r="12424" spans="31:31" hidden="1">
      <c r="AE12424" s="54"/>
    </row>
    <row r="12425" spans="31:31" hidden="1">
      <c r="AE12425" s="54"/>
    </row>
    <row r="12426" spans="31:31" hidden="1">
      <c r="AE12426" s="54"/>
    </row>
    <row r="12427" spans="31:31" hidden="1">
      <c r="AE12427" s="54"/>
    </row>
    <row r="12428" spans="31:31" hidden="1">
      <c r="AE12428" s="54"/>
    </row>
    <row r="12429" spans="31:31" hidden="1">
      <c r="AE12429" s="54"/>
    </row>
    <row r="12430" spans="31:31" hidden="1">
      <c r="AE12430" s="54"/>
    </row>
    <row r="12431" spans="31:31" hidden="1">
      <c r="AE12431" s="54"/>
    </row>
    <row r="12432" spans="31:31" hidden="1">
      <c r="AE12432" s="54"/>
    </row>
    <row r="12433" spans="31:31" hidden="1">
      <c r="AE12433" s="54"/>
    </row>
    <row r="12434" spans="31:31" hidden="1">
      <c r="AE12434" s="54"/>
    </row>
    <row r="12435" spans="31:31" hidden="1">
      <c r="AE12435" s="54"/>
    </row>
    <row r="12436" spans="31:31" hidden="1">
      <c r="AE12436" s="54"/>
    </row>
    <row r="12437" spans="31:31" hidden="1">
      <c r="AE12437" s="54"/>
    </row>
    <row r="12438" spans="31:31" hidden="1">
      <c r="AE12438" s="54"/>
    </row>
    <row r="12439" spans="31:31" hidden="1">
      <c r="AE12439" s="54"/>
    </row>
    <row r="12440" spans="31:31" hidden="1">
      <c r="AE12440" s="54"/>
    </row>
    <row r="12441" spans="31:31" hidden="1">
      <c r="AE12441" s="54"/>
    </row>
    <row r="12442" spans="31:31" hidden="1">
      <c r="AE12442" s="54"/>
    </row>
    <row r="12443" spans="31:31" hidden="1">
      <c r="AE12443" s="54"/>
    </row>
    <row r="12444" spans="31:31" hidden="1">
      <c r="AE12444" s="54"/>
    </row>
    <row r="12445" spans="31:31" hidden="1">
      <c r="AE12445" s="54"/>
    </row>
    <row r="12446" spans="31:31" hidden="1">
      <c r="AE12446" s="54"/>
    </row>
    <row r="12447" spans="31:31" hidden="1">
      <c r="AE12447" s="54"/>
    </row>
    <row r="12448" spans="31:31" hidden="1">
      <c r="AE12448" s="54"/>
    </row>
    <row r="12449" spans="31:31" hidden="1">
      <c r="AE12449" s="54"/>
    </row>
    <row r="12450" spans="31:31" hidden="1">
      <c r="AE12450" s="54"/>
    </row>
    <row r="12451" spans="31:31" hidden="1">
      <c r="AE12451" s="54"/>
    </row>
    <row r="12452" spans="31:31" hidden="1">
      <c r="AE12452" s="54"/>
    </row>
    <row r="12453" spans="31:31" hidden="1">
      <c r="AE12453" s="54"/>
    </row>
    <row r="12454" spans="31:31" hidden="1">
      <c r="AE12454" s="54"/>
    </row>
    <row r="12455" spans="31:31" hidden="1">
      <c r="AE12455" s="54"/>
    </row>
    <row r="12456" spans="31:31" hidden="1">
      <c r="AE12456" s="54"/>
    </row>
    <row r="12457" spans="31:31" hidden="1">
      <c r="AE12457" s="54"/>
    </row>
    <row r="12458" spans="31:31" hidden="1">
      <c r="AE12458" s="54"/>
    </row>
    <row r="12459" spans="31:31" hidden="1">
      <c r="AE12459" s="54"/>
    </row>
    <row r="12460" spans="31:31" hidden="1">
      <c r="AE12460" s="54"/>
    </row>
    <row r="12461" spans="31:31" hidden="1">
      <c r="AE12461" s="54"/>
    </row>
    <row r="12462" spans="31:31" hidden="1">
      <c r="AE12462" s="54"/>
    </row>
    <row r="12463" spans="31:31" hidden="1">
      <c r="AE12463" s="54"/>
    </row>
    <row r="12464" spans="31:31" hidden="1">
      <c r="AE12464" s="54"/>
    </row>
    <row r="12465" spans="31:31" hidden="1">
      <c r="AE12465" s="54"/>
    </row>
    <row r="12466" spans="31:31" hidden="1">
      <c r="AE12466" s="54"/>
    </row>
    <row r="12467" spans="31:31" hidden="1">
      <c r="AE12467" s="54"/>
    </row>
    <row r="12468" spans="31:31" hidden="1">
      <c r="AE12468" s="54"/>
    </row>
    <row r="12469" spans="31:31" hidden="1">
      <c r="AE12469" s="54"/>
    </row>
    <row r="12470" spans="31:31" hidden="1">
      <c r="AE12470" s="54"/>
    </row>
    <row r="12471" spans="31:31" hidden="1">
      <c r="AE12471" s="54"/>
    </row>
    <row r="12472" spans="31:31" hidden="1">
      <c r="AE12472" s="54"/>
    </row>
    <row r="12473" spans="31:31" hidden="1">
      <c r="AE12473" s="54"/>
    </row>
    <row r="12474" spans="31:31" hidden="1">
      <c r="AE12474" s="54"/>
    </row>
    <row r="12475" spans="31:31" hidden="1">
      <c r="AE12475" s="54"/>
    </row>
    <row r="12476" spans="31:31" hidden="1">
      <c r="AE12476" s="54"/>
    </row>
    <row r="12477" spans="31:31" hidden="1">
      <c r="AE12477" s="54"/>
    </row>
    <row r="12478" spans="31:31" hidden="1">
      <c r="AE12478" s="54"/>
    </row>
    <row r="12479" spans="31:31" hidden="1">
      <c r="AE12479" s="54"/>
    </row>
    <row r="12480" spans="31:31" hidden="1">
      <c r="AE12480" s="54"/>
    </row>
    <row r="12481" spans="31:31" hidden="1">
      <c r="AE12481" s="54"/>
    </row>
    <row r="12482" spans="31:31" hidden="1">
      <c r="AE12482" s="54"/>
    </row>
    <row r="12483" spans="31:31" hidden="1">
      <c r="AE12483" s="54"/>
    </row>
    <row r="12484" spans="31:31" hidden="1">
      <c r="AE12484" s="54"/>
    </row>
    <row r="12485" spans="31:31" hidden="1">
      <c r="AE12485" s="54"/>
    </row>
    <row r="12486" spans="31:31" hidden="1">
      <c r="AE12486" s="54"/>
    </row>
    <row r="12487" spans="31:31" hidden="1">
      <c r="AE12487" s="54"/>
    </row>
    <row r="12488" spans="31:31" hidden="1">
      <c r="AE12488" s="54"/>
    </row>
    <row r="12489" spans="31:31" hidden="1">
      <c r="AE12489" s="54"/>
    </row>
    <row r="12490" spans="31:31" hidden="1">
      <c r="AE12490" s="54"/>
    </row>
    <row r="12491" spans="31:31" hidden="1">
      <c r="AE12491" s="54"/>
    </row>
    <row r="12492" spans="31:31" hidden="1">
      <c r="AE12492" s="54"/>
    </row>
    <row r="12493" spans="31:31" hidden="1">
      <c r="AE12493" s="54"/>
    </row>
    <row r="12494" spans="31:31" hidden="1">
      <c r="AE12494" s="54"/>
    </row>
    <row r="12495" spans="31:31" hidden="1">
      <c r="AE12495" s="54"/>
    </row>
    <row r="12496" spans="31:31" hidden="1">
      <c r="AE12496" s="54"/>
    </row>
    <row r="12497" spans="31:31" hidden="1">
      <c r="AE12497" s="54"/>
    </row>
    <row r="12498" spans="31:31" hidden="1">
      <c r="AE12498" s="54"/>
    </row>
    <row r="12499" spans="31:31" hidden="1">
      <c r="AE12499" s="54"/>
    </row>
    <row r="12500" spans="31:31" hidden="1">
      <c r="AE12500" s="54"/>
    </row>
    <row r="12501" spans="31:31" hidden="1">
      <c r="AE12501" s="54"/>
    </row>
    <row r="12502" spans="31:31" hidden="1">
      <c r="AE12502" s="54"/>
    </row>
    <row r="12503" spans="31:31" hidden="1">
      <c r="AE12503" s="54"/>
    </row>
    <row r="12504" spans="31:31" hidden="1">
      <c r="AE12504" s="54"/>
    </row>
    <row r="12505" spans="31:31" hidden="1">
      <c r="AE12505" s="54"/>
    </row>
    <row r="12506" spans="31:31" hidden="1">
      <c r="AE12506" s="54"/>
    </row>
    <row r="12507" spans="31:31" hidden="1">
      <c r="AE12507" s="54"/>
    </row>
    <row r="12508" spans="31:31" hidden="1">
      <c r="AE12508" s="54"/>
    </row>
    <row r="12509" spans="31:31" hidden="1">
      <c r="AE12509" s="54"/>
    </row>
    <row r="12510" spans="31:31" hidden="1">
      <c r="AE12510" s="54"/>
    </row>
    <row r="12511" spans="31:31" hidden="1">
      <c r="AE12511" s="54"/>
    </row>
    <row r="12512" spans="31:31" hidden="1">
      <c r="AE12512" s="54"/>
    </row>
    <row r="12513" spans="31:31" hidden="1">
      <c r="AE12513" s="54"/>
    </row>
    <row r="12514" spans="31:31" hidden="1">
      <c r="AE12514" s="54"/>
    </row>
    <row r="12515" spans="31:31" hidden="1">
      <c r="AE12515" s="54"/>
    </row>
    <row r="12516" spans="31:31" hidden="1">
      <c r="AE12516" s="54"/>
    </row>
    <row r="12517" spans="31:31" hidden="1">
      <c r="AE12517" s="54"/>
    </row>
    <row r="12518" spans="31:31" hidden="1">
      <c r="AE12518" s="54"/>
    </row>
    <row r="12519" spans="31:31" hidden="1">
      <c r="AE12519" s="54"/>
    </row>
    <row r="12520" spans="31:31" hidden="1">
      <c r="AE12520" s="54"/>
    </row>
    <row r="12521" spans="31:31" hidden="1">
      <c r="AE12521" s="54"/>
    </row>
    <row r="12522" spans="31:31" hidden="1">
      <c r="AE12522" s="54"/>
    </row>
    <row r="12523" spans="31:31" hidden="1">
      <c r="AE12523" s="54"/>
    </row>
    <row r="12524" spans="31:31" hidden="1">
      <c r="AE12524" s="54"/>
    </row>
    <row r="12525" spans="31:31" hidden="1">
      <c r="AE12525" s="54"/>
    </row>
    <row r="12526" spans="31:31" hidden="1">
      <c r="AE12526" s="54"/>
    </row>
    <row r="12527" spans="31:31" hidden="1">
      <c r="AE12527" s="54"/>
    </row>
    <row r="12528" spans="31:31" hidden="1">
      <c r="AE12528" s="54"/>
    </row>
    <row r="12529" spans="31:31" hidden="1">
      <c r="AE12529" s="54"/>
    </row>
    <row r="12530" spans="31:31" hidden="1">
      <c r="AE12530" s="54"/>
    </row>
    <row r="12531" spans="31:31" hidden="1">
      <c r="AE12531" s="54"/>
    </row>
    <row r="12532" spans="31:31" hidden="1">
      <c r="AE12532" s="54"/>
    </row>
    <row r="12533" spans="31:31" hidden="1">
      <c r="AE12533" s="54"/>
    </row>
    <row r="12534" spans="31:31" hidden="1">
      <c r="AE12534" s="54"/>
    </row>
    <row r="12535" spans="31:31" hidden="1">
      <c r="AE12535" s="54"/>
    </row>
    <row r="12536" spans="31:31" hidden="1">
      <c r="AE12536" s="54"/>
    </row>
    <row r="12537" spans="31:31" hidden="1">
      <c r="AE12537" s="54"/>
    </row>
    <row r="12538" spans="31:31" hidden="1">
      <c r="AE12538" s="54"/>
    </row>
    <row r="12539" spans="31:31" hidden="1">
      <c r="AE12539" s="54"/>
    </row>
    <row r="12540" spans="31:31" hidden="1">
      <c r="AE12540" s="54"/>
    </row>
    <row r="12541" spans="31:31" hidden="1">
      <c r="AE12541" s="54"/>
    </row>
    <row r="12542" spans="31:31" hidden="1">
      <c r="AE12542" s="54"/>
    </row>
    <row r="12543" spans="31:31" hidden="1">
      <c r="AE12543" s="54"/>
    </row>
    <row r="12544" spans="31:31" hidden="1">
      <c r="AE12544" s="54"/>
    </row>
    <row r="12545" spans="31:31" hidden="1">
      <c r="AE12545" s="54"/>
    </row>
    <row r="12546" spans="31:31" hidden="1">
      <c r="AE12546" s="54"/>
    </row>
    <row r="12547" spans="31:31" hidden="1">
      <c r="AE12547" s="54"/>
    </row>
    <row r="12548" spans="31:31" hidden="1">
      <c r="AE12548" s="54"/>
    </row>
    <row r="12549" spans="31:31" hidden="1">
      <c r="AE12549" s="54"/>
    </row>
    <row r="12550" spans="31:31" hidden="1">
      <c r="AE12550" s="54"/>
    </row>
    <row r="12551" spans="31:31" hidden="1">
      <c r="AE12551" s="54"/>
    </row>
    <row r="12552" spans="31:31" hidden="1">
      <c r="AE12552" s="54"/>
    </row>
    <row r="12553" spans="31:31" hidden="1">
      <c r="AE12553" s="54"/>
    </row>
    <row r="12554" spans="31:31" hidden="1">
      <c r="AE12554" s="54"/>
    </row>
    <row r="12555" spans="31:31" hidden="1">
      <c r="AE12555" s="54"/>
    </row>
    <row r="12556" spans="31:31" hidden="1">
      <c r="AE12556" s="54"/>
    </row>
    <row r="12557" spans="31:31" hidden="1">
      <c r="AE12557" s="54"/>
    </row>
    <row r="12558" spans="31:31" hidden="1">
      <c r="AE12558" s="54"/>
    </row>
    <row r="12559" spans="31:31" hidden="1">
      <c r="AE12559" s="54"/>
    </row>
    <row r="12560" spans="31:31" hidden="1">
      <c r="AE12560" s="54"/>
    </row>
    <row r="12561" spans="31:31" hidden="1">
      <c r="AE12561" s="54"/>
    </row>
    <row r="12562" spans="31:31" hidden="1">
      <c r="AE12562" s="54"/>
    </row>
    <row r="12563" spans="31:31" hidden="1">
      <c r="AE12563" s="54"/>
    </row>
    <row r="12564" spans="31:31" hidden="1">
      <c r="AE12564" s="54"/>
    </row>
    <row r="12565" spans="31:31" hidden="1">
      <c r="AE12565" s="54"/>
    </row>
    <row r="12566" spans="31:31" hidden="1">
      <c r="AE12566" s="54"/>
    </row>
    <row r="12567" spans="31:31" hidden="1">
      <c r="AE12567" s="54"/>
    </row>
    <row r="12568" spans="31:31" hidden="1">
      <c r="AE12568" s="54"/>
    </row>
    <row r="12569" spans="31:31" hidden="1">
      <c r="AE12569" s="54"/>
    </row>
    <row r="12570" spans="31:31" hidden="1">
      <c r="AE12570" s="54"/>
    </row>
    <row r="12571" spans="31:31" hidden="1">
      <c r="AE12571" s="54"/>
    </row>
    <row r="12572" spans="31:31" hidden="1">
      <c r="AE12572" s="54"/>
    </row>
    <row r="12573" spans="31:31" hidden="1">
      <c r="AE12573" s="54"/>
    </row>
    <row r="12574" spans="31:31" hidden="1">
      <c r="AE12574" s="54"/>
    </row>
    <row r="12575" spans="31:31" hidden="1">
      <c r="AE12575" s="54"/>
    </row>
    <row r="12576" spans="31:31" hidden="1">
      <c r="AE12576" s="54"/>
    </row>
    <row r="12577" spans="31:31" hidden="1">
      <c r="AE12577" s="54"/>
    </row>
    <row r="12578" spans="31:31" hidden="1">
      <c r="AE12578" s="54"/>
    </row>
    <row r="12579" spans="31:31" hidden="1">
      <c r="AE12579" s="54"/>
    </row>
    <row r="12580" spans="31:31" hidden="1">
      <c r="AE12580" s="54"/>
    </row>
    <row r="12581" spans="31:31" hidden="1">
      <c r="AE12581" s="54"/>
    </row>
    <row r="12582" spans="31:31" hidden="1">
      <c r="AE12582" s="54"/>
    </row>
    <row r="12583" spans="31:31" hidden="1">
      <c r="AE12583" s="54"/>
    </row>
    <row r="12584" spans="31:31" hidden="1">
      <c r="AE12584" s="54"/>
    </row>
    <row r="12585" spans="31:31" hidden="1">
      <c r="AE12585" s="54"/>
    </row>
    <row r="12586" spans="31:31" hidden="1">
      <c r="AE12586" s="54"/>
    </row>
    <row r="12587" spans="31:31" hidden="1">
      <c r="AE12587" s="54"/>
    </row>
    <row r="12588" spans="31:31" hidden="1">
      <c r="AE12588" s="54"/>
    </row>
    <row r="12589" spans="31:31" hidden="1">
      <c r="AE12589" s="54"/>
    </row>
    <row r="12590" spans="31:31" hidden="1">
      <c r="AE12590" s="54"/>
    </row>
    <row r="12591" spans="31:31" hidden="1">
      <c r="AE12591" s="54"/>
    </row>
    <row r="12592" spans="31:31" hidden="1">
      <c r="AE12592" s="54"/>
    </row>
    <row r="12593" spans="31:31" hidden="1">
      <c r="AE12593" s="54"/>
    </row>
    <row r="12594" spans="31:31" hidden="1">
      <c r="AE12594" s="54"/>
    </row>
    <row r="12595" spans="31:31" hidden="1">
      <c r="AE12595" s="54"/>
    </row>
    <row r="12596" spans="31:31" hidden="1">
      <c r="AE12596" s="54"/>
    </row>
    <row r="12597" spans="31:31" hidden="1">
      <c r="AE12597" s="54"/>
    </row>
    <row r="12598" spans="31:31" hidden="1">
      <c r="AE12598" s="54"/>
    </row>
    <row r="12599" spans="31:31" hidden="1">
      <c r="AE12599" s="54"/>
    </row>
    <row r="12600" spans="31:31" hidden="1">
      <c r="AE12600" s="54"/>
    </row>
    <row r="12601" spans="31:31" hidden="1">
      <c r="AE12601" s="54"/>
    </row>
    <row r="12602" spans="31:31" hidden="1">
      <c r="AE12602" s="54"/>
    </row>
    <row r="12603" spans="31:31" hidden="1">
      <c r="AE12603" s="54"/>
    </row>
    <row r="12604" spans="31:31" hidden="1">
      <c r="AE12604" s="54"/>
    </row>
    <row r="12605" spans="31:31" hidden="1">
      <c r="AE12605" s="54"/>
    </row>
    <row r="12606" spans="31:31" hidden="1">
      <c r="AE12606" s="54"/>
    </row>
    <row r="12607" spans="31:31" hidden="1">
      <c r="AE12607" s="54"/>
    </row>
    <row r="12608" spans="31:31" hidden="1">
      <c r="AE12608" s="54"/>
    </row>
    <row r="12609" spans="31:31" hidden="1">
      <c r="AE12609" s="54"/>
    </row>
    <row r="12610" spans="31:31" hidden="1">
      <c r="AE12610" s="54"/>
    </row>
    <row r="12611" spans="31:31" hidden="1">
      <c r="AE12611" s="54"/>
    </row>
    <row r="12612" spans="31:31" hidden="1">
      <c r="AE12612" s="54"/>
    </row>
    <row r="12613" spans="31:31" hidden="1">
      <c r="AE12613" s="54"/>
    </row>
    <row r="12614" spans="31:31" hidden="1">
      <c r="AE12614" s="54"/>
    </row>
    <row r="12615" spans="31:31" hidden="1">
      <c r="AE12615" s="54"/>
    </row>
    <row r="12616" spans="31:31" hidden="1">
      <c r="AE12616" s="54"/>
    </row>
    <row r="12617" spans="31:31" hidden="1">
      <c r="AE12617" s="54"/>
    </row>
    <row r="12618" spans="31:31" hidden="1">
      <c r="AE12618" s="54"/>
    </row>
    <row r="12619" spans="31:31" hidden="1">
      <c r="AE12619" s="54"/>
    </row>
    <row r="12620" spans="31:31" hidden="1">
      <c r="AE12620" s="54"/>
    </row>
    <row r="12621" spans="31:31" hidden="1">
      <c r="AE12621" s="54"/>
    </row>
    <row r="12622" spans="31:31" hidden="1">
      <c r="AE12622" s="54"/>
    </row>
    <row r="12623" spans="31:31" hidden="1">
      <c r="AE12623" s="54"/>
    </row>
    <row r="12624" spans="31:31" hidden="1">
      <c r="AE12624" s="54"/>
    </row>
    <row r="12625" spans="31:31" hidden="1">
      <c r="AE12625" s="54"/>
    </row>
    <row r="12626" spans="31:31" hidden="1">
      <c r="AE12626" s="54"/>
    </row>
    <row r="12627" spans="31:31" hidden="1">
      <c r="AE12627" s="54"/>
    </row>
    <row r="12628" spans="31:31" hidden="1">
      <c r="AE12628" s="54"/>
    </row>
    <row r="12629" spans="31:31" hidden="1">
      <c r="AE12629" s="54"/>
    </row>
    <row r="12630" spans="31:31" hidden="1">
      <c r="AE12630" s="54"/>
    </row>
    <row r="12631" spans="31:31" hidden="1">
      <c r="AE12631" s="54"/>
    </row>
    <row r="12632" spans="31:31" hidden="1">
      <c r="AE12632" s="54"/>
    </row>
    <row r="12633" spans="31:31" hidden="1">
      <c r="AE12633" s="54"/>
    </row>
    <row r="12634" spans="31:31" hidden="1">
      <c r="AE12634" s="54"/>
    </row>
    <row r="12635" spans="31:31" hidden="1">
      <c r="AE12635" s="54"/>
    </row>
    <row r="12636" spans="31:31" hidden="1">
      <c r="AE12636" s="54"/>
    </row>
    <row r="12637" spans="31:31" hidden="1">
      <c r="AE12637" s="54"/>
    </row>
    <row r="12638" spans="31:31" hidden="1">
      <c r="AE12638" s="54"/>
    </row>
    <row r="12639" spans="31:31" hidden="1">
      <c r="AE12639" s="54"/>
    </row>
    <row r="12640" spans="31:31" hidden="1">
      <c r="AE12640" s="54"/>
    </row>
    <row r="12641" spans="31:31" hidden="1">
      <c r="AE12641" s="54"/>
    </row>
    <row r="12642" spans="31:31" hidden="1">
      <c r="AE12642" s="54"/>
    </row>
    <row r="12643" spans="31:31" hidden="1">
      <c r="AE12643" s="54"/>
    </row>
    <row r="12644" spans="31:31" hidden="1">
      <c r="AE12644" s="54"/>
    </row>
    <row r="12645" spans="31:31" hidden="1">
      <c r="AE12645" s="54"/>
    </row>
    <row r="12646" spans="31:31" hidden="1">
      <c r="AE12646" s="54"/>
    </row>
    <row r="12647" spans="31:31" hidden="1">
      <c r="AE12647" s="54"/>
    </row>
    <row r="12648" spans="31:31" hidden="1">
      <c r="AE12648" s="54"/>
    </row>
    <row r="12649" spans="31:31" hidden="1">
      <c r="AE12649" s="54"/>
    </row>
    <row r="12650" spans="31:31" hidden="1">
      <c r="AE12650" s="54"/>
    </row>
    <row r="12651" spans="31:31" hidden="1">
      <c r="AE12651" s="54"/>
    </row>
    <row r="12652" spans="31:31" hidden="1">
      <c r="AE12652" s="54"/>
    </row>
    <row r="12653" spans="31:31" hidden="1">
      <c r="AE12653" s="54"/>
    </row>
    <row r="12654" spans="31:31" hidden="1">
      <c r="AE12654" s="54"/>
    </row>
    <row r="12655" spans="31:31" hidden="1">
      <c r="AE12655" s="54"/>
    </row>
    <row r="12656" spans="31:31" hidden="1">
      <c r="AE12656" s="54"/>
    </row>
    <row r="12657" spans="31:31" hidden="1">
      <c r="AE12657" s="54"/>
    </row>
    <row r="12658" spans="31:31" hidden="1">
      <c r="AE12658" s="54"/>
    </row>
    <row r="12659" spans="31:31" hidden="1">
      <c r="AE12659" s="54"/>
    </row>
    <row r="12660" spans="31:31" hidden="1">
      <c r="AE12660" s="54"/>
    </row>
    <row r="12661" spans="31:31" hidden="1">
      <c r="AE12661" s="54"/>
    </row>
    <row r="12662" spans="31:31" hidden="1">
      <c r="AE12662" s="54"/>
    </row>
    <row r="12663" spans="31:31" hidden="1">
      <c r="AE12663" s="54"/>
    </row>
    <row r="12664" spans="31:31" hidden="1">
      <c r="AE12664" s="54"/>
    </row>
    <row r="12665" spans="31:31" hidden="1">
      <c r="AE12665" s="54"/>
    </row>
    <row r="12666" spans="31:31" hidden="1">
      <c r="AE12666" s="54"/>
    </row>
    <row r="12667" spans="31:31" hidden="1">
      <c r="AE12667" s="54"/>
    </row>
    <row r="12668" spans="31:31" hidden="1">
      <c r="AE12668" s="54"/>
    </row>
    <row r="12669" spans="31:31" hidden="1">
      <c r="AE12669" s="54"/>
    </row>
    <row r="12670" spans="31:31" hidden="1">
      <c r="AE12670" s="54"/>
    </row>
    <row r="12671" spans="31:31" hidden="1">
      <c r="AE12671" s="54"/>
    </row>
    <row r="12672" spans="31:31" hidden="1">
      <c r="AE12672" s="54"/>
    </row>
    <row r="12673" spans="31:31" hidden="1">
      <c r="AE12673" s="54"/>
    </row>
    <row r="12674" spans="31:31" hidden="1">
      <c r="AE12674" s="54"/>
    </row>
    <row r="12675" spans="31:31" hidden="1">
      <c r="AE12675" s="54"/>
    </row>
    <row r="12676" spans="31:31" hidden="1">
      <c r="AE12676" s="54"/>
    </row>
    <row r="12677" spans="31:31" hidden="1">
      <c r="AE12677" s="54"/>
    </row>
    <row r="12678" spans="31:31" hidden="1">
      <c r="AE12678" s="54"/>
    </row>
    <row r="12679" spans="31:31" hidden="1">
      <c r="AE12679" s="54"/>
    </row>
    <row r="12680" spans="31:31" hidden="1">
      <c r="AE12680" s="54"/>
    </row>
    <row r="12681" spans="31:31" hidden="1">
      <c r="AE12681" s="54"/>
    </row>
    <row r="12682" spans="31:31" hidden="1">
      <c r="AE12682" s="54"/>
    </row>
    <row r="12683" spans="31:31" hidden="1">
      <c r="AE12683" s="54"/>
    </row>
    <row r="12684" spans="31:31" hidden="1">
      <c r="AE12684" s="54"/>
    </row>
    <row r="12685" spans="31:31" hidden="1">
      <c r="AE12685" s="54"/>
    </row>
    <row r="12686" spans="31:31" hidden="1">
      <c r="AE12686" s="54"/>
    </row>
    <row r="12687" spans="31:31" hidden="1">
      <c r="AE12687" s="54"/>
    </row>
    <row r="12688" spans="31:31" hidden="1">
      <c r="AE12688" s="54"/>
    </row>
    <row r="12689" spans="31:31" hidden="1">
      <c r="AE12689" s="54"/>
    </row>
    <row r="12690" spans="31:31" hidden="1">
      <c r="AE12690" s="54"/>
    </row>
    <row r="12691" spans="31:31" hidden="1">
      <c r="AE12691" s="54"/>
    </row>
    <row r="12692" spans="31:31" hidden="1">
      <c r="AE12692" s="54"/>
    </row>
    <row r="12693" spans="31:31" hidden="1">
      <c r="AE12693" s="54"/>
    </row>
    <row r="12694" spans="31:31" hidden="1">
      <c r="AE12694" s="54"/>
    </row>
    <row r="12695" spans="31:31" hidden="1">
      <c r="AE12695" s="54"/>
    </row>
    <row r="12696" spans="31:31" hidden="1">
      <c r="AE12696" s="54"/>
    </row>
    <row r="12697" spans="31:31" hidden="1">
      <c r="AE12697" s="54"/>
    </row>
    <row r="12698" spans="31:31" hidden="1">
      <c r="AE12698" s="54"/>
    </row>
    <row r="12699" spans="31:31" hidden="1">
      <c r="AE12699" s="54"/>
    </row>
    <row r="12700" spans="31:31" hidden="1">
      <c r="AE12700" s="54"/>
    </row>
    <row r="12701" spans="31:31" hidden="1">
      <c r="AE12701" s="54"/>
    </row>
    <row r="12702" spans="31:31" hidden="1">
      <c r="AE12702" s="54"/>
    </row>
    <row r="12703" spans="31:31" hidden="1">
      <c r="AE12703" s="54"/>
    </row>
    <row r="12704" spans="31:31" hidden="1">
      <c r="AE12704" s="54"/>
    </row>
    <row r="12705" spans="31:31" hidden="1">
      <c r="AE12705" s="54"/>
    </row>
    <row r="12706" spans="31:31" hidden="1">
      <c r="AE12706" s="54"/>
    </row>
    <row r="12707" spans="31:31" hidden="1">
      <c r="AE12707" s="54"/>
    </row>
    <row r="12708" spans="31:31" hidden="1">
      <c r="AE12708" s="54"/>
    </row>
    <row r="12709" spans="31:31" hidden="1">
      <c r="AE12709" s="54"/>
    </row>
    <row r="12710" spans="31:31" hidden="1">
      <c r="AE12710" s="54"/>
    </row>
    <row r="12711" spans="31:31" hidden="1">
      <c r="AE12711" s="54"/>
    </row>
    <row r="12712" spans="31:31" hidden="1">
      <c r="AE12712" s="54"/>
    </row>
    <row r="12713" spans="31:31" hidden="1">
      <c r="AE12713" s="54"/>
    </row>
    <row r="12714" spans="31:31" hidden="1">
      <c r="AE12714" s="54"/>
    </row>
    <row r="12715" spans="31:31" hidden="1">
      <c r="AE12715" s="54"/>
    </row>
    <row r="12716" spans="31:31" hidden="1">
      <c r="AE12716" s="54"/>
    </row>
    <row r="12717" spans="31:31" hidden="1">
      <c r="AE12717" s="54"/>
    </row>
    <row r="12718" spans="31:31" hidden="1">
      <c r="AE12718" s="54"/>
    </row>
    <row r="12719" spans="31:31" hidden="1">
      <c r="AE12719" s="54"/>
    </row>
    <row r="12720" spans="31:31" hidden="1">
      <c r="AE12720" s="54"/>
    </row>
    <row r="12721" spans="31:31" hidden="1">
      <c r="AE12721" s="54"/>
    </row>
    <row r="12722" spans="31:31" hidden="1">
      <c r="AE12722" s="54"/>
    </row>
    <row r="12723" spans="31:31" hidden="1">
      <c r="AE12723" s="54"/>
    </row>
    <row r="12724" spans="31:31" hidden="1">
      <c r="AE12724" s="54"/>
    </row>
    <row r="12725" spans="31:31" hidden="1">
      <c r="AE12725" s="54"/>
    </row>
    <row r="12726" spans="31:31" hidden="1">
      <c r="AE12726" s="54"/>
    </row>
    <row r="12727" spans="31:31" hidden="1">
      <c r="AE12727" s="54"/>
    </row>
    <row r="12728" spans="31:31" hidden="1">
      <c r="AE12728" s="54"/>
    </row>
    <row r="12729" spans="31:31" hidden="1">
      <c r="AE12729" s="54"/>
    </row>
    <row r="12730" spans="31:31" hidden="1">
      <c r="AE12730" s="54"/>
    </row>
    <row r="12731" spans="31:31" hidden="1">
      <c r="AE12731" s="54"/>
    </row>
    <row r="12732" spans="31:31" hidden="1">
      <c r="AE12732" s="54"/>
    </row>
    <row r="12733" spans="31:31" hidden="1">
      <c r="AE12733" s="54"/>
    </row>
    <row r="12734" spans="31:31" hidden="1">
      <c r="AE12734" s="54"/>
    </row>
    <row r="12735" spans="31:31" hidden="1">
      <c r="AE12735" s="54"/>
    </row>
    <row r="12736" spans="31:31" hidden="1">
      <c r="AE12736" s="54"/>
    </row>
    <row r="12737" spans="31:31" hidden="1">
      <c r="AE12737" s="54"/>
    </row>
    <row r="12738" spans="31:31" hidden="1">
      <c r="AE12738" s="54"/>
    </row>
    <row r="12739" spans="31:31" hidden="1">
      <c r="AE12739" s="54"/>
    </row>
    <row r="12740" spans="31:31" hidden="1">
      <c r="AE12740" s="54"/>
    </row>
    <row r="12741" spans="31:31" hidden="1">
      <c r="AE12741" s="54"/>
    </row>
    <row r="12742" spans="31:31" hidden="1">
      <c r="AE12742" s="54"/>
    </row>
    <row r="12743" spans="31:31" hidden="1">
      <c r="AE12743" s="54"/>
    </row>
    <row r="12744" spans="31:31" hidden="1">
      <c r="AE12744" s="54"/>
    </row>
    <row r="12745" spans="31:31" hidden="1">
      <c r="AE12745" s="54"/>
    </row>
    <row r="12746" spans="31:31" hidden="1">
      <c r="AE12746" s="54"/>
    </row>
    <row r="12747" spans="31:31" hidden="1">
      <c r="AE12747" s="54"/>
    </row>
    <row r="12748" spans="31:31" hidden="1">
      <c r="AE12748" s="54"/>
    </row>
    <row r="12749" spans="31:31" hidden="1">
      <c r="AE12749" s="54"/>
    </row>
    <row r="12750" spans="31:31" hidden="1">
      <c r="AE12750" s="54"/>
    </row>
    <row r="12751" spans="31:31" hidden="1">
      <c r="AE12751" s="54"/>
    </row>
    <row r="12752" spans="31:31" hidden="1">
      <c r="AE12752" s="54"/>
    </row>
    <row r="12753" spans="31:31" hidden="1">
      <c r="AE12753" s="54"/>
    </row>
    <row r="12754" spans="31:31" hidden="1">
      <c r="AE12754" s="54"/>
    </row>
    <row r="12755" spans="31:31" hidden="1">
      <c r="AE12755" s="54"/>
    </row>
    <row r="12756" spans="31:31" hidden="1">
      <c r="AE12756" s="54"/>
    </row>
    <row r="12757" spans="31:31" hidden="1">
      <c r="AE12757" s="54"/>
    </row>
    <row r="12758" spans="31:31" hidden="1">
      <c r="AE12758" s="54"/>
    </row>
    <row r="12759" spans="31:31" hidden="1">
      <c r="AE12759" s="54"/>
    </row>
    <row r="12760" spans="31:31" hidden="1">
      <c r="AE12760" s="54"/>
    </row>
    <row r="12761" spans="31:31" hidden="1">
      <c r="AE12761" s="54"/>
    </row>
    <row r="12762" spans="31:31" hidden="1">
      <c r="AE12762" s="54"/>
    </row>
    <row r="12763" spans="31:31" hidden="1">
      <c r="AE12763" s="54"/>
    </row>
    <row r="12764" spans="31:31" hidden="1">
      <c r="AE12764" s="54"/>
    </row>
    <row r="12765" spans="31:31" hidden="1">
      <c r="AE12765" s="54"/>
    </row>
    <row r="12766" spans="31:31" hidden="1">
      <c r="AE12766" s="54"/>
    </row>
    <row r="12767" spans="31:31" hidden="1">
      <c r="AE12767" s="54"/>
    </row>
    <row r="12768" spans="31:31" hidden="1">
      <c r="AE12768" s="54"/>
    </row>
    <row r="12769" spans="31:31" hidden="1">
      <c r="AE12769" s="54"/>
    </row>
    <row r="12770" spans="31:31" hidden="1">
      <c r="AE12770" s="54"/>
    </row>
    <row r="12771" spans="31:31" hidden="1">
      <c r="AE12771" s="54"/>
    </row>
    <row r="12772" spans="31:31" hidden="1">
      <c r="AE12772" s="54"/>
    </row>
    <row r="12773" spans="31:31" hidden="1">
      <c r="AE12773" s="54"/>
    </row>
    <row r="12774" spans="31:31" hidden="1">
      <c r="AE12774" s="54"/>
    </row>
    <row r="12775" spans="31:31" hidden="1">
      <c r="AE12775" s="54"/>
    </row>
    <row r="12776" spans="31:31" hidden="1">
      <c r="AE12776" s="54"/>
    </row>
    <row r="12777" spans="31:31" hidden="1">
      <c r="AE12777" s="54"/>
    </row>
    <row r="12778" spans="31:31" hidden="1">
      <c r="AE12778" s="54"/>
    </row>
    <row r="12779" spans="31:31" hidden="1">
      <c r="AE12779" s="54"/>
    </row>
    <row r="12780" spans="31:31" hidden="1">
      <c r="AE12780" s="54"/>
    </row>
    <row r="12781" spans="31:31" hidden="1">
      <c r="AE12781" s="54"/>
    </row>
    <row r="12782" spans="31:31" hidden="1">
      <c r="AE12782" s="54"/>
    </row>
    <row r="12783" spans="31:31" hidden="1">
      <c r="AE12783" s="54"/>
    </row>
    <row r="12784" spans="31:31" hidden="1">
      <c r="AE12784" s="54"/>
    </row>
    <row r="12785" spans="31:31" hidden="1">
      <c r="AE12785" s="54"/>
    </row>
    <row r="12786" spans="31:31" hidden="1">
      <c r="AE12786" s="54"/>
    </row>
    <row r="12787" spans="31:31" hidden="1">
      <c r="AE12787" s="54"/>
    </row>
    <row r="12788" spans="31:31" hidden="1">
      <c r="AE12788" s="54"/>
    </row>
    <row r="12789" spans="31:31" hidden="1">
      <c r="AE12789" s="54"/>
    </row>
    <row r="12790" spans="31:31" hidden="1">
      <c r="AE12790" s="54"/>
    </row>
    <row r="12791" spans="31:31" hidden="1">
      <c r="AE12791" s="54"/>
    </row>
    <row r="12792" spans="31:31" hidden="1">
      <c r="AE12792" s="54"/>
    </row>
    <row r="12793" spans="31:31" hidden="1">
      <c r="AE12793" s="54"/>
    </row>
    <row r="12794" spans="31:31" hidden="1">
      <c r="AE12794" s="54"/>
    </row>
    <row r="12795" spans="31:31" hidden="1">
      <c r="AE12795" s="54"/>
    </row>
    <row r="12796" spans="31:31" hidden="1">
      <c r="AE12796" s="54"/>
    </row>
    <row r="12797" spans="31:31" hidden="1">
      <c r="AE12797" s="54"/>
    </row>
    <row r="12798" spans="31:31" hidden="1">
      <c r="AE12798" s="54"/>
    </row>
    <row r="12799" spans="31:31" hidden="1">
      <c r="AE12799" s="54"/>
    </row>
    <row r="12800" spans="31:31" hidden="1">
      <c r="AE12800" s="54"/>
    </row>
    <row r="12801" spans="31:31" hidden="1">
      <c r="AE12801" s="54"/>
    </row>
    <row r="12802" spans="31:31" hidden="1">
      <c r="AE12802" s="54"/>
    </row>
    <row r="12803" spans="31:31" hidden="1">
      <c r="AE12803" s="54"/>
    </row>
    <row r="12804" spans="31:31" hidden="1">
      <c r="AE12804" s="54"/>
    </row>
    <row r="12805" spans="31:31" hidden="1">
      <c r="AE12805" s="54"/>
    </row>
    <row r="12806" spans="31:31" hidden="1">
      <c r="AE12806" s="54"/>
    </row>
    <row r="12807" spans="31:31" hidden="1">
      <c r="AE12807" s="54"/>
    </row>
    <row r="12808" spans="31:31" hidden="1">
      <c r="AE12808" s="54"/>
    </row>
    <row r="12809" spans="31:31" hidden="1">
      <c r="AE12809" s="54"/>
    </row>
    <row r="12810" spans="31:31" hidden="1">
      <c r="AE12810" s="54"/>
    </row>
    <row r="12811" spans="31:31" hidden="1">
      <c r="AE12811" s="54"/>
    </row>
    <row r="12812" spans="31:31" hidden="1">
      <c r="AE12812" s="54"/>
    </row>
    <row r="12813" spans="31:31" hidden="1">
      <c r="AE12813" s="54"/>
    </row>
    <row r="12814" spans="31:31" hidden="1">
      <c r="AE12814" s="54"/>
    </row>
    <row r="12815" spans="31:31" hidden="1">
      <c r="AE12815" s="54"/>
    </row>
    <row r="12816" spans="31:31" hidden="1">
      <c r="AE12816" s="54"/>
    </row>
    <row r="12817" spans="31:31" hidden="1">
      <c r="AE12817" s="54"/>
    </row>
    <row r="12818" spans="31:31" hidden="1">
      <c r="AE12818" s="54"/>
    </row>
    <row r="12819" spans="31:31" hidden="1">
      <c r="AE12819" s="54"/>
    </row>
    <row r="12820" spans="31:31" hidden="1">
      <c r="AE12820" s="54"/>
    </row>
    <row r="12821" spans="31:31" hidden="1">
      <c r="AE12821" s="54"/>
    </row>
    <row r="12822" spans="31:31" hidden="1">
      <c r="AE12822" s="54"/>
    </row>
    <row r="12823" spans="31:31" hidden="1">
      <c r="AE12823" s="54"/>
    </row>
    <row r="12824" spans="31:31" hidden="1">
      <c r="AE12824" s="54"/>
    </row>
    <row r="12825" spans="31:31" hidden="1">
      <c r="AE12825" s="54"/>
    </row>
    <row r="12826" spans="31:31" hidden="1">
      <c r="AE12826" s="54"/>
    </row>
    <row r="12827" spans="31:31" hidden="1">
      <c r="AE12827" s="54"/>
    </row>
    <row r="12828" spans="31:31" hidden="1">
      <c r="AE12828" s="54"/>
    </row>
    <row r="12829" spans="31:31" hidden="1">
      <c r="AE12829" s="54"/>
    </row>
    <row r="12830" spans="31:31" hidden="1">
      <c r="AE12830" s="54"/>
    </row>
    <row r="12831" spans="31:31" hidden="1">
      <c r="AE12831" s="54"/>
    </row>
    <row r="12832" spans="31:31" hidden="1">
      <c r="AE12832" s="54"/>
    </row>
    <row r="12833" spans="31:31" hidden="1">
      <c r="AE12833" s="54"/>
    </row>
    <row r="12834" spans="31:31" hidden="1">
      <c r="AE12834" s="54"/>
    </row>
    <row r="12835" spans="31:31" hidden="1">
      <c r="AE12835" s="54"/>
    </row>
    <row r="12836" spans="31:31" hidden="1">
      <c r="AE12836" s="54"/>
    </row>
    <row r="12837" spans="31:31" hidden="1">
      <c r="AE12837" s="54"/>
    </row>
    <row r="12838" spans="31:31" hidden="1">
      <c r="AE12838" s="54"/>
    </row>
    <row r="12839" spans="31:31" hidden="1">
      <c r="AE12839" s="54"/>
    </row>
    <row r="12840" spans="31:31" hidden="1">
      <c r="AE12840" s="54"/>
    </row>
    <row r="12841" spans="31:31" hidden="1">
      <c r="AE12841" s="54"/>
    </row>
    <row r="12842" spans="31:31" hidden="1">
      <c r="AE12842" s="54"/>
    </row>
    <row r="12843" spans="31:31" hidden="1">
      <c r="AE12843" s="54"/>
    </row>
    <row r="12844" spans="31:31" hidden="1">
      <c r="AE12844" s="54"/>
    </row>
    <row r="12845" spans="31:31" hidden="1">
      <c r="AE12845" s="54"/>
    </row>
    <row r="12846" spans="31:31" hidden="1">
      <c r="AE12846" s="54"/>
    </row>
    <row r="12847" spans="31:31" hidden="1">
      <c r="AE12847" s="54"/>
    </row>
    <row r="12848" spans="31:31" hidden="1">
      <c r="AE12848" s="54"/>
    </row>
    <row r="12849" spans="31:31" hidden="1">
      <c r="AE12849" s="54"/>
    </row>
    <row r="12850" spans="31:31" hidden="1">
      <c r="AE12850" s="54"/>
    </row>
    <row r="12851" spans="31:31" hidden="1">
      <c r="AE12851" s="54"/>
    </row>
    <row r="12852" spans="31:31" hidden="1">
      <c r="AE12852" s="54"/>
    </row>
    <row r="12853" spans="31:31" hidden="1">
      <c r="AE12853" s="54"/>
    </row>
    <row r="12854" spans="31:31" hidden="1">
      <c r="AE12854" s="54"/>
    </row>
    <row r="12855" spans="31:31" hidden="1">
      <c r="AE12855" s="54"/>
    </row>
    <row r="12856" spans="31:31" hidden="1">
      <c r="AE12856" s="54"/>
    </row>
    <row r="12857" spans="31:31" hidden="1">
      <c r="AE12857" s="54"/>
    </row>
    <row r="12858" spans="31:31" hidden="1">
      <c r="AE12858" s="54"/>
    </row>
    <row r="12859" spans="31:31" hidden="1">
      <c r="AE12859" s="54"/>
    </row>
    <row r="12860" spans="31:31" hidden="1">
      <c r="AE12860" s="54"/>
    </row>
    <row r="12861" spans="31:31" hidden="1">
      <c r="AE12861" s="54"/>
    </row>
    <row r="12862" spans="31:31" hidden="1">
      <c r="AE12862" s="54"/>
    </row>
    <row r="12863" spans="31:31" hidden="1">
      <c r="AE12863" s="54"/>
    </row>
    <row r="12864" spans="31:31" hidden="1">
      <c r="AE12864" s="54"/>
    </row>
    <row r="12865" spans="31:31" hidden="1">
      <c r="AE12865" s="54"/>
    </row>
    <row r="12866" spans="31:31" hidden="1">
      <c r="AE12866" s="54"/>
    </row>
    <row r="12867" spans="31:31" hidden="1">
      <c r="AE12867" s="54"/>
    </row>
    <row r="12868" spans="31:31" hidden="1">
      <c r="AE12868" s="54"/>
    </row>
    <row r="12869" spans="31:31" hidden="1">
      <c r="AE12869" s="54"/>
    </row>
    <row r="12870" spans="31:31" hidden="1">
      <c r="AE12870" s="54"/>
    </row>
    <row r="12871" spans="31:31" hidden="1">
      <c r="AE12871" s="54"/>
    </row>
    <row r="12872" spans="31:31" hidden="1">
      <c r="AE12872" s="54"/>
    </row>
    <row r="12873" spans="31:31" hidden="1">
      <c r="AE12873" s="54"/>
    </row>
    <row r="12874" spans="31:31" hidden="1">
      <c r="AE12874" s="54"/>
    </row>
    <row r="12875" spans="31:31" hidden="1">
      <c r="AE12875" s="54"/>
    </row>
    <row r="12876" spans="31:31" hidden="1">
      <c r="AE12876" s="54"/>
    </row>
    <row r="12877" spans="31:31" hidden="1">
      <c r="AE12877" s="54"/>
    </row>
    <row r="12878" spans="31:31" hidden="1">
      <c r="AE12878" s="54"/>
    </row>
    <row r="12879" spans="31:31" hidden="1">
      <c r="AE12879" s="54"/>
    </row>
    <row r="12880" spans="31:31" hidden="1">
      <c r="AE12880" s="54"/>
    </row>
    <row r="12881" spans="31:31" hidden="1">
      <c r="AE12881" s="54"/>
    </row>
    <row r="12882" spans="31:31" hidden="1">
      <c r="AE12882" s="54"/>
    </row>
    <row r="12883" spans="31:31" hidden="1">
      <c r="AE12883" s="54"/>
    </row>
    <row r="12884" spans="31:31" hidden="1">
      <c r="AE12884" s="54"/>
    </row>
    <row r="12885" spans="31:31" hidden="1">
      <c r="AE12885" s="54"/>
    </row>
    <row r="12886" spans="31:31" hidden="1">
      <c r="AE12886" s="54"/>
    </row>
    <row r="12887" spans="31:31" hidden="1">
      <c r="AE12887" s="54"/>
    </row>
    <row r="12888" spans="31:31" hidden="1">
      <c r="AE12888" s="54"/>
    </row>
    <row r="12889" spans="31:31" hidden="1">
      <c r="AE12889" s="54"/>
    </row>
    <row r="12890" spans="31:31" hidden="1">
      <c r="AE12890" s="54"/>
    </row>
    <row r="12891" spans="31:31" hidden="1">
      <c r="AE12891" s="54"/>
    </row>
    <row r="12892" spans="31:31" hidden="1">
      <c r="AE12892" s="54"/>
    </row>
    <row r="12893" spans="31:31" hidden="1">
      <c r="AE12893" s="54"/>
    </row>
    <row r="12894" spans="31:31" hidden="1">
      <c r="AE12894" s="54"/>
    </row>
    <row r="12895" spans="31:31" hidden="1">
      <c r="AE12895" s="54"/>
    </row>
    <row r="12896" spans="31:31" hidden="1">
      <c r="AE12896" s="54"/>
    </row>
    <row r="12897" spans="31:31" hidden="1">
      <c r="AE12897" s="54"/>
    </row>
    <row r="12898" spans="31:31" hidden="1">
      <c r="AE12898" s="54"/>
    </row>
    <row r="12899" spans="31:31" hidden="1">
      <c r="AE12899" s="54"/>
    </row>
    <row r="12900" spans="31:31" hidden="1">
      <c r="AE12900" s="54"/>
    </row>
    <row r="12901" spans="31:31" hidden="1">
      <c r="AE12901" s="54"/>
    </row>
    <row r="12902" spans="31:31" hidden="1">
      <c r="AE12902" s="54"/>
    </row>
    <row r="12903" spans="31:31" hidden="1">
      <c r="AE12903" s="54"/>
    </row>
    <row r="12904" spans="31:31" hidden="1">
      <c r="AE12904" s="54"/>
    </row>
    <row r="12905" spans="31:31" hidden="1">
      <c r="AE12905" s="54"/>
    </row>
    <row r="12906" spans="31:31" hidden="1">
      <c r="AE12906" s="54"/>
    </row>
    <row r="12907" spans="31:31" hidden="1">
      <c r="AE12907" s="54"/>
    </row>
    <row r="12908" spans="31:31" hidden="1">
      <c r="AE12908" s="54"/>
    </row>
    <row r="12909" spans="31:31" hidden="1">
      <c r="AE12909" s="54"/>
    </row>
    <row r="12910" spans="31:31" hidden="1">
      <c r="AE12910" s="54"/>
    </row>
    <row r="12911" spans="31:31" hidden="1">
      <c r="AE12911" s="54"/>
    </row>
    <row r="12912" spans="31:31" hidden="1">
      <c r="AE12912" s="54"/>
    </row>
    <row r="12913" spans="31:31" hidden="1">
      <c r="AE12913" s="54"/>
    </row>
    <row r="12914" spans="31:31" hidden="1">
      <c r="AE12914" s="54"/>
    </row>
    <row r="12915" spans="31:31" hidden="1">
      <c r="AE12915" s="54"/>
    </row>
    <row r="12916" spans="31:31" hidden="1">
      <c r="AE12916" s="54"/>
    </row>
    <row r="12917" spans="31:31" hidden="1">
      <c r="AE12917" s="54"/>
    </row>
    <row r="12918" spans="31:31" hidden="1">
      <c r="AE12918" s="54"/>
    </row>
    <row r="12919" spans="31:31" hidden="1">
      <c r="AE12919" s="54"/>
    </row>
    <row r="12920" spans="31:31" hidden="1">
      <c r="AE12920" s="54"/>
    </row>
    <row r="12921" spans="31:31" hidden="1">
      <c r="AE12921" s="54"/>
    </row>
    <row r="12922" spans="31:31" hidden="1">
      <c r="AE12922" s="54"/>
    </row>
    <row r="12923" spans="31:31" hidden="1">
      <c r="AE12923" s="54"/>
    </row>
    <row r="12924" spans="31:31" hidden="1">
      <c r="AE12924" s="54"/>
    </row>
    <row r="12925" spans="31:31" hidden="1">
      <c r="AE12925" s="54"/>
    </row>
    <row r="12926" spans="31:31" hidden="1">
      <c r="AE12926" s="54"/>
    </row>
    <row r="12927" spans="31:31" hidden="1">
      <c r="AE12927" s="54"/>
    </row>
    <row r="12928" spans="31:31" hidden="1">
      <c r="AE12928" s="54"/>
    </row>
    <row r="12929" spans="31:31" hidden="1">
      <c r="AE12929" s="54"/>
    </row>
    <row r="12930" spans="31:31" hidden="1">
      <c r="AE12930" s="54"/>
    </row>
    <row r="12931" spans="31:31" hidden="1">
      <c r="AE12931" s="54"/>
    </row>
    <row r="12932" spans="31:31" hidden="1">
      <c r="AE12932" s="54"/>
    </row>
    <row r="12933" spans="31:31" hidden="1">
      <c r="AE12933" s="54"/>
    </row>
    <row r="12934" spans="31:31" hidden="1">
      <c r="AE12934" s="54"/>
    </row>
    <row r="12935" spans="31:31" hidden="1">
      <c r="AE12935" s="54"/>
    </row>
    <row r="12936" spans="31:31" hidden="1">
      <c r="AE12936" s="54"/>
    </row>
    <row r="12937" spans="31:31" hidden="1">
      <c r="AE12937" s="54"/>
    </row>
    <row r="12938" spans="31:31" hidden="1">
      <c r="AE12938" s="54"/>
    </row>
    <row r="12939" spans="31:31" hidden="1">
      <c r="AE12939" s="54"/>
    </row>
    <row r="12940" spans="31:31" hidden="1">
      <c r="AE12940" s="54"/>
    </row>
    <row r="12941" spans="31:31" hidden="1">
      <c r="AE12941" s="54"/>
    </row>
    <row r="12942" spans="31:31" hidden="1">
      <c r="AE12942" s="54"/>
    </row>
    <row r="12943" spans="31:31" hidden="1">
      <c r="AE12943" s="54"/>
    </row>
    <row r="12944" spans="31:31" hidden="1">
      <c r="AE12944" s="54"/>
    </row>
    <row r="12945" spans="31:31" hidden="1">
      <c r="AE12945" s="54"/>
    </row>
    <row r="12946" spans="31:31" hidden="1">
      <c r="AE12946" s="54"/>
    </row>
    <row r="12947" spans="31:31" hidden="1">
      <c r="AE12947" s="54"/>
    </row>
    <row r="12948" spans="31:31" hidden="1">
      <c r="AE12948" s="54"/>
    </row>
    <row r="12949" spans="31:31" hidden="1">
      <c r="AE12949" s="54"/>
    </row>
    <row r="12950" spans="31:31" hidden="1">
      <c r="AE12950" s="54"/>
    </row>
    <row r="12951" spans="31:31" hidden="1">
      <c r="AE12951" s="54"/>
    </row>
    <row r="12952" spans="31:31" hidden="1">
      <c r="AE12952" s="54"/>
    </row>
    <row r="12953" spans="31:31" hidden="1">
      <c r="AE12953" s="54"/>
    </row>
    <row r="12954" spans="31:31" hidden="1">
      <c r="AE12954" s="54"/>
    </row>
    <row r="12955" spans="31:31" hidden="1">
      <c r="AE12955" s="54"/>
    </row>
    <row r="12956" spans="31:31" hidden="1">
      <c r="AE12956" s="54"/>
    </row>
    <row r="12957" spans="31:31" hidden="1">
      <c r="AE12957" s="54"/>
    </row>
    <row r="12958" spans="31:31" hidden="1">
      <c r="AE12958" s="54"/>
    </row>
    <row r="12959" spans="31:31" hidden="1">
      <c r="AE12959" s="54"/>
    </row>
    <row r="12960" spans="31:31" hidden="1">
      <c r="AE12960" s="54"/>
    </row>
    <row r="12961" spans="31:31" hidden="1">
      <c r="AE12961" s="54"/>
    </row>
    <row r="12962" spans="31:31" hidden="1">
      <c r="AE12962" s="54"/>
    </row>
    <row r="12963" spans="31:31" hidden="1">
      <c r="AE12963" s="54"/>
    </row>
    <row r="12964" spans="31:31" hidden="1">
      <c r="AE12964" s="54"/>
    </row>
    <row r="12965" spans="31:31" hidden="1">
      <c r="AE12965" s="54"/>
    </row>
    <row r="12966" spans="31:31" hidden="1">
      <c r="AE12966" s="54"/>
    </row>
    <row r="12967" spans="31:31" hidden="1">
      <c r="AE12967" s="54"/>
    </row>
    <row r="12968" spans="31:31" hidden="1">
      <c r="AE12968" s="54"/>
    </row>
    <row r="12969" spans="31:31" hidden="1">
      <c r="AE12969" s="54"/>
    </row>
    <row r="12970" spans="31:31" hidden="1">
      <c r="AE12970" s="54"/>
    </row>
    <row r="12971" spans="31:31" hidden="1">
      <c r="AE12971" s="54"/>
    </row>
    <row r="12972" spans="31:31" hidden="1">
      <c r="AE12972" s="54"/>
    </row>
    <row r="12973" spans="31:31" hidden="1">
      <c r="AE12973" s="54"/>
    </row>
    <row r="12974" spans="31:31" hidden="1">
      <c r="AE12974" s="54"/>
    </row>
    <row r="12975" spans="31:31" hidden="1">
      <c r="AE12975" s="54"/>
    </row>
    <row r="12976" spans="31:31" hidden="1">
      <c r="AE12976" s="54"/>
    </row>
    <row r="12977" spans="31:31" hidden="1">
      <c r="AE12977" s="54"/>
    </row>
    <row r="12978" spans="31:31" hidden="1">
      <c r="AE12978" s="54"/>
    </row>
    <row r="12979" spans="31:31" hidden="1">
      <c r="AE12979" s="54"/>
    </row>
    <row r="12980" spans="31:31" hidden="1">
      <c r="AE12980" s="54"/>
    </row>
    <row r="12981" spans="31:31" hidden="1">
      <c r="AE12981" s="54"/>
    </row>
    <row r="12982" spans="31:31" hidden="1">
      <c r="AE12982" s="54"/>
    </row>
    <row r="12983" spans="31:31" hidden="1">
      <c r="AE12983" s="54"/>
    </row>
    <row r="12984" spans="31:31" hidden="1">
      <c r="AE12984" s="54"/>
    </row>
    <row r="12985" spans="31:31" hidden="1">
      <c r="AE12985" s="54"/>
    </row>
    <row r="12986" spans="31:31" hidden="1">
      <c r="AE12986" s="54"/>
    </row>
    <row r="12987" spans="31:31" hidden="1">
      <c r="AE12987" s="54"/>
    </row>
    <row r="12988" spans="31:31" hidden="1">
      <c r="AE12988" s="54"/>
    </row>
    <row r="12989" spans="31:31" hidden="1">
      <c r="AE12989" s="54"/>
    </row>
    <row r="12990" spans="31:31" hidden="1">
      <c r="AE12990" s="54"/>
    </row>
    <row r="12991" spans="31:31" hidden="1">
      <c r="AE12991" s="54"/>
    </row>
    <row r="12992" spans="31:31" hidden="1">
      <c r="AE12992" s="54"/>
    </row>
    <row r="12993" spans="31:31" hidden="1">
      <c r="AE12993" s="54"/>
    </row>
    <row r="12994" spans="31:31" hidden="1">
      <c r="AE12994" s="54"/>
    </row>
    <row r="12995" spans="31:31" hidden="1">
      <c r="AE12995" s="54"/>
    </row>
    <row r="12996" spans="31:31" hidden="1">
      <c r="AE12996" s="54"/>
    </row>
    <row r="12997" spans="31:31" hidden="1">
      <c r="AE12997" s="54"/>
    </row>
    <row r="12998" spans="31:31" hidden="1">
      <c r="AE12998" s="54"/>
    </row>
    <row r="12999" spans="31:31" hidden="1">
      <c r="AE12999" s="54"/>
    </row>
    <row r="13000" spans="31:31" hidden="1">
      <c r="AE13000" s="54"/>
    </row>
    <row r="13001" spans="31:31" hidden="1">
      <c r="AE13001" s="54"/>
    </row>
    <row r="13002" spans="31:31" hidden="1">
      <c r="AE13002" s="54"/>
    </row>
    <row r="13003" spans="31:31" hidden="1">
      <c r="AE13003" s="54"/>
    </row>
    <row r="13004" spans="31:31" hidden="1">
      <c r="AE13004" s="54"/>
    </row>
    <row r="13005" spans="31:31" hidden="1">
      <c r="AE13005" s="54"/>
    </row>
    <row r="13006" spans="31:31" hidden="1">
      <c r="AE13006" s="54"/>
    </row>
    <row r="13007" spans="31:31" hidden="1">
      <c r="AE13007" s="54"/>
    </row>
    <row r="13008" spans="31:31" hidden="1">
      <c r="AE13008" s="54"/>
    </row>
    <row r="13009" spans="31:31" hidden="1">
      <c r="AE13009" s="54"/>
    </row>
    <row r="13010" spans="31:31" hidden="1">
      <c r="AE13010" s="54"/>
    </row>
    <row r="13011" spans="31:31" hidden="1">
      <c r="AE13011" s="54"/>
    </row>
    <row r="13012" spans="31:31" hidden="1">
      <c r="AE13012" s="54"/>
    </row>
    <row r="13013" spans="31:31" hidden="1">
      <c r="AE13013" s="54"/>
    </row>
    <row r="13014" spans="31:31" hidden="1">
      <c r="AE13014" s="54"/>
    </row>
    <row r="13015" spans="31:31" hidden="1">
      <c r="AE13015" s="54"/>
    </row>
    <row r="13016" spans="31:31" hidden="1">
      <c r="AE13016" s="54"/>
    </row>
    <row r="13017" spans="31:31" hidden="1">
      <c r="AE13017" s="54"/>
    </row>
    <row r="13018" spans="31:31" hidden="1">
      <c r="AE13018" s="54"/>
    </row>
    <row r="13019" spans="31:31" hidden="1">
      <c r="AE13019" s="54"/>
    </row>
    <row r="13020" spans="31:31" hidden="1">
      <c r="AE13020" s="54"/>
    </row>
    <row r="13021" spans="31:31" hidden="1">
      <c r="AE13021" s="54"/>
    </row>
    <row r="13022" spans="31:31" hidden="1">
      <c r="AE13022" s="54"/>
    </row>
    <row r="13023" spans="31:31" hidden="1">
      <c r="AE13023" s="54"/>
    </row>
    <row r="13024" spans="31:31" hidden="1">
      <c r="AE13024" s="54"/>
    </row>
    <row r="13025" spans="31:31" hidden="1">
      <c r="AE13025" s="54"/>
    </row>
    <row r="13026" spans="31:31" hidden="1">
      <c r="AE13026" s="54"/>
    </row>
    <row r="13027" spans="31:31" hidden="1">
      <c r="AE13027" s="54"/>
    </row>
    <row r="13028" spans="31:31" hidden="1">
      <c r="AE13028" s="54"/>
    </row>
    <row r="13029" spans="31:31" hidden="1">
      <c r="AE13029" s="54"/>
    </row>
    <row r="13030" spans="31:31" hidden="1">
      <c r="AE13030" s="54"/>
    </row>
    <row r="13031" spans="31:31" hidden="1">
      <c r="AE13031" s="54"/>
    </row>
    <row r="13032" spans="31:31" hidden="1">
      <c r="AE13032" s="54"/>
    </row>
    <row r="13033" spans="31:31" hidden="1">
      <c r="AE13033" s="54"/>
    </row>
    <row r="13034" spans="31:31" hidden="1">
      <c r="AE13034" s="54"/>
    </row>
    <row r="13035" spans="31:31" hidden="1">
      <c r="AE13035" s="54"/>
    </row>
    <row r="13036" spans="31:31" hidden="1">
      <c r="AE13036" s="54"/>
    </row>
    <row r="13037" spans="31:31" hidden="1">
      <c r="AE13037" s="54"/>
    </row>
    <row r="13038" spans="31:31" hidden="1">
      <c r="AE13038" s="54"/>
    </row>
    <row r="13039" spans="31:31" hidden="1">
      <c r="AE13039" s="54"/>
    </row>
    <row r="13040" spans="31:31" hidden="1">
      <c r="AE13040" s="54"/>
    </row>
    <row r="13041" spans="31:31" hidden="1">
      <c r="AE13041" s="54"/>
    </row>
    <row r="13042" spans="31:31" hidden="1">
      <c r="AE13042" s="54"/>
    </row>
    <row r="13043" spans="31:31" hidden="1">
      <c r="AE13043" s="54"/>
    </row>
    <row r="13044" spans="31:31" hidden="1">
      <c r="AE13044" s="54"/>
    </row>
    <row r="13045" spans="31:31" hidden="1">
      <c r="AE13045" s="54"/>
    </row>
    <row r="13046" spans="31:31" hidden="1">
      <c r="AE13046" s="54"/>
    </row>
    <row r="13047" spans="31:31" hidden="1">
      <c r="AE13047" s="54"/>
    </row>
    <row r="13048" spans="31:31" hidden="1">
      <c r="AE13048" s="54"/>
    </row>
    <row r="13049" spans="31:31" hidden="1">
      <c r="AE13049" s="54"/>
    </row>
    <row r="13050" spans="31:31" hidden="1">
      <c r="AE13050" s="54"/>
    </row>
    <row r="13051" spans="31:31" hidden="1">
      <c r="AE13051" s="54"/>
    </row>
    <row r="13052" spans="31:31" hidden="1">
      <c r="AE13052" s="54"/>
    </row>
    <row r="13053" spans="31:31" hidden="1">
      <c r="AE13053" s="54"/>
    </row>
    <row r="13054" spans="31:31" hidden="1">
      <c r="AE13054" s="54"/>
    </row>
    <row r="13055" spans="31:31" hidden="1">
      <c r="AE13055" s="54"/>
    </row>
    <row r="13056" spans="31:31" hidden="1">
      <c r="AE13056" s="54"/>
    </row>
    <row r="13057" spans="31:31" hidden="1">
      <c r="AE13057" s="54"/>
    </row>
    <row r="13058" spans="31:31" hidden="1">
      <c r="AE13058" s="54"/>
    </row>
    <row r="13059" spans="31:31" hidden="1">
      <c r="AE13059" s="54"/>
    </row>
    <row r="13060" spans="31:31" hidden="1">
      <c r="AE13060" s="54"/>
    </row>
    <row r="13061" spans="31:31" hidden="1">
      <c r="AE13061" s="54"/>
    </row>
    <row r="13062" spans="31:31" hidden="1">
      <c r="AE13062" s="54"/>
    </row>
    <row r="13063" spans="31:31" hidden="1">
      <c r="AE13063" s="54"/>
    </row>
    <row r="13064" spans="31:31" hidden="1">
      <c r="AE13064" s="54"/>
    </row>
    <row r="13065" spans="31:31" hidden="1">
      <c r="AE13065" s="54"/>
    </row>
    <row r="13066" spans="31:31" hidden="1">
      <c r="AE13066" s="54"/>
    </row>
    <row r="13067" spans="31:31" hidden="1">
      <c r="AE13067" s="54"/>
    </row>
    <row r="13068" spans="31:31" hidden="1">
      <c r="AE13068" s="54"/>
    </row>
    <row r="13069" spans="31:31" hidden="1">
      <c r="AE13069" s="54"/>
    </row>
    <row r="13070" spans="31:31" hidden="1">
      <c r="AE13070" s="54"/>
    </row>
    <row r="13071" spans="31:31" hidden="1">
      <c r="AE13071" s="54"/>
    </row>
    <row r="13072" spans="31:31" hidden="1">
      <c r="AE13072" s="54"/>
    </row>
    <row r="13073" spans="31:31" hidden="1">
      <c r="AE13073" s="54"/>
    </row>
    <row r="13074" spans="31:31" hidden="1">
      <c r="AE13074" s="54"/>
    </row>
    <row r="13075" spans="31:31" hidden="1">
      <c r="AE13075" s="54"/>
    </row>
    <row r="13076" spans="31:31" hidden="1">
      <c r="AE13076" s="54"/>
    </row>
    <row r="13077" spans="31:31" hidden="1">
      <c r="AE13077" s="54"/>
    </row>
    <row r="13078" spans="31:31" hidden="1">
      <c r="AE13078" s="54"/>
    </row>
    <row r="13079" spans="31:31" hidden="1">
      <c r="AE13079" s="54"/>
    </row>
    <row r="13080" spans="31:31" hidden="1">
      <c r="AE13080" s="54"/>
    </row>
    <row r="13081" spans="31:31" hidden="1">
      <c r="AE13081" s="54"/>
    </row>
    <row r="13082" spans="31:31" hidden="1">
      <c r="AE13082" s="54"/>
    </row>
    <row r="13083" spans="31:31" hidden="1">
      <c r="AE13083" s="54"/>
    </row>
    <row r="13084" spans="31:31" hidden="1">
      <c r="AE13084" s="54"/>
    </row>
    <row r="13085" spans="31:31" hidden="1">
      <c r="AE13085" s="54"/>
    </row>
    <row r="13086" spans="31:31" hidden="1">
      <c r="AE13086" s="54"/>
    </row>
    <row r="13087" spans="31:31" hidden="1">
      <c r="AE13087" s="54"/>
    </row>
    <row r="13088" spans="31:31" hidden="1">
      <c r="AE13088" s="54"/>
    </row>
    <row r="13089" spans="31:31" hidden="1">
      <c r="AE13089" s="54"/>
    </row>
    <row r="13090" spans="31:31" hidden="1">
      <c r="AE13090" s="54"/>
    </row>
    <row r="13091" spans="31:31" hidden="1">
      <c r="AE13091" s="54"/>
    </row>
    <row r="13092" spans="31:31" hidden="1">
      <c r="AE13092" s="54"/>
    </row>
    <row r="13093" spans="31:31" hidden="1">
      <c r="AE13093" s="54"/>
    </row>
    <row r="13094" spans="31:31" hidden="1">
      <c r="AE13094" s="54"/>
    </row>
    <row r="13095" spans="31:31" hidden="1">
      <c r="AE13095" s="54"/>
    </row>
    <row r="13096" spans="31:31" hidden="1">
      <c r="AE13096" s="54"/>
    </row>
    <row r="13097" spans="31:31" hidden="1">
      <c r="AE13097" s="54"/>
    </row>
    <row r="13098" spans="31:31" hidden="1">
      <c r="AE13098" s="54"/>
    </row>
    <row r="13099" spans="31:31" hidden="1">
      <c r="AE13099" s="54"/>
    </row>
    <row r="13100" spans="31:31" hidden="1">
      <c r="AE13100" s="54"/>
    </row>
    <row r="13101" spans="31:31" hidden="1">
      <c r="AE13101" s="54"/>
    </row>
    <row r="13102" spans="31:31" hidden="1">
      <c r="AE13102" s="54"/>
    </row>
    <row r="13103" spans="31:31" hidden="1">
      <c r="AE13103" s="54"/>
    </row>
    <row r="13104" spans="31:31" hidden="1">
      <c r="AE13104" s="54"/>
    </row>
    <row r="13105" spans="31:31" hidden="1">
      <c r="AE13105" s="54"/>
    </row>
    <row r="13106" spans="31:31" hidden="1">
      <c r="AE13106" s="54"/>
    </row>
    <row r="13107" spans="31:31" hidden="1">
      <c r="AE13107" s="54"/>
    </row>
    <row r="13108" spans="31:31" hidden="1">
      <c r="AE13108" s="54"/>
    </row>
    <row r="13109" spans="31:31" hidden="1">
      <c r="AE13109" s="54"/>
    </row>
    <row r="13110" spans="31:31" hidden="1">
      <c r="AE13110" s="54"/>
    </row>
    <row r="13111" spans="31:31" hidden="1">
      <c r="AE13111" s="54"/>
    </row>
    <row r="13112" spans="31:31" hidden="1">
      <c r="AE13112" s="54"/>
    </row>
    <row r="13113" spans="31:31" hidden="1">
      <c r="AE13113" s="54"/>
    </row>
    <row r="13114" spans="31:31" hidden="1">
      <c r="AE13114" s="54"/>
    </row>
    <row r="13115" spans="31:31" hidden="1">
      <c r="AE13115" s="54"/>
    </row>
    <row r="13116" spans="31:31" hidden="1">
      <c r="AE13116" s="54"/>
    </row>
    <row r="13117" spans="31:31" hidden="1">
      <c r="AE13117" s="54"/>
    </row>
    <row r="13118" spans="31:31" hidden="1">
      <c r="AE13118" s="54"/>
    </row>
    <row r="13119" spans="31:31" hidden="1">
      <c r="AE13119" s="54"/>
    </row>
    <row r="13120" spans="31:31" hidden="1">
      <c r="AE13120" s="54"/>
    </row>
    <row r="13121" spans="31:31" hidden="1">
      <c r="AE13121" s="54"/>
    </row>
    <row r="13122" spans="31:31" hidden="1">
      <c r="AE13122" s="54"/>
    </row>
    <row r="13123" spans="31:31" hidden="1">
      <c r="AE13123" s="54"/>
    </row>
    <row r="13124" spans="31:31" hidden="1">
      <c r="AE13124" s="54"/>
    </row>
    <row r="13125" spans="31:31" hidden="1">
      <c r="AE13125" s="54"/>
    </row>
    <row r="13126" spans="31:31" hidden="1">
      <c r="AE13126" s="54"/>
    </row>
    <row r="13127" spans="31:31" hidden="1">
      <c r="AE13127" s="54"/>
    </row>
    <row r="13128" spans="31:31" hidden="1">
      <c r="AE13128" s="54"/>
    </row>
    <row r="13129" spans="31:31" hidden="1">
      <c r="AE13129" s="54"/>
    </row>
    <row r="13130" spans="31:31" hidden="1">
      <c r="AE13130" s="54"/>
    </row>
    <row r="13131" spans="31:31" hidden="1">
      <c r="AE13131" s="54"/>
    </row>
    <row r="13132" spans="31:31" hidden="1">
      <c r="AE13132" s="54"/>
    </row>
    <row r="13133" spans="31:31" hidden="1">
      <c r="AE13133" s="54"/>
    </row>
    <row r="13134" spans="31:31" hidden="1">
      <c r="AE13134" s="54"/>
    </row>
    <row r="13135" spans="31:31" hidden="1">
      <c r="AE13135" s="54"/>
    </row>
    <row r="13136" spans="31:31" hidden="1">
      <c r="AE13136" s="54"/>
    </row>
    <row r="13137" spans="31:31" hidden="1">
      <c r="AE13137" s="54"/>
    </row>
    <row r="13138" spans="31:31" hidden="1">
      <c r="AE13138" s="54"/>
    </row>
    <row r="13139" spans="31:31" hidden="1">
      <c r="AE13139" s="54"/>
    </row>
    <row r="13140" spans="31:31" hidden="1">
      <c r="AE13140" s="54"/>
    </row>
    <row r="13141" spans="31:31" hidden="1">
      <c r="AE13141" s="54"/>
    </row>
    <row r="13142" spans="31:31" hidden="1">
      <c r="AE13142" s="54"/>
    </row>
    <row r="13143" spans="31:31" hidden="1">
      <c r="AE13143" s="54"/>
    </row>
    <row r="13144" spans="31:31" hidden="1">
      <c r="AE13144" s="54"/>
    </row>
    <row r="13145" spans="31:31" hidden="1">
      <c r="AE13145" s="54"/>
    </row>
    <row r="13146" spans="31:31" hidden="1">
      <c r="AE13146" s="54"/>
    </row>
    <row r="13147" spans="31:31" hidden="1">
      <c r="AE13147" s="54"/>
    </row>
    <row r="13148" spans="31:31" hidden="1">
      <c r="AE13148" s="54"/>
    </row>
    <row r="13149" spans="31:31" hidden="1">
      <c r="AE13149" s="54"/>
    </row>
    <row r="13150" spans="31:31" hidden="1">
      <c r="AE13150" s="54"/>
    </row>
    <row r="13151" spans="31:31" hidden="1">
      <c r="AE13151" s="54"/>
    </row>
    <row r="13152" spans="31:31" hidden="1">
      <c r="AE13152" s="54"/>
    </row>
    <row r="13153" spans="31:31" hidden="1">
      <c r="AE13153" s="54"/>
    </row>
    <row r="13154" spans="31:31" hidden="1">
      <c r="AE13154" s="54"/>
    </row>
    <row r="13155" spans="31:31" hidden="1">
      <c r="AE13155" s="54"/>
    </row>
    <row r="13156" spans="31:31" hidden="1">
      <c r="AE13156" s="54"/>
    </row>
    <row r="13157" spans="31:31" hidden="1">
      <c r="AE13157" s="54"/>
    </row>
    <row r="13158" spans="31:31" hidden="1">
      <c r="AE13158" s="54"/>
    </row>
    <row r="13159" spans="31:31" hidden="1">
      <c r="AE13159" s="54"/>
    </row>
    <row r="13160" spans="31:31" hidden="1">
      <c r="AE13160" s="54"/>
    </row>
    <row r="13161" spans="31:31" hidden="1">
      <c r="AE13161" s="54"/>
    </row>
    <row r="13162" spans="31:31" hidden="1">
      <c r="AE13162" s="54"/>
    </row>
    <row r="13163" spans="31:31" hidden="1">
      <c r="AE13163" s="54"/>
    </row>
    <row r="13164" spans="31:31" hidden="1">
      <c r="AE13164" s="54"/>
    </row>
    <row r="13165" spans="31:31" hidden="1">
      <c r="AE13165" s="54"/>
    </row>
    <row r="13166" spans="31:31" hidden="1">
      <c r="AE13166" s="54"/>
    </row>
    <row r="13167" spans="31:31" hidden="1">
      <c r="AE13167" s="54"/>
    </row>
    <row r="13168" spans="31:31" hidden="1">
      <c r="AE13168" s="54"/>
    </row>
    <row r="13169" spans="31:31" hidden="1">
      <c r="AE13169" s="54"/>
    </row>
    <row r="13170" spans="31:31" hidden="1">
      <c r="AE13170" s="54"/>
    </row>
    <row r="13171" spans="31:31" hidden="1">
      <c r="AE13171" s="54"/>
    </row>
    <row r="13172" spans="31:31" hidden="1">
      <c r="AE13172" s="54"/>
    </row>
    <row r="13173" spans="31:31" hidden="1">
      <c r="AE13173" s="54"/>
    </row>
    <row r="13174" spans="31:31" hidden="1">
      <c r="AE13174" s="54"/>
    </row>
    <row r="13175" spans="31:31" hidden="1">
      <c r="AE13175" s="54"/>
    </row>
    <row r="13176" spans="31:31" hidden="1">
      <c r="AE13176" s="54"/>
    </row>
    <row r="13177" spans="31:31" hidden="1">
      <c r="AE13177" s="54"/>
    </row>
    <row r="13178" spans="31:31" hidden="1">
      <c r="AE13178" s="54"/>
    </row>
    <row r="13179" spans="31:31" hidden="1">
      <c r="AE13179" s="54"/>
    </row>
    <row r="13180" spans="31:31" hidden="1">
      <c r="AE13180" s="54"/>
    </row>
    <row r="13181" spans="31:31" hidden="1">
      <c r="AE13181" s="54"/>
    </row>
    <row r="13182" spans="31:31" hidden="1">
      <c r="AE13182" s="54"/>
    </row>
    <row r="13183" spans="31:31" hidden="1">
      <c r="AE13183" s="54"/>
    </row>
    <row r="13184" spans="31:31" hidden="1">
      <c r="AE13184" s="54"/>
    </row>
    <row r="13185" spans="31:31" hidden="1">
      <c r="AE13185" s="54"/>
    </row>
    <row r="13186" spans="31:31" hidden="1">
      <c r="AE13186" s="54"/>
    </row>
    <row r="13187" spans="31:31" hidden="1">
      <c r="AE13187" s="54"/>
    </row>
    <row r="13188" spans="31:31" hidden="1">
      <c r="AE13188" s="54"/>
    </row>
    <row r="13189" spans="31:31" hidden="1">
      <c r="AE13189" s="54"/>
    </row>
    <row r="13190" spans="31:31" hidden="1">
      <c r="AE13190" s="54"/>
    </row>
    <row r="13191" spans="31:31" hidden="1">
      <c r="AE13191" s="54"/>
    </row>
    <row r="13192" spans="31:31" hidden="1">
      <c r="AE13192" s="54"/>
    </row>
    <row r="13193" spans="31:31" hidden="1">
      <c r="AE13193" s="54"/>
    </row>
    <row r="13194" spans="31:31" hidden="1">
      <c r="AE13194" s="54"/>
    </row>
    <row r="13195" spans="31:31" hidden="1">
      <c r="AE13195" s="54"/>
    </row>
    <row r="13196" spans="31:31" hidden="1">
      <c r="AE13196" s="54"/>
    </row>
    <row r="13197" spans="31:31" hidden="1">
      <c r="AE13197" s="54"/>
    </row>
    <row r="13198" spans="31:31" hidden="1">
      <c r="AE13198" s="54"/>
    </row>
    <row r="13199" spans="31:31" hidden="1">
      <c r="AE13199" s="54"/>
    </row>
    <row r="13200" spans="31:31" hidden="1">
      <c r="AE13200" s="54"/>
    </row>
    <row r="13201" spans="31:31" hidden="1">
      <c r="AE13201" s="54"/>
    </row>
    <row r="13202" spans="31:31" hidden="1">
      <c r="AE13202" s="54"/>
    </row>
    <row r="13203" spans="31:31" hidden="1">
      <c r="AE13203" s="54"/>
    </row>
    <row r="13204" spans="31:31" hidden="1">
      <c r="AE13204" s="54"/>
    </row>
    <row r="13205" spans="31:31" hidden="1">
      <c r="AE13205" s="54"/>
    </row>
    <row r="13206" spans="31:31" hidden="1">
      <c r="AE13206" s="54"/>
    </row>
    <row r="13207" spans="31:31" hidden="1">
      <c r="AE13207" s="54"/>
    </row>
    <row r="13208" spans="31:31" hidden="1">
      <c r="AE13208" s="54"/>
    </row>
    <row r="13209" spans="31:31" hidden="1">
      <c r="AE13209" s="54"/>
    </row>
    <row r="13210" spans="31:31" hidden="1">
      <c r="AE13210" s="54"/>
    </row>
    <row r="13211" spans="31:31" hidden="1">
      <c r="AE13211" s="54"/>
    </row>
    <row r="13212" spans="31:31" hidden="1">
      <c r="AE13212" s="54"/>
    </row>
    <row r="13213" spans="31:31" hidden="1">
      <c r="AE13213" s="54"/>
    </row>
    <row r="13214" spans="31:31" hidden="1">
      <c r="AE13214" s="54"/>
    </row>
    <row r="13215" spans="31:31" hidden="1">
      <c r="AE13215" s="54"/>
    </row>
    <row r="13216" spans="31:31" hidden="1">
      <c r="AE13216" s="54"/>
    </row>
    <row r="13217" spans="31:31" hidden="1">
      <c r="AE13217" s="54"/>
    </row>
    <row r="13218" spans="31:31" hidden="1">
      <c r="AE13218" s="54"/>
    </row>
    <row r="13219" spans="31:31" hidden="1">
      <c r="AE13219" s="54"/>
    </row>
    <row r="13220" spans="31:31" hidden="1">
      <c r="AE13220" s="54"/>
    </row>
    <row r="13221" spans="31:31" hidden="1">
      <c r="AE13221" s="54"/>
    </row>
    <row r="13222" spans="31:31" hidden="1">
      <c r="AE13222" s="54"/>
    </row>
    <row r="13223" spans="31:31" hidden="1">
      <c r="AE13223" s="54"/>
    </row>
    <row r="13224" spans="31:31" hidden="1">
      <c r="AE13224" s="54"/>
    </row>
    <row r="13225" spans="31:31" hidden="1">
      <c r="AE13225" s="54"/>
    </row>
    <row r="13226" spans="31:31" hidden="1">
      <c r="AE13226" s="54"/>
    </row>
    <row r="13227" spans="31:31" hidden="1">
      <c r="AE13227" s="54"/>
    </row>
    <row r="13228" spans="31:31" hidden="1">
      <c r="AE13228" s="54"/>
    </row>
    <row r="13229" spans="31:31" hidden="1">
      <c r="AE13229" s="54"/>
    </row>
    <row r="13230" spans="31:31" hidden="1">
      <c r="AE13230" s="54"/>
    </row>
    <row r="13231" spans="31:31" hidden="1">
      <c r="AE13231" s="54"/>
    </row>
    <row r="13232" spans="31:31" hidden="1">
      <c r="AE13232" s="54"/>
    </row>
    <row r="13233" spans="31:31" hidden="1">
      <c r="AE13233" s="54"/>
    </row>
    <row r="13234" spans="31:31" hidden="1">
      <c r="AE13234" s="54"/>
    </row>
    <row r="13235" spans="31:31" hidden="1">
      <c r="AE13235" s="54"/>
    </row>
    <row r="13236" spans="31:31" hidden="1">
      <c r="AE13236" s="54"/>
    </row>
    <row r="13237" spans="31:31" hidden="1">
      <c r="AE13237" s="54"/>
    </row>
    <row r="13238" spans="31:31" hidden="1">
      <c r="AE13238" s="54"/>
    </row>
    <row r="13239" spans="31:31" hidden="1">
      <c r="AE13239" s="54"/>
    </row>
    <row r="13240" spans="31:31" hidden="1">
      <c r="AE13240" s="54"/>
    </row>
    <row r="13241" spans="31:31" hidden="1">
      <c r="AE13241" s="54"/>
    </row>
    <row r="13242" spans="31:31" hidden="1">
      <c r="AE13242" s="54"/>
    </row>
    <row r="13243" spans="31:31" hidden="1">
      <c r="AE13243" s="54"/>
    </row>
    <row r="13244" spans="31:31" hidden="1">
      <c r="AE13244" s="54"/>
    </row>
    <row r="13245" spans="31:31" hidden="1">
      <c r="AE13245" s="54"/>
    </row>
    <row r="13246" spans="31:31" hidden="1">
      <c r="AE13246" s="54"/>
    </row>
    <row r="13247" spans="31:31" hidden="1">
      <c r="AE13247" s="54"/>
    </row>
    <row r="13248" spans="31:31" hidden="1">
      <c r="AE13248" s="54"/>
    </row>
    <row r="13249" spans="31:31" hidden="1">
      <c r="AE13249" s="54"/>
    </row>
    <row r="13250" spans="31:31" hidden="1">
      <c r="AE13250" s="54"/>
    </row>
    <row r="13251" spans="31:31" hidden="1">
      <c r="AE13251" s="54"/>
    </row>
    <row r="13252" spans="31:31" hidden="1">
      <c r="AE13252" s="54"/>
    </row>
    <row r="13253" spans="31:31" hidden="1">
      <c r="AE13253" s="54"/>
    </row>
    <row r="13254" spans="31:31" hidden="1">
      <c r="AE13254" s="54"/>
    </row>
    <row r="13255" spans="31:31" hidden="1">
      <c r="AE13255" s="54"/>
    </row>
    <row r="13256" spans="31:31" hidden="1">
      <c r="AE13256" s="54"/>
    </row>
    <row r="13257" spans="31:31" hidden="1">
      <c r="AE13257" s="54"/>
    </row>
    <row r="13258" spans="31:31" hidden="1">
      <c r="AE13258" s="54"/>
    </row>
    <row r="13259" spans="31:31" hidden="1">
      <c r="AE13259" s="54"/>
    </row>
    <row r="13260" spans="31:31" hidden="1">
      <c r="AE13260" s="54"/>
    </row>
    <row r="13261" spans="31:31" hidden="1">
      <c r="AE13261" s="54"/>
    </row>
    <row r="13262" spans="31:31" hidden="1">
      <c r="AE13262" s="54"/>
    </row>
    <row r="13263" spans="31:31" hidden="1">
      <c r="AE13263" s="54"/>
    </row>
    <row r="13264" spans="31:31" hidden="1">
      <c r="AE13264" s="54"/>
    </row>
    <row r="13265" spans="31:31" hidden="1">
      <c r="AE13265" s="54"/>
    </row>
    <row r="13266" spans="31:31" hidden="1">
      <c r="AE13266" s="54"/>
    </row>
    <row r="13267" spans="31:31" hidden="1">
      <c r="AE13267" s="54"/>
    </row>
    <row r="13268" spans="31:31" hidden="1">
      <c r="AE13268" s="54"/>
    </row>
    <row r="13269" spans="31:31" hidden="1">
      <c r="AE13269" s="54"/>
    </row>
    <row r="13270" spans="31:31" hidden="1">
      <c r="AE13270" s="54"/>
    </row>
    <row r="13271" spans="31:31" hidden="1">
      <c r="AE13271" s="54"/>
    </row>
    <row r="13272" spans="31:31" hidden="1">
      <c r="AE13272" s="54"/>
    </row>
    <row r="13273" spans="31:31" hidden="1">
      <c r="AE13273" s="54"/>
    </row>
    <row r="13274" spans="31:31" hidden="1">
      <c r="AE13274" s="54"/>
    </row>
    <row r="13275" spans="31:31" hidden="1">
      <c r="AE13275" s="54"/>
    </row>
    <row r="13276" spans="31:31" hidden="1">
      <c r="AE13276" s="54"/>
    </row>
    <row r="13277" spans="31:31" hidden="1">
      <c r="AE13277" s="54"/>
    </row>
    <row r="13278" spans="31:31" hidden="1">
      <c r="AE13278" s="54"/>
    </row>
    <row r="13279" spans="31:31" hidden="1">
      <c r="AE13279" s="54"/>
    </row>
    <row r="13280" spans="31:31" hidden="1">
      <c r="AE13280" s="54"/>
    </row>
    <row r="13281" spans="31:31" hidden="1">
      <c r="AE13281" s="54"/>
    </row>
    <row r="13282" spans="31:31" hidden="1">
      <c r="AE13282" s="54"/>
    </row>
    <row r="13283" spans="31:31" hidden="1">
      <c r="AE13283" s="54"/>
    </row>
    <row r="13284" spans="31:31" hidden="1">
      <c r="AE13284" s="54"/>
    </row>
    <row r="13285" spans="31:31" hidden="1">
      <c r="AE13285" s="54"/>
    </row>
    <row r="13286" spans="31:31" hidden="1">
      <c r="AE13286" s="54"/>
    </row>
    <row r="13287" spans="31:31" hidden="1">
      <c r="AE13287" s="54"/>
    </row>
    <row r="13288" spans="31:31" hidden="1">
      <c r="AE13288" s="54"/>
    </row>
    <row r="13289" spans="31:31" hidden="1">
      <c r="AE13289" s="54"/>
    </row>
    <row r="13290" spans="31:31" hidden="1">
      <c r="AE13290" s="54"/>
    </row>
    <row r="13291" spans="31:31" hidden="1">
      <c r="AE13291" s="54"/>
    </row>
    <row r="13292" spans="31:31" hidden="1">
      <c r="AE13292" s="54"/>
    </row>
    <row r="13293" spans="31:31" hidden="1">
      <c r="AE13293" s="54"/>
    </row>
    <row r="13294" spans="31:31" hidden="1">
      <c r="AE13294" s="54"/>
    </row>
    <row r="13295" spans="31:31" hidden="1">
      <c r="AE13295" s="54"/>
    </row>
    <row r="13296" spans="31:31" hidden="1">
      <c r="AE13296" s="54"/>
    </row>
    <row r="13297" spans="31:31" hidden="1">
      <c r="AE13297" s="54"/>
    </row>
    <row r="13298" spans="31:31" hidden="1">
      <c r="AE13298" s="54"/>
    </row>
    <row r="13299" spans="31:31" hidden="1">
      <c r="AE13299" s="54"/>
    </row>
    <row r="13300" spans="31:31" hidden="1">
      <c r="AE13300" s="54"/>
    </row>
    <row r="13301" spans="31:31" hidden="1">
      <c r="AE13301" s="54"/>
    </row>
    <row r="13302" spans="31:31" hidden="1">
      <c r="AE13302" s="54"/>
    </row>
    <row r="13303" spans="31:31" hidden="1">
      <c r="AE13303" s="54"/>
    </row>
    <row r="13304" spans="31:31" hidden="1">
      <c r="AE13304" s="54"/>
    </row>
    <row r="13305" spans="31:31" hidden="1">
      <c r="AE13305" s="54"/>
    </row>
    <row r="13306" spans="31:31" hidden="1">
      <c r="AE13306" s="54"/>
    </row>
    <row r="13307" spans="31:31" hidden="1">
      <c r="AE13307" s="54"/>
    </row>
    <row r="13308" spans="31:31" hidden="1">
      <c r="AE13308" s="54"/>
    </row>
    <row r="13309" spans="31:31" hidden="1">
      <c r="AE13309" s="54"/>
    </row>
    <row r="13310" spans="31:31" hidden="1">
      <c r="AE13310" s="54"/>
    </row>
    <row r="13311" spans="31:31" hidden="1">
      <c r="AE13311" s="54"/>
    </row>
    <row r="13312" spans="31:31" hidden="1">
      <c r="AE13312" s="54"/>
    </row>
    <row r="13313" spans="31:31" hidden="1">
      <c r="AE13313" s="54"/>
    </row>
    <row r="13314" spans="31:31" hidden="1">
      <c r="AE13314" s="54"/>
    </row>
    <row r="13315" spans="31:31" hidden="1">
      <c r="AE13315" s="54"/>
    </row>
    <row r="13316" spans="31:31" hidden="1">
      <c r="AE13316" s="54"/>
    </row>
    <row r="13317" spans="31:31" hidden="1">
      <c r="AE13317" s="54"/>
    </row>
    <row r="13318" spans="31:31" hidden="1">
      <c r="AE13318" s="54"/>
    </row>
    <row r="13319" spans="31:31" hidden="1">
      <c r="AE13319" s="54"/>
    </row>
    <row r="13320" spans="31:31" hidden="1">
      <c r="AE13320" s="54"/>
    </row>
    <row r="13321" spans="31:31" hidden="1">
      <c r="AE13321" s="54"/>
    </row>
    <row r="13322" spans="31:31" hidden="1">
      <c r="AE13322" s="54"/>
    </row>
    <row r="13323" spans="31:31" hidden="1">
      <c r="AE13323" s="54"/>
    </row>
    <row r="13324" spans="31:31" hidden="1">
      <c r="AE13324" s="54"/>
    </row>
    <row r="13325" spans="31:31" hidden="1">
      <c r="AE13325" s="54"/>
    </row>
    <row r="13326" spans="31:31" hidden="1">
      <c r="AE13326" s="54"/>
    </row>
    <row r="13327" spans="31:31" hidden="1">
      <c r="AE13327" s="54"/>
    </row>
    <row r="13328" spans="31:31" hidden="1">
      <c r="AE13328" s="54"/>
    </row>
    <row r="13329" spans="31:31" hidden="1">
      <c r="AE13329" s="54"/>
    </row>
    <row r="13330" spans="31:31" hidden="1">
      <c r="AE13330" s="54"/>
    </row>
    <row r="13331" spans="31:31" hidden="1">
      <c r="AE13331" s="54"/>
    </row>
    <row r="13332" spans="31:31" hidden="1">
      <c r="AE13332" s="54"/>
    </row>
    <row r="13333" spans="31:31" hidden="1">
      <c r="AE13333" s="54"/>
    </row>
    <row r="13334" spans="31:31" hidden="1">
      <c r="AE13334" s="54"/>
    </row>
    <row r="13335" spans="31:31" hidden="1">
      <c r="AE13335" s="54"/>
    </row>
    <row r="13336" spans="31:31" hidden="1">
      <c r="AE13336" s="54"/>
    </row>
    <row r="13337" spans="31:31" hidden="1">
      <c r="AE13337" s="54"/>
    </row>
    <row r="13338" spans="31:31" hidden="1">
      <c r="AE13338" s="54"/>
    </row>
    <row r="13339" spans="31:31" hidden="1">
      <c r="AE13339" s="54"/>
    </row>
    <row r="13340" spans="31:31" hidden="1">
      <c r="AE13340" s="54"/>
    </row>
    <row r="13341" spans="31:31" hidden="1">
      <c r="AE13341" s="54"/>
    </row>
    <row r="13342" spans="31:31" hidden="1">
      <c r="AE13342" s="54"/>
    </row>
    <row r="13343" spans="31:31" hidden="1">
      <c r="AE13343" s="54"/>
    </row>
    <row r="13344" spans="31:31" hidden="1">
      <c r="AE13344" s="54"/>
    </row>
    <row r="13345" spans="31:31" hidden="1">
      <c r="AE13345" s="54"/>
    </row>
    <row r="13346" spans="31:31" hidden="1">
      <c r="AE13346" s="54"/>
    </row>
    <row r="13347" spans="31:31" hidden="1">
      <c r="AE13347" s="54"/>
    </row>
    <row r="13348" spans="31:31" hidden="1">
      <c r="AE13348" s="54"/>
    </row>
    <row r="13349" spans="31:31" hidden="1">
      <c r="AE13349" s="54"/>
    </row>
    <row r="13350" spans="31:31" hidden="1">
      <c r="AE13350" s="54"/>
    </row>
    <row r="13351" spans="31:31" hidden="1">
      <c r="AE13351" s="54"/>
    </row>
    <row r="13352" spans="31:31" hidden="1">
      <c r="AE13352" s="54"/>
    </row>
    <row r="13353" spans="31:31" hidden="1">
      <c r="AE13353" s="54"/>
    </row>
    <row r="13354" spans="31:31" hidden="1">
      <c r="AE13354" s="54"/>
    </row>
    <row r="13355" spans="31:31" hidden="1">
      <c r="AE13355" s="54"/>
    </row>
    <row r="13356" spans="31:31" hidden="1">
      <c r="AE13356" s="54"/>
    </row>
    <row r="13357" spans="31:31" hidden="1">
      <c r="AE13357" s="54"/>
    </row>
    <row r="13358" spans="31:31" hidden="1">
      <c r="AE13358" s="54"/>
    </row>
    <row r="13359" spans="31:31" hidden="1">
      <c r="AE13359" s="54"/>
    </row>
    <row r="13360" spans="31:31" hidden="1">
      <c r="AE13360" s="54"/>
    </row>
    <row r="13361" spans="31:31" hidden="1">
      <c r="AE13361" s="54"/>
    </row>
    <row r="13362" spans="31:31" hidden="1">
      <c r="AE13362" s="54"/>
    </row>
    <row r="13363" spans="31:31" hidden="1">
      <c r="AE13363" s="54"/>
    </row>
    <row r="13364" spans="31:31" hidden="1">
      <c r="AE13364" s="54"/>
    </row>
    <row r="13365" spans="31:31" hidden="1">
      <c r="AE13365" s="54"/>
    </row>
    <row r="13366" spans="31:31" hidden="1">
      <c r="AE13366" s="54"/>
    </row>
    <row r="13367" spans="31:31" hidden="1">
      <c r="AE13367" s="54"/>
    </row>
    <row r="13368" spans="31:31" hidden="1">
      <c r="AE13368" s="54"/>
    </row>
    <row r="13369" spans="31:31" hidden="1">
      <c r="AE13369" s="54"/>
    </row>
    <row r="13370" spans="31:31" hidden="1">
      <c r="AE13370" s="54"/>
    </row>
    <row r="13371" spans="31:31" hidden="1">
      <c r="AE13371" s="54"/>
    </row>
    <row r="13372" spans="31:31" hidden="1">
      <c r="AE13372" s="54"/>
    </row>
    <row r="13373" spans="31:31" hidden="1">
      <c r="AE13373" s="54"/>
    </row>
    <row r="13374" spans="31:31" hidden="1">
      <c r="AE13374" s="54"/>
    </row>
    <row r="13375" spans="31:31" hidden="1">
      <c r="AE13375" s="54"/>
    </row>
    <row r="13376" spans="31:31" hidden="1">
      <c r="AE13376" s="54"/>
    </row>
    <row r="13377" spans="31:31" hidden="1">
      <c r="AE13377" s="54"/>
    </row>
    <row r="13378" spans="31:31" hidden="1">
      <c r="AE13378" s="54"/>
    </row>
    <row r="13379" spans="31:31" hidden="1">
      <c r="AE13379" s="54"/>
    </row>
    <row r="13380" spans="31:31" hidden="1">
      <c r="AE13380" s="54"/>
    </row>
    <row r="13381" spans="31:31" hidden="1">
      <c r="AE13381" s="54"/>
    </row>
    <row r="13382" spans="31:31" hidden="1">
      <c r="AE13382" s="54"/>
    </row>
    <row r="13383" spans="31:31" hidden="1">
      <c r="AE13383" s="54"/>
    </row>
    <row r="13384" spans="31:31" hidden="1">
      <c r="AE13384" s="54"/>
    </row>
    <row r="13385" spans="31:31" hidden="1">
      <c r="AE13385" s="54"/>
    </row>
    <row r="13386" spans="31:31" hidden="1">
      <c r="AE13386" s="54"/>
    </row>
    <row r="13387" spans="31:31" hidden="1">
      <c r="AE13387" s="54"/>
    </row>
    <row r="13388" spans="31:31" hidden="1">
      <c r="AE13388" s="54"/>
    </row>
    <row r="13389" spans="31:31" hidden="1">
      <c r="AE13389" s="54"/>
    </row>
    <row r="13390" spans="31:31" hidden="1">
      <c r="AE13390" s="54"/>
    </row>
    <row r="13391" spans="31:31" hidden="1">
      <c r="AE13391" s="54"/>
    </row>
    <row r="13392" spans="31:31" hidden="1">
      <c r="AE13392" s="54"/>
    </row>
    <row r="13393" spans="31:31" hidden="1">
      <c r="AE13393" s="54"/>
    </row>
    <row r="13394" spans="31:31" hidden="1">
      <c r="AE13394" s="54"/>
    </row>
    <row r="13395" spans="31:31" hidden="1">
      <c r="AE13395" s="54"/>
    </row>
    <row r="13396" spans="31:31" hidden="1">
      <c r="AE13396" s="54"/>
    </row>
    <row r="13397" spans="31:31" hidden="1">
      <c r="AE13397" s="54"/>
    </row>
    <row r="13398" spans="31:31" hidden="1">
      <c r="AE13398" s="54"/>
    </row>
    <row r="13399" spans="31:31" hidden="1">
      <c r="AE13399" s="54"/>
    </row>
    <row r="13400" spans="31:31" hidden="1">
      <c r="AE13400" s="54"/>
    </row>
    <row r="13401" spans="31:31" hidden="1">
      <c r="AE13401" s="54"/>
    </row>
    <row r="13402" spans="31:31" hidden="1">
      <c r="AE13402" s="54"/>
    </row>
    <row r="13403" spans="31:31" hidden="1">
      <c r="AE13403" s="54"/>
    </row>
    <row r="13404" spans="31:31" hidden="1">
      <c r="AE13404" s="54"/>
    </row>
    <row r="13405" spans="31:31" hidden="1">
      <c r="AE13405" s="54"/>
    </row>
    <row r="13406" spans="31:31" hidden="1">
      <c r="AE13406" s="54"/>
    </row>
    <row r="13407" spans="31:31" hidden="1">
      <c r="AE13407" s="54"/>
    </row>
    <row r="13408" spans="31:31" hidden="1">
      <c r="AE13408" s="54"/>
    </row>
    <row r="13409" spans="31:31" hidden="1">
      <c r="AE13409" s="54"/>
    </row>
    <row r="13410" spans="31:31" hidden="1">
      <c r="AE13410" s="54"/>
    </row>
    <row r="13411" spans="31:31" hidden="1">
      <c r="AE13411" s="54"/>
    </row>
    <row r="13412" spans="31:31" hidden="1">
      <c r="AE13412" s="54"/>
    </row>
    <row r="13413" spans="31:31" hidden="1">
      <c r="AE13413" s="54"/>
    </row>
    <row r="13414" spans="31:31" hidden="1">
      <c r="AE13414" s="54"/>
    </row>
    <row r="13415" spans="31:31" hidden="1">
      <c r="AE13415" s="54"/>
    </row>
    <row r="13416" spans="31:31" hidden="1">
      <c r="AE13416" s="54"/>
    </row>
    <row r="13417" spans="31:31" hidden="1">
      <c r="AE13417" s="54"/>
    </row>
    <row r="13418" spans="31:31" hidden="1">
      <c r="AE13418" s="54"/>
    </row>
    <row r="13419" spans="31:31" hidden="1">
      <c r="AE13419" s="54"/>
    </row>
    <row r="13420" spans="31:31" hidden="1">
      <c r="AE13420" s="54"/>
    </row>
    <row r="13421" spans="31:31" hidden="1">
      <c r="AE13421" s="54"/>
    </row>
    <row r="13422" spans="31:31" hidden="1">
      <c r="AE13422" s="54"/>
    </row>
    <row r="13423" spans="31:31" hidden="1">
      <c r="AE13423" s="54"/>
    </row>
    <row r="13424" spans="31:31" hidden="1">
      <c r="AE13424" s="54"/>
    </row>
    <row r="13425" spans="31:31" hidden="1">
      <c r="AE13425" s="54"/>
    </row>
    <row r="13426" spans="31:31" hidden="1">
      <c r="AE13426" s="54"/>
    </row>
    <row r="13427" spans="31:31" hidden="1">
      <c r="AE13427" s="54"/>
    </row>
    <row r="13428" spans="31:31" hidden="1">
      <c r="AE13428" s="54"/>
    </row>
    <row r="13429" spans="31:31" hidden="1">
      <c r="AE13429" s="54"/>
    </row>
    <row r="13430" spans="31:31" hidden="1">
      <c r="AE13430" s="54"/>
    </row>
    <row r="13431" spans="31:31" hidden="1">
      <c r="AE13431" s="54"/>
    </row>
    <row r="13432" spans="31:31" hidden="1">
      <c r="AE13432" s="54"/>
    </row>
    <row r="13433" spans="31:31" hidden="1">
      <c r="AE13433" s="54"/>
    </row>
    <row r="13434" spans="31:31" hidden="1">
      <c r="AE13434" s="54"/>
    </row>
    <row r="13435" spans="31:31" hidden="1">
      <c r="AE13435" s="54"/>
    </row>
    <row r="13436" spans="31:31" hidden="1">
      <c r="AE13436" s="54"/>
    </row>
    <row r="13437" spans="31:31" hidden="1">
      <c r="AE13437" s="54"/>
    </row>
    <row r="13438" spans="31:31" hidden="1">
      <c r="AE13438" s="54"/>
    </row>
    <row r="13439" spans="31:31" hidden="1">
      <c r="AE13439" s="54"/>
    </row>
    <row r="13440" spans="31:31" hidden="1">
      <c r="AE13440" s="54"/>
    </row>
    <row r="13441" spans="31:31" hidden="1">
      <c r="AE13441" s="54"/>
    </row>
    <row r="13442" spans="31:31" hidden="1">
      <c r="AE13442" s="54"/>
    </row>
    <row r="13443" spans="31:31" hidden="1">
      <c r="AE13443" s="54"/>
    </row>
    <row r="13444" spans="31:31" hidden="1">
      <c r="AE13444" s="54"/>
    </row>
    <row r="13445" spans="31:31" hidden="1">
      <c r="AE13445" s="54"/>
    </row>
    <row r="13446" spans="31:31" hidden="1">
      <c r="AE13446" s="54"/>
    </row>
    <row r="13447" spans="31:31" hidden="1">
      <c r="AE13447" s="54"/>
    </row>
    <row r="13448" spans="31:31" hidden="1">
      <c r="AE13448" s="54"/>
    </row>
    <row r="13449" spans="31:31" hidden="1">
      <c r="AE13449" s="54"/>
    </row>
    <row r="13450" spans="31:31" hidden="1">
      <c r="AE13450" s="54"/>
    </row>
    <row r="13451" spans="31:31" hidden="1">
      <c r="AE13451" s="54"/>
    </row>
    <row r="13452" spans="31:31" hidden="1">
      <c r="AE13452" s="54"/>
    </row>
    <row r="13453" spans="31:31" hidden="1">
      <c r="AE13453" s="54"/>
    </row>
    <row r="13454" spans="31:31" hidden="1">
      <c r="AE13454" s="54"/>
    </row>
    <row r="13455" spans="31:31" hidden="1">
      <c r="AE13455" s="54"/>
    </row>
    <row r="13456" spans="31:31" hidden="1">
      <c r="AE13456" s="54"/>
    </row>
    <row r="13457" spans="31:31" hidden="1">
      <c r="AE13457" s="54"/>
    </row>
    <row r="13458" spans="31:31" hidden="1">
      <c r="AE13458" s="54"/>
    </row>
    <row r="13459" spans="31:31" hidden="1">
      <c r="AE13459" s="54"/>
    </row>
    <row r="13460" spans="31:31" hidden="1">
      <c r="AE13460" s="54"/>
    </row>
    <row r="13461" spans="31:31" hidden="1">
      <c r="AE13461" s="54"/>
    </row>
    <row r="13462" spans="31:31" hidden="1">
      <c r="AE13462" s="54"/>
    </row>
    <row r="13463" spans="31:31" hidden="1">
      <c r="AE13463" s="54"/>
    </row>
    <row r="13464" spans="31:31" hidden="1">
      <c r="AE13464" s="54"/>
    </row>
    <row r="13465" spans="31:31" hidden="1">
      <c r="AE13465" s="54"/>
    </row>
    <row r="13466" spans="31:31" hidden="1">
      <c r="AE13466" s="54"/>
    </row>
    <row r="13467" spans="31:31" hidden="1">
      <c r="AE13467" s="54"/>
    </row>
    <row r="13468" spans="31:31" hidden="1">
      <c r="AE13468" s="54"/>
    </row>
    <row r="13469" spans="31:31" hidden="1">
      <c r="AE13469" s="54"/>
    </row>
    <row r="13470" spans="31:31" hidden="1">
      <c r="AE13470" s="54"/>
    </row>
    <row r="13471" spans="31:31" hidden="1">
      <c r="AE13471" s="54"/>
    </row>
    <row r="13472" spans="31:31" hidden="1">
      <c r="AE13472" s="54"/>
    </row>
    <row r="13473" spans="31:31" hidden="1">
      <c r="AE13473" s="54"/>
    </row>
    <row r="13474" spans="31:31" hidden="1">
      <c r="AE13474" s="54"/>
    </row>
    <row r="13475" spans="31:31" hidden="1">
      <c r="AE13475" s="54"/>
    </row>
    <row r="13476" spans="31:31" hidden="1">
      <c r="AE13476" s="54"/>
    </row>
    <row r="13477" spans="31:31" hidden="1">
      <c r="AE13477" s="54"/>
    </row>
    <row r="13478" spans="31:31" hidden="1">
      <c r="AE13478" s="54"/>
    </row>
    <row r="13479" spans="31:31" hidden="1">
      <c r="AE13479" s="54"/>
    </row>
    <row r="13480" spans="31:31" hidden="1">
      <c r="AE13480" s="54"/>
    </row>
    <row r="13481" spans="31:31" hidden="1">
      <c r="AE13481" s="54"/>
    </row>
    <row r="13482" spans="31:31" hidden="1">
      <c r="AE13482" s="54"/>
    </row>
    <row r="13483" spans="31:31" hidden="1">
      <c r="AE13483" s="54"/>
    </row>
    <row r="13484" spans="31:31" hidden="1">
      <c r="AE13484" s="54"/>
    </row>
    <row r="13485" spans="31:31" hidden="1">
      <c r="AE13485" s="54"/>
    </row>
    <row r="13486" spans="31:31" hidden="1">
      <c r="AE13486" s="54"/>
    </row>
    <row r="13487" spans="31:31" hidden="1">
      <c r="AE13487" s="54"/>
    </row>
    <row r="13488" spans="31:31" hidden="1">
      <c r="AE13488" s="54"/>
    </row>
    <row r="13489" spans="31:31" hidden="1">
      <c r="AE13489" s="54"/>
    </row>
    <row r="13490" spans="31:31" hidden="1">
      <c r="AE13490" s="54"/>
    </row>
    <row r="13491" spans="31:31" hidden="1">
      <c r="AE13491" s="54"/>
    </row>
    <row r="13492" spans="31:31" hidden="1">
      <c r="AE13492" s="54"/>
    </row>
    <row r="13493" spans="31:31" hidden="1">
      <c r="AE13493" s="54"/>
    </row>
    <row r="13494" spans="31:31" hidden="1">
      <c r="AE13494" s="54"/>
    </row>
    <row r="13495" spans="31:31" hidden="1">
      <c r="AE13495" s="54"/>
    </row>
    <row r="13496" spans="31:31" hidden="1">
      <c r="AE13496" s="54"/>
    </row>
    <row r="13497" spans="31:31" hidden="1">
      <c r="AE13497" s="54"/>
    </row>
    <row r="13498" spans="31:31" hidden="1">
      <c r="AE13498" s="54"/>
    </row>
    <row r="13499" spans="31:31" hidden="1">
      <c r="AE13499" s="54"/>
    </row>
    <row r="13500" spans="31:31" hidden="1">
      <c r="AE13500" s="54"/>
    </row>
    <row r="13501" spans="31:31" hidden="1">
      <c r="AE13501" s="54"/>
    </row>
    <row r="13502" spans="31:31" hidden="1">
      <c r="AE13502" s="54"/>
    </row>
    <row r="13503" spans="31:31" hidden="1">
      <c r="AE13503" s="54"/>
    </row>
    <row r="13504" spans="31:31" hidden="1">
      <c r="AE13504" s="54"/>
    </row>
    <row r="13505" spans="31:31" hidden="1">
      <c r="AE13505" s="54"/>
    </row>
    <row r="13506" spans="31:31" hidden="1">
      <c r="AE13506" s="54"/>
    </row>
    <row r="13507" spans="31:31" hidden="1">
      <c r="AE13507" s="54"/>
    </row>
    <row r="13508" spans="31:31" hidden="1">
      <c r="AE13508" s="54"/>
    </row>
    <row r="13509" spans="31:31" hidden="1">
      <c r="AE13509" s="54"/>
    </row>
    <row r="13510" spans="31:31" hidden="1">
      <c r="AE13510" s="54"/>
    </row>
    <row r="13511" spans="31:31" hidden="1">
      <c r="AE13511" s="54"/>
    </row>
    <row r="13512" spans="31:31" hidden="1">
      <c r="AE13512" s="54"/>
    </row>
    <row r="13513" spans="31:31" hidden="1">
      <c r="AE13513" s="54"/>
    </row>
    <row r="13514" spans="31:31" hidden="1">
      <c r="AE13514" s="54"/>
    </row>
    <row r="13515" spans="31:31" hidden="1">
      <c r="AE13515" s="54"/>
    </row>
    <row r="13516" spans="31:31" hidden="1">
      <c r="AE13516" s="54"/>
    </row>
    <row r="13517" spans="31:31" hidden="1">
      <c r="AE13517" s="54"/>
    </row>
    <row r="13518" spans="31:31" hidden="1">
      <c r="AE13518" s="54"/>
    </row>
    <row r="13519" spans="31:31" hidden="1">
      <c r="AE13519" s="54"/>
    </row>
    <row r="13520" spans="31:31" hidden="1">
      <c r="AE13520" s="54"/>
    </row>
    <row r="13521" spans="31:31" hidden="1">
      <c r="AE13521" s="54"/>
    </row>
    <row r="13522" spans="31:31" hidden="1">
      <c r="AE13522" s="54"/>
    </row>
    <row r="13523" spans="31:31" hidden="1">
      <c r="AE13523" s="54"/>
    </row>
    <row r="13524" spans="31:31" hidden="1">
      <c r="AE13524" s="54"/>
    </row>
    <row r="13525" spans="31:31" hidden="1">
      <c r="AE13525" s="54"/>
    </row>
    <row r="13526" spans="31:31" hidden="1">
      <c r="AE13526" s="54"/>
    </row>
    <row r="13527" spans="31:31" hidden="1">
      <c r="AE13527" s="54"/>
    </row>
    <row r="13528" spans="31:31" hidden="1">
      <c r="AE13528" s="54"/>
    </row>
    <row r="13529" spans="31:31" hidden="1">
      <c r="AE13529" s="54"/>
    </row>
    <row r="13530" spans="31:31" hidden="1">
      <c r="AE13530" s="54"/>
    </row>
    <row r="13531" spans="31:31" hidden="1">
      <c r="AE13531" s="54"/>
    </row>
    <row r="13532" spans="31:31" hidden="1">
      <c r="AE13532" s="54"/>
    </row>
    <row r="13533" spans="31:31" hidden="1">
      <c r="AE13533" s="54"/>
    </row>
    <row r="13534" spans="31:31" hidden="1">
      <c r="AE13534" s="54"/>
    </row>
    <row r="13535" spans="31:31" hidden="1">
      <c r="AE13535" s="54"/>
    </row>
    <row r="13536" spans="31:31" hidden="1">
      <c r="AE13536" s="54"/>
    </row>
    <row r="13537" spans="31:31" hidden="1">
      <c r="AE13537" s="54"/>
    </row>
    <row r="13538" spans="31:31" hidden="1">
      <c r="AE13538" s="54"/>
    </row>
    <row r="13539" spans="31:31" hidden="1">
      <c r="AE13539" s="54"/>
    </row>
    <row r="13540" spans="31:31" hidden="1">
      <c r="AE13540" s="54"/>
    </row>
    <row r="13541" spans="31:31" hidden="1">
      <c r="AE13541" s="54"/>
    </row>
    <row r="13542" spans="31:31" hidden="1">
      <c r="AE13542" s="54"/>
    </row>
    <row r="13543" spans="31:31" hidden="1">
      <c r="AE13543" s="54"/>
    </row>
    <row r="13544" spans="31:31" hidden="1">
      <c r="AE13544" s="54"/>
    </row>
    <row r="13545" spans="31:31" hidden="1">
      <c r="AE13545" s="54"/>
    </row>
    <row r="13546" spans="31:31" hidden="1">
      <c r="AE13546" s="54"/>
    </row>
    <row r="13547" spans="31:31" hidden="1">
      <c r="AE13547" s="54"/>
    </row>
    <row r="13548" spans="31:31" hidden="1">
      <c r="AE13548" s="54"/>
    </row>
    <row r="13549" spans="31:31" hidden="1">
      <c r="AE13549" s="54"/>
    </row>
    <row r="13550" spans="31:31" hidden="1">
      <c r="AE13550" s="54"/>
    </row>
    <row r="13551" spans="31:31" hidden="1">
      <c r="AE13551" s="54"/>
    </row>
    <row r="13552" spans="31:31" hidden="1">
      <c r="AE13552" s="54"/>
    </row>
    <row r="13553" spans="31:31" hidden="1">
      <c r="AE13553" s="54"/>
    </row>
    <row r="13554" spans="31:31" hidden="1">
      <c r="AE13554" s="54"/>
    </row>
    <row r="13555" spans="31:31" hidden="1">
      <c r="AE13555" s="54"/>
    </row>
    <row r="13556" spans="31:31" hidden="1">
      <c r="AE13556" s="54"/>
    </row>
    <row r="13557" spans="31:31" hidden="1">
      <c r="AE13557" s="54"/>
    </row>
    <row r="13558" spans="31:31" hidden="1">
      <c r="AE13558" s="54"/>
    </row>
    <row r="13559" spans="31:31" hidden="1">
      <c r="AE13559" s="54"/>
    </row>
    <row r="13560" spans="31:31" hidden="1">
      <c r="AE13560" s="54"/>
    </row>
    <row r="13561" spans="31:31" hidden="1">
      <c r="AE13561" s="54"/>
    </row>
    <row r="13562" spans="31:31" hidden="1">
      <c r="AE13562" s="54"/>
    </row>
    <row r="13563" spans="31:31" hidden="1">
      <c r="AE13563" s="54"/>
    </row>
    <row r="13564" spans="31:31" hidden="1">
      <c r="AE13564" s="54"/>
    </row>
    <row r="13565" spans="31:31" hidden="1">
      <c r="AE13565" s="54"/>
    </row>
    <row r="13566" spans="31:31" hidden="1">
      <c r="AE13566" s="54"/>
    </row>
    <row r="13567" spans="31:31" hidden="1">
      <c r="AE13567" s="54"/>
    </row>
    <row r="13568" spans="31:31" hidden="1">
      <c r="AE13568" s="54"/>
    </row>
    <row r="13569" spans="31:31" hidden="1">
      <c r="AE13569" s="54"/>
    </row>
    <row r="13570" spans="31:31" hidden="1">
      <c r="AE13570" s="54"/>
    </row>
    <row r="13571" spans="31:31" hidden="1">
      <c r="AE13571" s="54"/>
    </row>
    <row r="13572" spans="31:31" hidden="1">
      <c r="AE13572" s="54"/>
    </row>
    <row r="13573" spans="31:31" hidden="1">
      <c r="AE13573" s="54"/>
    </row>
    <row r="13574" spans="31:31" hidden="1">
      <c r="AE13574" s="54"/>
    </row>
    <row r="13575" spans="31:31" hidden="1">
      <c r="AE13575" s="54"/>
    </row>
    <row r="13576" spans="31:31" hidden="1">
      <c r="AE13576" s="54"/>
    </row>
    <row r="13577" spans="31:31" hidden="1">
      <c r="AE13577" s="54"/>
    </row>
    <row r="13578" spans="31:31" hidden="1">
      <c r="AE13578" s="54"/>
    </row>
    <row r="13579" spans="31:31" hidden="1">
      <c r="AE13579" s="54"/>
    </row>
    <row r="13580" spans="31:31" hidden="1">
      <c r="AE13580" s="54"/>
    </row>
    <row r="13581" spans="31:31" hidden="1">
      <c r="AE13581" s="54"/>
    </row>
    <row r="13582" spans="31:31" hidden="1">
      <c r="AE13582" s="54"/>
    </row>
    <row r="13583" spans="31:31" hidden="1">
      <c r="AE13583" s="54"/>
    </row>
    <row r="13584" spans="31:31" hidden="1">
      <c r="AE13584" s="54"/>
    </row>
    <row r="13585" spans="31:31" hidden="1">
      <c r="AE13585" s="54"/>
    </row>
    <row r="13586" spans="31:31" hidden="1">
      <c r="AE13586" s="54"/>
    </row>
    <row r="13587" spans="31:31" hidden="1">
      <c r="AE13587" s="54"/>
    </row>
    <row r="13588" spans="31:31" hidden="1">
      <c r="AE13588" s="54"/>
    </row>
    <row r="13589" spans="31:31" hidden="1">
      <c r="AE13589" s="54"/>
    </row>
    <row r="13590" spans="31:31" hidden="1">
      <c r="AE13590" s="54"/>
    </row>
    <row r="13591" spans="31:31" hidden="1">
      <c r="AE13591" s="54"/>
    </row>
    <row r="13592" spans="31:31" hidden="1">
      <c r="AE13592" s="54"/>
    </row>
    <row r="13593" spans="31:31" hidden="1">
      <c r="AE13593" s="54"/>
    </row>
    <row r="13594" spans="31:31" hidden="1">
      <c r="AE13594" s="54"/>
    </row>
    <row r="13595" spans="31:31" hidden="1">
      <c r="AE13595" s="54"/>
    </row>
    <row r="13596" spans="31:31" hidden="1">
      <c r="AE13596" s="54"/>
    </row>
    <row r="13597" spans="31:31" hidden="1">
      <c r="AE13597" s="54"/>
    </row>
    <row r="13598" spans="31:31" hidden="1">
      <c r="AE13598" s="54"/>
    </row>
    <row r="13599" spans="31:31" hidden="1">
      <c r="AE13599" s="54"/>
    </row>
    <row r="13600" spans="31:31" hidden="1">
      <c r="AE13600" s="54"/>
    </row>
    <row r="13601" spans="31:31" hidden="1">
      <c r="AE13601" s="54"/>
    </row>
    <row r="13602" spans="31:31" hidden="1">
      <c r="AE13602" s="54"/>
    </row>
    <row r="13603" spans="31:31" hidden="1">
      <c r="AE13603" s="54"/>
    </row>
    <row r="13604" spans="31:31" hidden="1">
      <c r="AE13604" s="54"/>
    </row>
    <row r="13605" spans="31:31" hidden="1">
      <c r="AE13605" s="54"/>
    </row>
    <row r="13606" spans="31:31" hidden="1">
      <c r="AE13606" s="54"/>
    </row>
    <row r="13607" spans="31:31" hidden="1">
      <c r="AE13607" s="54"/>
    </row>
    <row r="13608" spans="31:31" hidden="1">
      <c r="AE13608" s="54"/>
    </row>
    <row r="13609" spans="31:31" hidden="1">
      <c r="AE13609" s="54"/>
    </row>
    <row r="13610" spans="31:31" hidden="1">
      <c r="AE13610" s="54"/>
    </row>
    <row r="13611" spans="31:31" hidden="1">
      <c r="AE13611" s="54"/>
    </row>
    <row r="13612" spans="31:31" hidden="1">
      <c r="AE13612" s="54"/>
    </row>
    <row r="13613" spans="31:31" hidden="1">
      <c r="AE13613" s="54"/>
    </row>
    <row r="13614" spans="31:31" hidden="1">
      <c r="AE13614" s="54"/>
    </row>
    <row r="13615" spans="31:31" hidden="1">
      <c r="AE13615" s="54"/>
    </row>
    <row r="13616" spans="31:31" hidden="1">
      <c r="AE13616" s="54"/>
    </row>
    <row r="13617" spans="31:31" hidden="1">
      <c r="AE13617" s="54"/>
    </row>
    <row r="13618" spans="31:31" hidden="1">
      <c r="AE13618" s="54"/>
    </row>
    <row r="13619" spans="31:31" hidden="1">
      <c r="AE13619" s="54"/>
    </row>
    <row r="13620" spans="31:31" hidden="1">
      <c r="AE13620" s="54"/>
    </row>
    <row r="13621" spans="31:31" hidden="1">
      <c r="AE13621" s="54"/>
    </row>
    <row r="13622" spans="31:31" hidden="1">
      <c r="AE13622" s="54"/>
    </row>
    <row r="13623" spans="31:31" hidden="1">
      <c r="AE13623" s="54"/>
    </row>
    <row r="13624" spans="31:31" hidden="1">
      <c r="AE13624" s="54"/>
    </row>
    <row r="13625" spans="31:31" hidden="1">
      <c r="AE13625" s="54"/>
    </row>
    <row r="13626" spans="31:31" hidden="1">
      <c r="AE13626" s="54"/>
    </row>
    <row r="13627" spans="31:31" hidden="1">
      <c r="AE13627" s="54"/>
    </row>
    <row r="13628" spans="31:31" hidden="1">
      <c r="AE13628" s="54"/>
    </row>
    <row r="13629" spans="31:31" hidden="1">
      <c r="AE13629" s="54"/>
    </row>
    <row r="13630" spans="31:31" hidden="1">
      <c r="AE13630" s="54"/>
    </row>
    <row r="13631" spans="31:31" hidden="1">
      <c r="AE13631" s="54"/>
    </row>
    <row r="13632" spans="31:31" hidden="1">
      <c r="AE13632" s="54"/>
    </row>
    <row r="13633" spans="31:31" hidden="1">
      <c r="AE13633" s="54"/>
    </row>
    <row r="13634" spans="31:31" hidden="1">
      <c r="AE13634" s="54"/>
    </row>
    <row r="13635" spans="31:31" hidden="1">
      <c r="AE13635" s="54"/>
    </row>
    <row r="13636" spans="31:31" hidden="1">
      <c r="AE13636" s="54"/>
    </row>
    <row r="13637" spans="31:31" hidden="1">
      <c r="AE13637" s="54"/>
    </row>
    <row r="13638" spans="31:31" hidden="1">
      <c r="AE13638" s="54"/>
    </row>
    <row r="13639" spans="31:31" hidden="1">
      <c r="AE13639" s="54"/>
    </row>
    <row r="13640" spans="31:31" hidden="1">
      <c r="AE13640" s="54"/>
    </row>
    <row r="13641" spans="31:31" hidden="1">
      <c r="AE13641" s="54"/>
    </row>
    <row r="13642" spans="31:31" hidden="1">
      <c r="AE13642" s="54"/>
    </row>
    <row r="13643" spans="31:31" hidden="1">
      <c r="AE13643" s="54"/>
    </row>
    <row r="13644" spans="31:31" hidden="1">
      <c r="AE13644" s="54"/>
    </row>
    <row r="13645" spans="31:31" hidden="1">
      <c r="AE13645" s="54"/>
    </row>
    <row r="13646" spans="31:31" hidden="1">
      <c r="AE13646" s="54"/>
    </row>
    <row r="13647" spans="31:31" hidden="1">
      <c r="AE13647" s="54"/>
    </row>
    <row r="13648" spans="31:31" hidden="1">
      <c r="AE13648" s="54"/>
    </row>
    <row r="13649" spans="31:31" hidden="1">
      <c r="AE13649" s="54"/>
    </row>
    <row r="13650" spans="31:31" hidden="1">
      <c r="AE13650" s="54"/>
    </row>
    <row r="13651" spans="31:31" hidden="1">
      <c r="AE13651" s="54"/>
    </row>
    <row r="13652" spans="31:31" hidden="1">
      <c r="AE13652" s="54"/>
    </row>
    <row r="13653" spans="31:31" hidden="1">
      <c r="AE13653" s="54"/>
    </row>
    <row r="13654" spans="31:31" hidden="1">
      <c r="AE13654" s="54"/>
    </row>
    <row r="13655" spans="31:31" hidden="1">
      <c r="AE13655" s="54"/>
    </row>
    <row r="13656" spans="31:31" hidden="1">
      <c r="AE13656" s="54"/>
    </row>
    <row r="13657" spans="31:31" hidden="1">
      <c r="AE13657" s="54"/>
    </row>
    <row r="13658" spans="31:31" hidden="1">
      <c r="AE13658" s="54"/>
    </row>
    <row r="13659" spans="31:31" hidden="1">
      <c r="AE13659" s="54"/>
    </row>
    <row r="13660" spans="31:31" hidden="1">
      <c r="AE13660" s="54"/>
    </row>
    <row r="13661" spans="31:31" hidden="1">
      <c r="AE13661" s="54"/>
    </row>
    <row r="13662" spans="31:31" hidden="1">
      <c r="AE13662" s="54"/>
    </row>
    <row r="13663" spans="31:31" hidden="1">
      <c r="AE13663" s="54"/>
    </row>
    <row r="13664" spans="31:31" hidden="1">
      <c r="AE13664" s="54"/>
    </row>
    <row r="13665" spans="31:31" hidden="1">
      <c r="AE13665" s="54"/>
    </row>
    <row r="13666" spans="31:31" hidden="1">
      <c r="AE13666" s="54"/>
    </row>
    <row r="13667" spans="31:31" hidden="1">
      <c r="AE13667" s="54"/>
    </row>
    <row r="13668" spans="31:31" hidden="1">
      <c r="AE13668" s="54"/>
    </row>
    <row r="13669" spans="31:31" hidden="1">
      <c r="AE13669" s="54"/>
    </row>
    <row r="13670" spans="31:31" hidden="1">
      <c r="AE13670" s="54"/>
    </row>
    <row r="13671" spans="31:31" hidden="1">
      <c r="AE13671" s="54"/>
    </row>
    <row r="13672" spans="31:31" hidden="1">
      <c r="AE13672" s="54"/>
    </row>
    <row r="13673" spans="31:31" hidden="1">
      <c r="AE13673" s="54"/>
    </row>
    <row r="13674" spans="31:31" hidden="1">
      <c r="AE13674" s="54"/>
    </row>
    <row r="13675" spans="31:31" hidden="1">
      <c r="AE13675" s="54"/>
    </row>
    <row r="13676" spans="31:31" hidden="1">
      <c r="AE13676" s="54"/>
    </row>
    <row r="13677" spans="31:31" hidden="1">
      <c r="AE13677" s="54"/>
    </row>
    <row r="13678" spans="31:31" hidden="1">
      <c r="AE13678" s="54"/>
    </row>
    <row r="13679" spans="31:31" hidden="1">
      <c r="AE13679" s="54"/>
    </row>
    <row r="13680" spans="31:31" hidden="1">
      <c r="AE13680" s="54"/>
    </row>
    <row r="13681" spans="31:31" hidden="1">
      <c r="AE13681" s="54"/>
    </row>
    <row r="13682" spans="31:31" hidden="1">
      <c r="AE13682" s="54"/>
    </row>
    <row r="13683" spans="31:31" hidden="1">
      <c r="AE13683" s="54"/>
    </row>
    <row r="13684" spans="31:31" hidden="1">
      <c r="AE13684" s="54"/>
    </row>
    <row r="13685" spans="31:31" hidden="1">
      <c r="AE13685" s="54"/>
    </row>
    <row r="13686" spans="31:31" hidden="1">
      <c r="AE13686" s="54"/>
    </row>
    <row r="13687" spans="31:31" hidden="1">
      <c r="AE13687" s="54"/>
    </row>
    <row r="13688" spans="31:31" hidden="1">
      <c r="AE13688" s="54"/>
    </row>
    <row r="13689" spans="31:31" hidden="1">
      <c r="AE13689" s="54"/>
    </row>
    <row r="13690" spans="31:31" hidden="1">
      <c r="AE13690" s="54"/>
    </row>
    <row r="13691" spans="31:31" hidden="1">
      <c r="AE13691" s="54"/>
    </row>
    <row r="13692" spans="31:31" hidden="1">
      <c r="AE13692" s="54"/>
    </row>
    <row r="13693" spans="31:31" hidden="1">
      <c r="AE13693" s="54"/>
    </row>
    <row r="13694" spans="31:31" hidden="1">
      <c r="AE13694" s="54"/>
    </row>
    <row r="13695" spans="31:31" hidden="1">
      <c r="AE13695" s="54"/>
    </row>
    <row r="13696" spans="31:31" hidden="1">
      <c r="AE13696" s="54"/>
    </row>
    <row r="13697" spans="31:31" hidden="1">
      <c r="AE13697" s="54"/>
    </row>
    <row r="13698" spans="31:31" hidden="1">
      <c r="AE13698" s="54"/>
    </row>
    <row r="13699" spans="31:31" hidden="1">
      <c r="AE13699" s="54"/>
    </row>
    <row r="13700" spans="31:31" hidden="1">
      <c r="AE13700" s="54"/>
    </row>
    <row r="13701" spans="31:31" hidden="1">
      <c r="AE13701" s="54"/>
    </row>
    <row r="13702" spans="31:31" hidden="1">
      <c r="AE13702" s="54"/>
    </row>
    <row r="13703" spans="31:31" hidden="1">
      <c r="AE13703" s="54"/>
    </row>
    <row r="13704" spans="31:31" hidden="1">
      <c r="AE13704" s="54"/>
    </row>
    <row r="13705" spans="31:31" hidden="1">
      <c r="AE13705" s="54"/>
    </row>
    <row r="13706" spans="31:31" hidden="1">
      <c r="AE13706" s="54"/>
    </row>
    <row r="13707" spans="31:31" hidden="1">
      <c r="AE13707" s="54"/>
    </row>
    <row r="13708" spans="31:31" hidden="1">
      <c r="AE13708" s="54"/>
    </row>
    <row r="13709" spans="31:31" hidden="1">
      <c r="AE13709" s="54"/>
    </row>
    <row r="13710" spans="31:31" hidden="1">
      <c r="AE13710" s="54"/>
    </row>
    <row r="13711" spans="31:31" hidden="1">
      <c r="AE13711" s="54"/>
    </row>
    <row r="13712" spans="31:31" hidden="1">
      <c r="AE13712" s="54"/>
    </row>
    <row r="13713" spans="31:31" hidden="1">
      <c r="AE13713" s="54"/>
    </row>
    <row r="13714" spans="31:31" hidden="1">
      <c r="AE13714" s="54"/>
    </row>
    <row r="13715" spans="31:31" hidden="1">
      <c r="AE13715" s="54"/>
    </row>
    <row r="13716" spans="31:31" hidden="1">
      <c r="AE13716" s="54"/>
    </row>
    <row r="13717" spans="31:31" hidden="1">
      <c r="AE13717" s="54"/>
    </row>
    <row r="13718" spans="31:31" hidden="1">
      <c r="AE13718" s="54"/>
    </row>
    <row r="13719" spans="31:31" hidden="1">
      <c r="AE13719" s="54"/>
    </row>
    <row r="13720" spans="31:31" hidden="1">
      <c r="AE13720" s="54"/>
    </row>
    <row r="13721" spans="31:31" hidden="1">
      <c r="AE13721" s="54"/>
    </row>
    <row r="13722" spans="31:31" hidden="1">
      <c r="AE13722" s="54"/>
    </row>
    <row r="13723" spans="31:31" hidden="1">
      <c r="AE13723" s="54"/>
    </row>
    <row r="13724" spans="31:31" hidden="1">
      <c r="AE13724" s="54"/>
    </row>
    <row r="13725" spans="31:31" hidden="1">
      <c r="AE13725" s="54"/>
    </row>
    <row r="13726" spans="31:31" hidden="1">
      <c r="AE13726" s="54"/>
    </row>
    <row r="13727" spans="31:31" hidden="1">
      <c r="AE13727" s="54"/>
    </row>
    <row r="13728" spans="31:31" hidden="1">
      <c r="AE13728" s="54"/>
    </row>
    <row r="13729" spans="31:31" hidden="1">
      <c r="AE13729" s="54"/>
    </row>
    <row r="13730" spans="31:31" hidden="1">
      <c r="AE13730" s="54"/>
    </row>
    <row r="13731" spans="31:31" hidden="1">
      <c r="AE13731" s="54"/>
    </row>
    <row r="13732" spans="31:31" hidden="1">
      <c r="AE13732" s="54"/>
    </row>
    <row r="13733" spans="31:31" hidden="1">
      <c r="AE13733" s="54"/>
    </row>
    <row r="13734" spans="31:31" hidden="1">
      <c r="AE13734" s="54"/>
    </row>
    <row r="13735" spans="31:31" hidden="1">
      <c r="AE13735" s="54"/>
    </row>
    <row r="13736" spans="31:31" hidden="1">
      <c r="AE13736" s="54"/>
    </row>
    <row r="13737" spans="31:31" hidden="1">
      <c r="AE13737" s="54"/>
    </row>
    <row r="13738" spans="31:31" hidden="1">
      <c r="AE13738" s="54"/>
    </row>
    <row r="13739" spans="31:31" hidden="1">
      <c r="AE13739" s="54"/>
    </row>
    <row r="13740" spans="31:31" hidden="1">
      <c r="AE13740" s="54"/>
    </row>
    <row r="13741" spans="31:31" hidden="1">
      <c r="AE13741" s="54"/>
    </row>
    <row r="13742" spans="31:31" hidden="1">
      <c r="AE13742" s="54"/>
    </row>
    <row r="13743" spans="31:31" hidden="1">
      <c r="AE13743" s="54"/>
    </row>
    <row r="13744" spans="31:31" hidden="1">
      <c r="AE13744" s="54"/>
    </row>
    <row r="13745" spans="31:31" hidden="1">
      <c r="AE13745" s="54"/>
    </row>
    <row r="13746" spans="31:31" hidden="1">
      <c r="AE13746" s="54"/>
    </row>
    <row r="13747" spans="31:31" hidden="1">
      <c r="AE13747" s="54"/>
    </row>
    <row r="13748" spans="31:31" hidden="1">
      <c r="AE13748" s="54"/>
    </row>
    <row r="13749" spans="31:31" hidden="1">
      <c r="AE13749" s="54"/>
    </row>
    <row r="13750" spans="31:31" hidden="1">
      <c r="AE13750" s="54"/>
    </row>
    <row r="13751" spans="31:31" hidden="1">
      <c r="AE13751" s="54"/>
    </row>
    <row r="13752" spans="31:31" hidden="1">
      <c r="AE13752" s="54"/>
    </row>
    <row r="13753" spans="31:31" hidden="1">
      <c r="AE13753" s="54"/>
    </row>
    <row r="13754" spans="31:31" hidden="1">
      <c r="AE13754" s="54"/>
    </row>
    <row r="13755" spans="31:31" hidden="1">
      <c r="AE13755" s="54"/>
    </row>
    <row r="13756" spans="31:31" hidden="1">
      <c r="AE13756" s="54"/>
    </row>
    <row r="13757" spans="31:31" hidden="1">
      <c r="AE13757" s="54"/>
    </row>
    <row r="13758" spans="31:31" hidden="1">
      <c r="AE13758" s="54"/>
    </row>
    <row r="13759" spans="31:31" hidden="1">
      <c r="AE13759" s="54"/>
    </row>
    <row r="13760" spans="31:31" hidden="1">
      <c r="AE13760" s="54"/>
    </row>
    <row r="13761" spans="31:31" hidden="1">
      <c r="AE13761" s="54"/>
    </row>
    <row r="13762" spans="31:31" hidden="1">
      <c r="AE13762" s="54"/>
    </row>
    <row r="13763" spans="31:31" hidden="1">
      <c r="AE13763" s="54"/>
    </row>
    <row r="13764" spans="31:31" hidden="1">
      <c r="AE13764" s="54"/>
    </row>
    <row r="13765" spans="31:31" hidden="1">
      <c r="AE13765" s="54"/>
    </row>
    <row r="13766" spans="31:31" hidden="1">
      <c r="AE13766" s="54"/>
    </row>
    <row r="13767" spans="31:31" hidden="1">
      <c r="AE13767" s="54"/>
    </row>
    <row r="13768" spans="31:31" hidden="1">
      <c r="AE13768" s="54"/>
    </row>
    <row r="13769" spans="31:31" hidden="1">
      <c r="AE13769" s="54"/>
    </row>
    <row r="13770" spans="31:31" hidden="1">
      <c r="AE13770" s="54"/>
    </row>
    <row r="13771" spans="31:31" hidden="1">
      <c r="AE13771" s="54"/>
    </row>
    <row r="13772" spans="31:31" hidden="1">
      <c r="AE13772" s="54"/>
    </row>
    <row r="13773" spans="31:31" hidden="1">
      <c r="AE13773" s="54"/>
    </row>
    <row r="13774" spans="31:31" hidden="1">
      <c r="AE13774" s="54"/>
    </row>
    <row r="13775" spans="31:31" hidden="1">
      <c r="AE13775" s="54"/>
    </row>
    <row r="13776" spans="31:31" hidden="1">
      <c r="AE13776" s="54"/>
    </row>
    <row r="13777" spans="31:31" hidden="1">
      <c r="AE13777" s="54"/>
    </row>
    <row r="13778" spans="31:31" hidden="1">
      <c r="AE13778" s="54"/>
    </row>
    <row r="13779" spans="31:31" hidden="1">
      <c r="AE13779" s="54"/>
    </row>
    <row r="13780" spans="31:31" hidden="1">
      <c r="AE13780" s="54"/>
    </row>
    <row r="13781" spans="31:31" hidden="1">
      <c r="AE13781" s="54"/>
    </row>
    <row r="13782" spans="31:31" hidden="1">
      <c r="AE13782" s="54"/>
    </row>
    <row r="13783" spans="31:31" hidden="1">
      <c r="AE13783" s="54"/>
    </row>
    <row r="13784" spans="31:31" hidden="1">
      <c r="AE13784" s="54"/>
    </row>
    <row r="13785" spans="31:31" hidden="1">
      <c r="AE13785" s="54"/>
    </row>
    <row r="13786" spans="31:31" hidden="1">
      <c r="AE13786" s="54"/>
    </row>
    <row r="13787" spans="31:31" hidden="1">
      <c r="AE13787" s="54"/>
    </row>
    <row r="13788" spans="31:31" hidden="1">
      <c r="AE13788" s="54"/>
    </row>
    <row r="13789" spans="31:31" hidden="1">
      <c r="AE13789" s="54"/>
    </row>
    <row r="13790" spans="31:31" hidden="1">
      <c r="AE13790" s="54"/>
    </row>
    <row r="13791" spans="31:31" hidden="1">
      <c r="AE13791" s="54"/>
    </row>
    <row r="13792" spans="31:31" hidden="1">
      <c r="AE13792" s="54"/>
    </row>
    <row r="13793" spans="31:31" hidden="1">
      <c r="AE13793" s="54"/>
    </row>
    <row r="13794" spans="31:31" hidden="1">
      <c r="AE13794" s="54"/>
    </row>
    <row r="13795" spans="31:31" hidden="1">
      <c r="AE13795" s="54"/>
    </row>
    <row r="13796" spans="31:31" hidden="1">
      <c r="AE13796" s="54"/>
    </row>
    <row r="13797" spans="31:31" hidden="1">
      <c r="AE13797" s="54"/>
    </row>
    <row r="13798" spans="31:31" hidden="1">
      <c r="AE13798" s="54"/>
    </row>
    <row r="13799" spans="31:31" hidden="1">
      <c r="AE13799" s="54"/>
    </row>
    <row r="13800" spans="31:31" hidden="1">
      <c r="AE13800" s="54"/>
    </row>
    <row r="13801" spans="31:31" hidden="1">
      <c r="AE13801" s="54"/>
    </row>
    <row r="13802" spans="31:31" hidden="1">
      <c r="AE13802" s="54"/>
    </row>
    <row r="13803" spans="31:31" hidden="1">
      <c r="AE13803" s="54"/>
    </row>
    <row r="13804" spans="31:31" hidden="1">
      <c r="AE13804" s="54"/>
    </row>
    <row r="13805" spans="31:31" hidden="1">
      <c r="AE13805" s="54"/>
    </row>
    <row r="13806" spans="31:31" hidden="1">
      <c r="AE13806" s="54"/>
    </row>
    <row r="13807" spans="31:31" hidden="1">
      <c r="AE13807" s="54"/>
    </row>
    <row r="13808" spans="31:31" hidden="1">
      <c r="AE13808" s="54"/>
    </row>
    <row r="13809" spans="31:31" hidden="1">
      <c r="AE13809" s="54"/>
    </row>
    <row r="13810" spans="31:31" hidden="1">
      <c r="AE13810" s="54"/>
    </row>
    <row r="13811" spans="31:31" hidden="1">
      <c r="AE13811" s="54"/>
    </row>
    <row r="13812" spans="31:31" hidden="1">
      <c r="AE13812" s="54"/>
    </row>
    <row r="13813" spans="31:31" hidden="1">
      <c r="AE13813" s="54"/>
    </row>
    <row r="13814" spans="31:31" hidden="1">
      <c r="AE13814" s="54"/>
    </row>
    <row r="13815" spans="31:31" hidden="1">
      <c r="AE13815" s="54"/>
    </row>
    <row r="13816" spans="31:31" hidden="1">
      <c r="AE13816" s="54"/>
    </row>
    <row r="13817" spans="31:31" hidden="1">
      <c r="AE13817" s="54"/>
    </row>
    <row r="13818" spans="31:31" hidden="1">
      <c r="AE13818" s="54"/>
    </row>
    <row r="13819" spans="31:31" hidden="1">
      <c r="AE13819" s="54"/>
    </row>
    <row r="13820" spans="31:31" hidden="1">
      <c r="AE13820" s="54"/>
    </row>
    <row r="13821" spans="31:31" hidden="1">
      <c r="AE13821" s="54"/>
    </row>
    <row r="13822" spans="31:31" hidden="1">
      <c r="AE13822" s="54"/>
    </row>
    <row r="13823" spans="31:31" hidden="1">
      <c r="AE13823" s="54"/>
    </row>
    <row r="13824" spans="31:31" hidden="1">
      <c r="AE13824" s="54"/>
    </row>
    <row r="13825" spans="31:31" hidden="1">
      <c r="AE13825" s="54"/>
    </row>
    <row r="13826" spans="31:31" hidden="1">
      <c r="AE13826" s="54"/>
    </row>
    <row r="13827" spans="31:31" hidden="1">
      <c r="AE13827" s="54"/>
    </row>
    <row r="13828" spans="31:31" hidden="1">
      <c r="AE13828" s="54"/>
    </row>
    <row r="13829" spans="31:31" hidden="1">
      <c r="AE13829" s="54"/>
    </row>
    <row r="13830" spans="31:31" hidden="1">
      <c r="AE13830" s="54"/>
    </row>
    <row r="13831" spans="31:31" hidden="1">
      <c r="AE13831" s="54"/>
    </row>
    <row r="13832" spans="31:31" hidden="1">
      <c r="AE13832" s="54"/>
    </row>
    <row r="13833" spans="31:31" hidden="1">
      <c r="AE13833" s="54"/>
    </row>
    <row r="13834" spans="31:31" hidden="1">
      <c r="AE13834" s="54"/>
    </row>
    <row r="13835" spans="31:31" hidden="1">
      <c r="AE13835" s="54"/>
    </row>
    <row r="13836" spans="31:31" hidden="1">
      <c r="AE13836" s="54"/>
    </row>
    <row r="13837" spans="31:31" hidden="1">
      <c r="AE13837" s="54"/>
    </row>
    <row r="13838" spans="31:31" hidden="1">
      <c r="AE13838" s="54"/>
    </row>
    <row r="13839" spans="31:31" hidden="1">
      <c r="AE13839" s="54"/>
    </row>
    <row r="13840" spans="31:31" hidden="1">
      <c r="AE13840" s="54"/>
    </row>
    <row r="13841" spans="31:31" hidden="1">
      <c r="AE13841" s="54"/>
    </row>
    <row r="13842" spans="31:31" hidden="1">
      <c r="AE13842" s="54"/>
    </row>
    <row r="13843" spans="31:31" hidden="1">
      <c r="AE13843" s="54"/>
    </row>
    <row r="13844" spans="31:31" hidden="1">
      <c r="AE13844" s="54"/>
    </row>
    <row r="13845" spans="31:31" hidden="1">
      <c r="AE13845" s="54"/>
    </row>
    <row r="13846" spans="31:31" hidden="1">
      <c r="AE13846" s="54"/>
    </row>
    <row r="13847" spans="31:31" hidden="1">
      <c r="AE13847" s="54"/>
    </row>
    <row r="13848" spans="31:31" hidden="1">
      <c r="AE13848" s="54"/>
    </row>
    <row r="13849" spans="31:31" hidden="1">
      <c r="AE13849" s="54"/>
    </row>
    <row r="13850" spans="31:31" hidden="1">
      <c r="AE13850" s="54"/>
    </row>
    <row r="13851" spans="31:31" hidden="1">
      <c r="AE13851" s="54"/>
    </row>
    <row r="13852" spans="31:31" hidden="1">
      <c r="AE13852" s="54"/>
    </row>
    <row r="13853" spans="31:31" hidden="1">
      <c r="AE13853" s="54"/>
    </row>
    <row r="13854" spans="31:31" hidden="1">
      <c r="AE13854" s="54"/>
    </row>
    <row r="13855" spans="31:31" hidden="1">
      <c r="AE13855" s="54"/>
    </row>
    <row r="13856" spans="31:31" hidden="1">
      <c r="AE13856" s="54"/>
    </row>
    <row r="13857" spans="31:31" hidden="1">
      <c r="AE13857" s="54"/>
    </row>
    <row r="13858" spans="31:31" hidden="1">
      <c r="AE13858" s="54"/>
    </row>
    <row r="13859" spans="31:31" hidden="1">
      <c r="AE13859" s="54"/>
    </row>
    <row r="13860" spans="31:31" hidden="1">
      <c r="AE13860" s="54"/>
    </row>
    <row r="13861" spans="31:31" hidden="1">
      <c r="AE13861" s="54"/>
    </row>
    <row r="13862" spans="31:31" hidden="1">
      <c r="AE13862" s="54"/>
    </row>
    <row r="13863" spans="31:31" hidden="1">
      <c r="AE13863" s="54"/>
    </row>
    <row r="13864" spans="31:31" hidden="1">
      <c r="AE13864" s="54"/>
    </row>
    <row r="13865" spans="31:31" hidden="1">
      <c r="AE13865" s="54"/>
    </row>
    <row r="13866" spans="31:31" hidden="1">
      <c r="AE13866" s="54"/>
    </row>
    <row r="13867" spans="31:31" hidden="1">
      <c r="AE13867" s="54"/>
    </row>
    <row r="13868" spans="31:31" hidden="1">
      <c r="AE13868" s="54"/>
    </row>
    <row r="13869" spans="31:31" hidden="1">
      <c r="AE13869" s="54"/>
    </row>
    <row r="13870" spans="31:31" hidden="1">
      <c r="AE13870" s="54"/>
    </row>
    <row r="13871" spans="31:31" hidden="1">
      <c r="AE13871" s="54"/>
    </row>
    <row r="13872" spans="31:31" hidden="1">
      <c r="AE13872" s="54"/>
    </row>
    <row r="13873" spans="31:31" hidden="1">
      <c r="AE13873" s="54"/>
    </row>
    <row r="13874" spans="31:31" hidden="1">
      <c r="AE13874" s="54"/>
    </row>
    <row r="13875" spans="31:31" hidden="1">
      <c r="AE13875" s="54"/>
    </row>
    <row r="13876" spans="31:31" hidden="1">
      <c r="AE13876" s="54"/>
    </row>
    <row r="13877" spans="31:31" hidden="1">
      <c r="AE13877" s="54"/>
    </row>
    <row r="13878" spans="31:31" hidden="1">
      <c r="AE13878" s="54"/>
    </row>
    <row r="13879" spans="31:31" hidden="1">
      <c r="AE13879" s="54"/>
    </row>
    <row r="13880" spans="31:31" hidden="1">
      <c r="AE13880" s="54"/>
    </row>
    <row r="13881" spans="31:31" hidden="1">
      <c r="AE13881" s="54"/>
    </row>
    <row r="13882" spans="31:31" hidden="1">
      <c r="AE13882" s="54"/>
    </row>
    <row r="13883" spans="31:31" hidden="1">
      <c r="AE13883" s="54"/>
    </row>
    <row r="13884" spans="31:31" hidden="1">
      <c r="AE13884" s="54"/>
    </row>
    <row r="13885" spans="31:31" hidden="1">
      <c r="AE13885" s="54"/>
    </row>
    <row r="13886" spans="31:31" hidden="1">
      <c r="AE13886" s="54"/>
    </row>
    <row r="13887" spans="31:31" hidden="1">
      <c r="AE13887" s="54"/>
    </row>
    <row r="13888" spans="31:31" hidden="1">
      <c r="AE13888" s="54"/>
    </row>
    <row r="13889" spans="31:31" hidden="1">
      <c r="AE13889" s="54"/>
    </row>
    <row r="13890" spans="31:31" hidden="1">
      <c r="AE13890" s="54"/>
    </row>
    <row r="13891" spans="31:31" hidden="1">
      <c r="AE13891" s="54"/>
    </row>
    <row r="13892" spans="31:31" hidden="1">
      <c r="AE13892" s="54"/>
    </row>
    <row r="13893" spans="31:31" hidden="1">
      <c r="AE13893" s="54"/>
    </row>
    <row r="13894" spans="31:31" hidden="1">
      <c r="AE13894" s="54"/>
    </row>
    <row r="13895" spans="31:31" hidden="1">
      <c r="AE13895" s="54"/>
    </row>
    <row r="13896" spans="31:31" hidden="1">
      <c r="AE13896" s="54"/>
    </row>
    <row r="13897" spans="31:31" hidden="1">
      <c r="AE13897" s="54"/>
    </row>
    <row r="13898" spans="31:31" hidden="1">
      <c r="AE13898" s="54"/>
    </row>
    <row r="13899" spans="31:31" hidden="1">
      <c r="AE13899" s="54"/>
    </row>
    <row r="13900" spans="31:31" hidden="1">
      <c r="AE13900" s="54"/>
    </row>
    <row r="13901" spans="31:31" hidden="1">
      <c r="AE13901" s="54"/>
    </row>
    <row r="13902" spans="31:31" hidden="1">
      <c r="AE13902" s="54"/>
    </row>
    <row r="13903" spans="31:31" hidden="1">
      <c r="AE13903" s="54"/>
    </row>
    <row r="13904" spans="31:31" hidden="1">
      <c r="AE13904" s="54"/>
    </row>
    <row r="13905" spans="31:31" hidden="1">
      <c r="AE13905" s="54"/>
    </row>
    <row r="13906" spans="31:31" hidden="1">
      <c r="AE13906" s="54"/>
    </row>
    <row r="13907" spans="31:31" hidden="1">
      <c r="AE13907" s="54"/>
    </row>
    <row r="13908" spans="31:31" hidden="1">
      <c r="AE13908" s="54"/>
    </row>
    <row r="13909" spans="31:31" hidden="1">
      <c r="AE13909" s="54"/>
    </row>
    <row r="13910" spans="31:31" hidden="1">
      <c r="AE13910" s="54"/>
    </row>
    <row r="13911" spans="31:31" hidden="1">
      <c r="AE13911" s="54"/>
    </row>
    <row r="13912" spans="31:31" hidden="1">
      <c r="AE13912" s="54"/>
    </row>
    <row r="13913" spans="31:31" hidden="1">
      <c r="AE13913" s="54"/>
    </row>
    <row r="13914" spans="31:31" hidden="1">
      <c r="AE13914" s="54"/>
    </row>
    <row r="13915" spans="31:31" hidden="1">
      <c r="AE13915" s="54"/>
    </row>
    <row r="13916" spans="31:31" hidden="1">
      <c r="AE13916" s="54"/>
    </row>
    <row r="13917" spans="31:31" hidden="1">
      <c r="AE13917" s="54"/>
    </row>
    <row r="13918" spans="31:31" hidden="1">
      <c r="AE13918" s="54"/>
    </row>
    <row r="13919" spans="31:31" hidden="1">
      <c r="AE13919" s="54"/>
    </row>
    <row r="13920" spans="31:31" hidden="1">
      <c r="AE13920" s="54"/>
    </row>
    <row r="13921" spans="31:31" hidden="1">
      <c r="AE13921" s="54"/>
    </row>
    <row r="13922" spans="31:31" hidden="1">
      <c r="AE13922" s="54"/>
    </row>
    <row r="13923" spans="31:31" hidden="1">
      <c r="AE13923" s="54"/>
    </row>
    <row r="13924" spans="31:31" hidden="1">
      <c r="AE13924" s="54"/>
    </row>
    <row r="13925" spans="31:31" hidden="1">
      <c r="AE13925" s="54"/>
    </row>
    <row r="13926" spans="31:31" hidden="1">
      <c r="AE13926" s="54"/>
    </row>
    <row r="13927" spans="31:31" hidden="1">
      <c r="AE13927" s="54"/>
    </row>
    <row r="13928" spans="31:31" hidden="1">
      <c r="AE13928" s="54"/>
    </row>
    <row r="13929" spans="31:31" hidden="1">
      <c r="AE13929" s="54"/>
    </row>
    <row r="13930" spans="31:31" hidden="1">
      <c r="AE13930" s="54"/>
    </row>
    <row r="13931" spans="31:31" hidden="1">
      <c r="AE13931" s="54"/>
    </row>
    <row r="13932" spans="31:31" hidden="1">
      <c r="AE13932" s="54"/>
    </row>
    <row r="13933" spans="31:31" hidden="1">
      <c r="AE13933" s="54"/>
    </row>
    <row r="13934" spans="31:31" hidden="1">
      <c r="AE13934" s="54"/>
    </row>
    <row r="13935" spans="31:31" hidden="1">
      <c r="AE13935" s="54"/>
    </row>
    <row r="13936" spans="31:31" hidden="1">
      <c r="AE13936" s="54"/>
    </row>
    <row r="13937" spans="31:31" hidden="1">
      <c r="AE13937" s="54"/>
    </row>
    <row r="13938" spans="31:31" hidden="1">
      <c r="AE13938" s="54"/>
    </row>
    <row r="13939" spans="31:31" hidden="1">
      <c r="AE13939" s="54"/>
    </row>
    <row r="13940" spans="31:31" hidden="1">
      <c r="AE13940" s="54"/>
    </row>
    <row r="13941" spans="31:31" hidden="1">
      <c r="AE13941" s="54"/>
    </row>
    <row r="13942" spans="31:31" hidden="1">
      <c r="AE13942" s="54"/>
    </row>
    <row r="13943" spans="31:31" hidden="1">
      <c r="AE13943" s="54"/>
    </row>
    <row r="13944" spans="31:31" hidden="1">
      <c r="AE13944" s="54"/>
    </row>
    <row r="13945" spans="31:31" hidden="1">
      <c r="AE13945" s="54"/>
    </row>
    <row r="13946" spans="31:31" hidden="1">
      <c r="AE13946" s="54"/>
    </row>
    <row r="13947" spans="31:31" hidden="1">
      <c r="AE13947" s="54"/>
    </row>
    <row r="13948" spans="31:31" hidden="1">
      <c r="AE13948" s="54"/>
    </row>
    <row r="13949" spans="31:31" hidden="1">
      <c r="AE13949" s="54"/>
    </row>
    <row r="13950" spans="31:31" hidden="1">
      <c r="AE13950" s="54"/>
    </row>
    <row r="13951" spans="31:31" hidden="1">
      <c r="AE13951" s="54"/>
    </row>
    <row r="13952" spans="31:31" hidden="1">
      <c r="AE13952" s="54"/>
    </row>
    <row r="13953" spans="31:31" hidden="1">
      <c r="AE13953" s="54"/>
    </row>
    <row r="13954" spans="31:31" hidden="1">
      <c r="AE13954" s="54"/>
    </row>
    <row r="13955" spans="31:31" hidden="1">
      <c r="AE13955" s="54"/>
    </row>
    <row r="13956" spans="31:31" hidden="1">
      <c r="AE13956" s="54"/>
    </row>
    <row r="13957" spans="31:31" hidden="1">
      <c r="AE13957" s="54"/>
    </row>
    <row r="13958" spans="31:31" hidden="1">
      <c r="AE13958" s="54"/>
    </row>
    <row r="13959" spans="31:31" hidden="1">
      <c r="AE13959" s="54"/>
    </row>
    <row r="13960" spans="31:31" hidden="1">
      <c r="AE13960" s="54"/>
    </row>
    <row r="13961" spans="31:31" hidden="1">
      <c r="AE13961" s="54"/>
    </row>
    <row r="13962" spans="31:31" hidden="1">
      <c r="AE13962" s="54"/>
    </row>
    <row r="13963" spans="31:31" hidden="1">
      <c r="AE13963" s="54"/>
    </row>
    <row r="13964" spans="31:31" hidden="1">
      <c r="AE13964" s="54"/>
    </row>
    <row r="13965" spans="31:31" hidden="1">
      <c r="AE13965" s="54"/>
    </row>
    <row r="13966" spans="31:31" hidden="1">
      <c r="AE13966" s="54"/>
    </row>
    <row r="13967" spans="31:31" hidden="1">
      <c r="AE13967" s="54"/>
    </row>
    <row r="13968" spans="31:31" hidden="1">
      <c r="AE13968" s="54"/>
    </row>
    <row r="13969" spans="31:31" hidden="1">
      <c r="AE13969" s="54"/>
    </row>
    <row r="13970" spans="31:31" hidden="1">
      <c r="AE13970" s="54"/>
    </row>
    <row r="13971" spans="31:31" hidden="1">
      <c r="AE13971" s="54"/>
    </row>
    <row r="13972" spans="31:31" hidden="1">
      <c r="AE13972" s="54"/>
    </row>
    <row r="13973" spans="31:31" hidden="1">
      <c r="AE13973" s="54"/>
    </row>
    <row r="13974" spans="31:31" hidden="1">
      <c r="AE13974" s="54"/>
    </row>
    <row r="13975" spans="31:31" hidden="1">
      <c r="AE13975" s="54"/>
    </row>
    <row r="13976" spans="31:31" hidden="1">
      <c r="AE13976" s="54"/>
    </row>
    <row r="13977" spans="31:31" hidden="1">
      <c r="AE13977" s="54"/>
    </row>
    <row r="13978" spans="31:31" hidden="1">
      <c r="AE13978" s="54"/>
    </row>
    <row r="13979" spans="31:31" hidden="1">
      <c r="AE13979" s="54"/>
    </row>
    <row r="13980" spans="31:31" hidden="1">
      <c r="AE13980" s="54"/>
    </row>
    <row r="13981" spans="31:31" hidden="1">
      <c r="AE13981" s="54"/>
    </row>
    <row r="13982" spans="31:31" hidden="1">
      <c r="AE13982" s="54"/>
    </row>
    <row r="13983" spans="31:31" hidden="1">
      <c r="AE13983" s="54"/>
    </row>
    <row r="13984" spans="31:31" hidden="1">
      <c r="AE13984" s="54"/>
    </row>
    <row r="13985" spans="31:31" hidden="1">
      <c r="AE13985" s="54"/>
    </row>
    <row r="13986" spans="31:31" hidden="1">
      <c r="AE13986" s="54"/>
    </row>
    <row r="13987" spans="31:31" hidden="1">
      <c r="AE13987" s="54"/>
    </row>
    <row r="13988" spans="31:31" hidden="1">
      <c r="AE13988" s="54"/>
    </row>
    <row r="13989" spans="31:31" hidden="1">
      <c r="AE13989" s="54"/>
    </row>
    <row r="13990" spans="31:31" hidden="1">
      <c r="AE13990" s="54"/>
    </row>
    <row r="13991" spans="31:31" hidden="1">
      <c r="AE13991" s="54"/>
    </row>
    <row r="13992" spans="31:31" hidden="1">
      <c r="AE13992" s="54"/>
    </row>
    <row r="13993" spans="31:31" hidden="1">
      <c r="AE13993" s="54"/>
    </row>
    <row r="13994" spans="31:31" hidden="1">
      <c r="AE13994" s="54"/>
    </row>
    <row r="13995" spans="31:31" hidden="1">
      <c r="AE13995" s="54"/>
    </row>
    <row r="13996" spans="31:31" hidden="1">
      <c r="AE13996" s="54"/>
    </row>
    <row r="13997" spans="31:31" hidden="1">
      <c r="AE13997" s="54"/>
    </row>
    <row r="13998" spans="31:31" hidden="1">
      <c r="AE13998" s="54"/>
    </row>
    <row r="13999" spans="31:31" hidden="1">
      <c r="AE13999" s="54"/>
    </row>
    <row r="14000" spans="31:31" hidden="1">
      <c r="AE14000" s="54"/>
    </row>
    <row r="14001" spans="31:31" hidden="1">
      <c r="AE14001" s="54"/>
    </row>
    <row r="14002" spans="31:31" hidden="1">
      <c r="AE14002" s="54"/>
    </row>
    <row r="14003" spans="31:31" hidden="1">
      <c r="AE14003" s="54"/>
    </row>
    <row r="14004" spans="31:31" hidden="1">
      <c r="AE14004" s="54"/>
    </row>
    <row r="14005" spans="31:31" hidden="1">
      <c r="AE14005" s="54"/>
    </row>
    <row r="14006" spans="31:31" hidden="1">
      <c r="AE14006" s="54"/>
    </row>
    <row r="14007" spans="31:31" hidden="1">
      <c r="AE14007" s="54"/>
    </row>
    <row r="14008" spans="31:31" hidden="1">
      <c r="AE14008" s="54"/>
    </row>
    <row r="14009" spans="31:31" hidden="1">
      <c r="AE14009" s="54"/>
    </row>
    <row r="14010" spans="31:31" hidden="1">
      <c r="AE14010" s="54"/>
    </row>
    <row r="14011" spans="31:31" hidden="1">
      <c r="AE14011" s="54"/>
    </row>
    <row r="14012" spans="31:31" hidden="1">
      <c r="AE14012" s="54"/>
    </row>
    <row r="14013" spans="31:31" hidden="1">
      <c r="AE14013" s="54"/>
    </row>
    <row r="14014" spans="31:31" hidden="1">
      <c r="AE14014" s="54"/>
    </row>
    <row r="14015" spans="31:31" hidden="1">
      <c r="AE14015" s="54"/>
    </row>
    <row r="14016" spans="31:31" hidden="1">
      <c r="AE14016" s="54"/>
    </row>
    <row r="14017" spans="31:31" hidden="1">
      <c r="AE14017" s="54"/>
    </row>
    <row r="14018" spans="31:31" hidden="1">
      <c r="AE14018" s="54"/>
    </row>
    <row r="14019" spans="31:31" hidden="1">
      <c r="AE14019" s="54"/>
    </row>
    <row r="14020" spans="31:31" hidden="1">
      <c r="AE14020" s="54"/>
    </row>
    <row r="14021" spans="31:31" hidden="1">
      <c r="AE14021" s="54"/>
    </row>
    <row r="14022" spans="31:31" hidden="1">
      <c r="AE14022" s="54"/>
    </row>
    <row r="14023" spans="31:31" hidden="1">
      <c r="AE14023" s="54"/>
    </row>
    <row r="14024" spans="31:31" hidden="1">
      <c r="AE14024" s="54"/>
    </row>
    <row r="14025" spans="31:31" hidden="1">
      <c r="AE14025" s="54"/>
    </row>
    <row r="14026" spans="31:31" hidden="1">
      <c r="AE14026" s="54"/>
    </row>
    <row r="14027" spans="31:31" hidden="1">
      <c r="AE14027" s="54"/>
    </row>
    <row r="14028" spans="31:31" hidden="1">
      <c r="AE14028" s="54"/>
    </row>
    <row r="14029" spans="31:31" hidden="1">
      <c r="AE14029" s="54"/>
    </row>
    <row r="14030" spans="31:31" hidden="1">
      <c r="AE14030" s="54"/>
    </row>
    <row r="14031" spans="31:31" hidden="1">
      <c r="AE14031" s="54"/>
    </row>
    <row r="14032" spans="31:31" hidden="1">
      <c r="AE14032" s="54"/>
    </row>
    <row r="14033" spans="31:31" hidden="1">
      <c r="AE14033" s="54"/>
    </row>
    <row r="14034" spans="31:31" hidden="1">
      <c r="AE14034" s="54"/>
    </row>
    <row r="14035" spans="31:31" hidden="1">
      <c r="AE14035" s="54"/>
    </row>
    <row r="14036" spans="31:31" hidden="1">
      <c r="AE14036" s="54"/>
    </row>
    <row r="14037" spans="31:31" hidden="1">
      <c r="AE14037" s="54"/>
    </row>
    <row r="14038" spans="31:31" hidden="1">
      <c r="AE14038" s="54"/>
    </row>
    <row r="14039" spans="31:31" hidden="1">
      <c r="AE14039" s="54"/>
    </row>
    <row r="14040" spans="31:31" hidden="1">
      <c r="AE14040" s="54"/>
    </row>
    <row r="14041" spans="31:31" hidden="1">
      <c r="AE14041" s="54"/>
    </row>
    <row r="14042" spans="31:31" hidden="1">
      <c r="AE14042" s="54"/>
    </row>
    <row r="14043" spans="31:31" hidden="1">
      <c r="AE14043" s="54"/>
    </row>
    <row r="14044" spans="31:31" hidden="1">
      <c r="AE14044" s="54"/>
    </row>
    <row r="14045" spans="31:31" hidden="1">
      <c r="AE14045" s="54"/>
    </row>
    <row r="14046" spans="31:31" hidden="1">
      <c r="AE14046" s="54"/>
    </row>
    <row r="14047" spans="31:31" hidden="1">
      <c r="AE14047" s="54"/>
    </row>
    <row r="14048" spans="31:31" hidden="1">
      <c r="AE14048" s="54"/>
    </row>
    <row r="14049" spans="31:31" hidden="1">
      <c r="AE14049" s="54"/>
    </row>
    <row r="14050" spans="31:31" hidden="1">
      <c r="AE14050" s="54"/>
    </row>
    <row r="14051" spans="31:31" hidden="1">
      <c r="AE14051" s="54"/>
    </row>
    <row r="14052" spans="31:31" hidden="1">
      <c r="AE14052" s="54"/>
    </row>
    <row r="14053" spans="31:31" hidden="1">
      <c r="AE14053" s="54"/>
    </row>
    <row r="14054" spans="31:31" hidden="1">
      <c r="AE14054" s="54"/>
    </row>
    <row r="14055" spans="31:31" hidden="1">
      <c r="AE14055" s="54"/>
    </row>
    <row r="14056" spans="31:31" hidden="1">
      <c r="AE14056" s="54"/>
    </row>
    <row r="14057" spans="31:31" hidden="1">
      <c r="AE14057" s="54"/>
    </row>
    <row r="14058" spans="31:31" hidden="1">
      <c r="AE14058" s="54"/>
    </row>
    <row r="14059" spans="31:31" hidden="1">
      <c r="AE14059" s="54"/>
    </row>
    <row r="14060" spans="31:31" hidden="1">
      <c r="AE14060" s="54"/>
    </row>
    <row r="14061" spans="31:31" hidden="1">
      <c r="AE14061" s="54"/>
    </row>
    <row r="14062" spans="31:31" hidden="1">
      <c r="AE14062" s="54"/>
    </row>
    <row r="14063" spans="31:31" hidden="1">
      <c r="AE14063" s="54"/>
    </row>
    <row r="14064" spans="31:31" hidden="1">
      <c r="AE14064" s="54"/>
    </row>
    <row r="14065" spans="31:31" hidden="1">
      <c r="AE14065" s="54"/>
    </row>
    <row r="14066" spans="31:31" hidden="1">
      <c r="AE14066" s="54"/>
    </row>
    <row r="14067" spans="31:31" hidden="1">
      <c r="AE14067" s="54"/>
    </row>
    <row r="14068" spans="31:31" hidden="1">
      <c r="AE14068" s="54"/>
    </row>
    <row r="14069" spans="31:31" hidden="1">
      <c r="AE14069" s="54"/>
    </row>
    <row r="14070" spans="31:31" hidden="1">
      <c r="AE14070" s="54"/>
    </row>
    <row r="14071" spans="31:31" hidden="1">
      <c r="AE14071" s="54"/>
    </row>
    <row r="14072" spans="31:31" hidden="1">
      <c r="AE14072" s="54"/>
    </row>
    <row r="14073" spans="31:31" hidden="1">
      <c r="AE14073" s="54"/>
    </row>
    <row r="14074" spans="31:31" hidden="1">
      <c r="AE14074" s="54"/>
    </row>
    <row r="14075" spans="31:31" hidden="1">
      <c r="AE14075" s="54"/>
    </row>
    <row r="14076" spans="31:31" hidden="1">
      <c r="AE14076" s="54"/>
    </row>
    <row r="14077" spans="31:31" hidden="1">
      <c r="AE14077" s="54"/>
    </row>
    <row r="14078" spans="31:31" hidden="1">
      <c r="AE14078" s="54"/>
    </row>
    <row r="14079" spans="31:31" hidden="1">
      <c r="AE14079" s="54"/>
    </row>
    <row r="14080" spans="31:31" hidden="1">
      <c r="AE14080" s="54"/>
    </row>
    <row r="14081" spans="31:31" hidden="1">
      <c r="AE14081" s="54"/>
    </row>
    <row r="14082" spans="31:31" hidden="1">
      <c r="AE14082" s="54"/>
    </row>
    <row r="14083" spans="31:31" hidden="1">
      <c r="AE14083" s="54"/>
    </row>
    <row r="14084" spans="31:31" hidden="1">
      <c r="AE14084" s="54"/>
    </row>
    <row r="14085" spans="31:31" hidden="1">
      <c r="AE14085" s="54"/>
    </row>
    <row r="14086" spans="31:31" hidden="1">
      <c r="AE14086" s="54"/>
    </row>
    <row r="14087" spans="31:31" hidden="1">
      <c r="AE14087" s="54"/>
    </row>
    <row r="14088" spans="31:31" hidden="1">
      <c r="AE14088" s="54"/>
    </row>
    <row r="14089" spans="31:31" hidden="1">
      <c r="AE14089" s="54"/>
    </row>
    <row r="14090" spans="31:31" hidden="1">
      <c r="AE14090" s="54"/>
    </row>
    <row r="14091" spans="31:31" hidden="1">
      <c r="AE14091" s="54"/>
    </row>
    <row r="14092" spans="31:31" hidden="1">
      <c r="AE14092" s="54"/>
    </row>
    <row r="14093" spans="31:31" hidden="1">
      <c r="AE14093" s="54"/>
    </row>
    <row r="14094" spans="31:31" hidden="1">
      <c r="AE14094" s="54"/>
    </row>
    <row r="14095" spans="31:31" hidden="1">
      <c r="AE14095" s="54"/>
    </row>
    <row r="14096" spans="31:31" hidden="1">
      <c r="AE14096" s="54"/>
    </row>
    <row r="14097" spans="31:31" hidden="1">
      <c r="AE14097" s="54"/>
    </row>
    <row r="14098" spans="31:31" hidden="1">
      <c r="AE14098" s="54"/>
    </row>
    <row r="14099" spans="31:31" hidden="1">
      <c r="AE14099" s="54"/>
    </row>
    <row r="14100" spans="31:31" hidden="1">
      <c r="AE14100" s="54"/>
    </row>
    <row r="14101" spans="31:31" hidden="1">
      <c r="AE14101" s="54"/>
    </row>
    <row r="14102" spans="31:31" hidden="1">
      <c r="AE14102" s="54"/>
    </row>
    <row r="14103" spans="31:31" hidden="1">
      <c r="AE14103" s="54"/>
    </row>
    <row r="14104" spans="31:31" hidden="1">
      <c r="AE14104" s="54"/>
    </row>
    <row r="14105" spans="31:31" hidden="1">
      <c r="AE14105" s="54"/>
    </row>
    <row r="14106" spans="31:31" hidden="1">
      <c r="AE14106" s="54"/>
    </row>
    <row r="14107" spans="31:31" hidden="1">
      <c r="AE14107" s="54"/>
    </row>
    <row r="14108" spans="31:31" hidden="1">
      <c r="AE14108" s="54"/>
    </row>
    <row r="14109" spans="31:31" hidden="1">
      <c r="AE14109" s="54"/>
    </row>
    <row r="14110" spans="31:31" hidden="1">
      <c r="AE14110" s="54"/>
    </row>
    <row r="14111" spans="31:31" hidden="1">
      <c r="AE14111" s="54"/>
    </row>
    <row r="14112" spans="31:31" hidden="1">
      <c r="AE14112" s="54"/>
    </row>
    <row r="14113" spans="31:31" hidden="1">
      <c r="AE14113" s="54"/>
    </row>
    <row r="14114" spans="31:31" hidden="1">
      <c r="AE14114" s="54"/>
    </row>
    <row r="14115" spans="31:31" hidden="1">
      <c r="AE14115" s="54"/>
    </row>
    <row r="14116" spans="31:31" hidden="1">
      <c r="AE14116" s="54"/>
    </row>
    <row r="14117" spans="31:31" hidden="1">
      <c r="AE14117" s="54"/>
    </row>
    <row r="14118" spans="31:31" hidden="1">
      <c r="AE14118" s="54"/>
    </row>
    <row r="14119" spans="31:31" hidden="1">
      <c r="AE14119" s="54"/>
    </row>
    <row r="14120" spans="31:31" hidden="1">
      <c r="AE14120" s="54"/>
    </row>
    <row r="14121" spans="31:31" hidden="1">
      <c r="AE14121" s="54"/>
    </row>
    <row r="14122" spans="31:31" hidden="1">
      <c r="AE14122" s="54"/>
    </row>
    <row r="14123" spans="31:31" hidden="1">
      <c r="AE14123" s="54"/>
    </row>
    <row r="14124" spans="31:31" hidden="1">
      <c r="AE14124" s="54"/>
    </row>
    <row r="14125" spans="31:31" hidden="1">
      <c r="AE14125" s="54"/>
    </row>
    <row r="14126" spans="31:31" hidden="1">
      <c r="AE14126" s="54"/>
    </row>
    <row r="14127" spans="31:31" hidden="1">
      <c r="AE14127" s="54"/>
    </row>
    <row r="14128" spans="31:31" hidden="1">
      <c r="AE14128" s="54"/>
    </row>
    <row r="14129" spans="31:31" hidden="1">
      <c r="AE14129" s="54"/>
    </row>
    <row r="14130" spans="31:31" hidden="1">
      <c r="AE14130" s="54"/>
    </row>
    <row r="14131" spans="31:31" hidden="1">
      <c r="AE14131" s="54"/>
    </row>
    <row r="14132" spans="31:31" hidden="1">
      <c r="AE14132" s="54"/>
    </row>
    <row r="14133" spans="31:31" hidden="1">
      <c r="AE14133" s="54"/>
    </row>
    <row r="14134" spans="31:31" hidden="1">
      <c r="AE14134" s="54"/>
    </row>
    <row r="14135" spans="31:31" hidden="1">
      <c r="AE14135" s="54"/>
    </row>
    <row r="14136" spans="31:31" hidden="1">
      <c r="AE14136" s="54"/>
    </row>
    <row r="14137" spans="31:31" hidden="1">
      <c r="AE14137" s="54"/>
    </row>
    <row r="14138" spans="31:31" hidden="1">
      <c r="AE14138" s="54"/>
    </row>
    <row r="14139" spans="31:31" hidden="1">
      <c r="AE14139" s="54"/>
    </row>
    <row r="14140" spans="31:31" hidden="1">
      <c r="AE14140" s="54"/>
    </row>
    <row r="14141" spans="31:31" hidden="1">
      <c r="AE14141" s="54"/>
    </row>
    <row r="14142" spans="31:31" hidden="1">
      <c r="AE14142" s="54"/>
    </row>
    <row r="14143" spans="31:31" hidden="1">
      <c r="AE14143" s="54"/>
    </row>
    <row r="14144" spans="31:31" hidden="1">
      <c r="AE14144" s="54"/>
    </row>
    <row r="14145" spans="31:31" hidden="1">
      <c r="AE14145" s="54"/>
    </row>
    <row r="14146" spans="31:31" hidden="1">
      <c r="AE14146" s="54"/>
    </row>
    <row r="14147" spans="31:31" hidden="1">
      <c r="AE14147" s="54"/>
    </row>
    <row r="14148" spans="31:31" hidden="1">
      <c r="AE14148" s="54"/>
    </row>
    <row r="14149" spans="31:31" hidden="1">
      <c r="AE14149" s="54"/>
    </row>
    <row r="14150" spans="31:31" hidden="1">
      <c r="AE14150" s="54"/>
    </row>
    <row r="14151" spans="31:31" hidden="1">
      <c r="AE14151" s="54"/>
    </row>
    <row r="14152" spans="31:31" hidden="1">
      <c r="AE14152" s="54"/>
    </row>
    <row r="14153" spans="31:31" hidden="1">
      <c r="AE14153" s="54"/>
    </row>
    <row r="14154" spans="31:31" hidden="1">
      <c r="AE14154" s="54"/>
    </row>
    <row r="14155" spans="31:31" hidden="1">
      <c r="AE14155" s="54"/>
    </row>
    <row r="14156" spans="31:31" hidden="1">
      <c r="AE14156" s="54"/>
    </row>
    <row r="14157" spans="31:31" hidden="1">
      <c r="AE14157" s="54"/>
    </row>
    <row r="14158" spans="31:31" hidden="1">
      <c r="AE14158" s="54"/>
    </row>
    <row r="14159" spans="31:31" hidden="1">
      <c r="AE14159" s="54"/>
    </row>
    <row r="14160" spans="31:31" hidden="1">
      <c r="AE14160" s="54"/>
    </row>
    <row r="14161" spans="31:31" hidden="1">
      <c r="AE14161" s="54"/>
    </row>
    <row r="14162" spans="31:31" hidden="1">
      <c r="AE14162" s="54"/>
    </row>
    <row r="14163" spans="31:31" hidden="1">
      <c r="AE14163" s="54"/>
    </row>
    <row r="14164" spans="31:31" hidden="1">
      <c r="AE14164" s="54"/>
    </row>
    <row r="14165" spans="31:31" hidden="1">
      <c r="AE14165" s="54"/>
    </row>
    <row r="14166" spans="31:31" hidden="1">
      <c r="AE14166" s="54"/>
    </row>
    <row r="14167" spans="31:31" hidden="1">
      <c r="AE14167" s="54"/>
    </row>
    <row r="14168" spans="31:31" hidden="1">
      <c r="AE14168" s="54"/>
    </row>
    <row r="14169" spans="31:31" hidden="1">
      <c r="AE14169" s="54"/>
    </row>
    <row r="14170" spans="31:31" hidden="1">
      <c r="AE14170" s="54"/>
    </row>
    <row r="14171" spans="31:31" hidden="1">
      <c r="AE14171" s="54"/>
    </row>
    <row r="14172" spans="31:31" hidden="1">
      <c r="AE14172" s="54"/>
    </row>
    <row r="14173" spans="31:31" hidden="1">
      <c r="AE14173" s="54"/>
    </row>
    <row r="14174" spans="31:31" hidden="1">
      <c r="AE14174" s="54"/>
    </row>
    <row r="14175" spans="31:31" hidden="1">
      <c r="AE14175" s="54"/>
    </row>
    <row r="14176" spans="31:31" hidden="1">
      <c r="AE14176" s="54"/>
    </row>
    <row r="14177" spans="31:31" hidden="1">
      <c r="AE14177" s="54"/>
    </row>
    <row r="14178" spans="31:31" hidden="1">
      <c r="AE14178" s="54"/>
    </row>
    <row r="14179" spans="31:31" hidden="1">
      <c r="AE14179" s="54"/>
    </row>
    <row r="14180" spans="31:31" hidden="1">
      <c r="AE14180" s="54"/>
    </row>
    <row r="14181" spans="31:31" hidden="1">
      <c r="AE14181" s="54"/>
    </row>
    <row r="14182" spans="31:31" hidden="1">
      <c r="AE14182" s="54"/>
    </row>
    <row r="14183" spans="31:31" hidden="1">
      <c r="AE14183" s="54"/>
    </row>
    <row r="14184" spans="31:31" hidden="1">
      <c r="AE14184" s="54"/>
    </row>
    <row r="14185" spans="31:31" hidden="1">
      <c r="AE14185" s="54"/>
    </row>
    <row r="14186" spans="31:31" hidden="1">
      <c r="AE14186" s="54"/>
    </row>
    <row r="14187" spans="31:31" hidden="1">
      <c r="AE14187" s="54"/>
    </row>
    <row r="14188" spans="31:31" hidden="1">
      <c r="AE14188" s="54"/>
    </row>
    <row r="14189" spans="31:31" hidden="1">
      <c r="AE14189" s="54"/>
    </row>
    <row r="14190" spans="31:31" hidden="1">
      <c r="AE14190" s="54"/>
    </row>
    <row r="14191" spans="31:31" hidden="1">
      <c r="AE14191" s="54"/>
    </row>
    <row r="14192" spans="31:31" hidden="1">
      <c r="AE14192" s="54"/>
    </row>
    <row r="14193" spans="31:31" hidden="1">
      <c r="AE14193" s="54"/>
    </row>
    <row r="14194" spans="31:31" hidden="1">
      <c r="AE14194" s="54"/>
    </row>
    <row r="14195" spans="31:31" hidden="1">
      <c r="AE14195" s="54"/>
    </row>
    <row r="14196" spans="31:31" hidden="1">
      <c r="AE14196" s="54"/>
    </row>
    <row r="14197" spans="31:31" hidden="1">
      <c r="AE14197" s="54"/>
    </row>
    <row r="14198" spans="31:31" hidden="1">
      <c r="AE14198" s="54"/>
    </row>
    <row r="14199" spans="31:31" hidden="1">
      <c r="AE14199" s="54"/>
    </row>
    <row r="14200" spans="31:31" hidden="1">
      <c r="AE14200" s="54"/>
    </row>
    <row r="14201" spans="31:31" hidden="1">
      <c r="AE14201" s="54"/>
    </row>
    <row r="14202" spans="31:31" hidden="1">
      <c r="AE14202" s="54"/>
    </row>
    <row r="14203" spans="31:31" hidden="1">
      <c r="AE14203" s="54"/>
    </row>
    <row r="14204" spans="31:31" hidden="1">
      <c r="AE14204" s="54"/>
    </row>
    <row r="14205" spans="31:31" hidden="1">
      <c r="AE14205" s="54"/>
    </row>
    <row r="14206" spans="31:31" hidden="1">
      <c r="AE14206" s="54"/>
    </row>
    <row r="14207" spans="31:31" hidden="1">
      <c r="AE14207" s="54"/>
    </row>
    <row r="14208" spans="31:31" hidden="1">
      <c r="AE14208" s="54"/>
    </row>
    <row r="14209" spans="31:31" hidden="1">
      <c r="AE14209" s="54"/>
    </row>
    <row r="14210" spans="31:31" hidden="1">
      <c r="AE14210" s="54"/>
    </row>
    <row r="14211" spans="31:31" hidden="1">
      <c r="AE14211" s="54"/>
    </row>
    <row r="14212" spans="31:31" hidden="1">
      <c r="AE14212" s="54"/>
    </row>
    <row r="14213" spans="31:31" hidden="1">
      <c r="AE14213" s="54"/>
    </row>
    <row r="14214" spans="31:31" hidden="1">
      <c r="AE14214" s="54"/>
    </row>
    <row r="14215" spans="31:31" hidden="1">
      <c r="AE14215" s="54"/>
    </row>
    <row r="14216" spans="31:31" hidden="1">
      <c r="AE14216" s="54"/>
    </row>
    <row r="14217" spans="31:31" hidden="1">
      <c r="AE14217" s="54"/>
    </row>
    <row r="14218" spans="31:31" hidden="1">
      <c r="AE14218" s="54"/>
    </row>
    <row r="14219" spans="31:31" hidden="1">
      <c r="AE14219" s="54"/>
    </row>
    <row r="14220" spans="31:31" hidden="1">
      <c r="AE14220" s="54"/>
    </row>
    <row r="14221" spans="31:31" hidden="1">
      <c r="AE14221" s="54"/>
    </row>
    <row r="14222" spans="31:31" hidden="1">
      <c r="AE14222" s="54"/>
    </row>
    <row r="14223" spans="31:31" hidden="1">
      <c r="AE14223" s="54"/>
    </row>
    <row r="14224" spans="31:31" hidden="1">
      <c r="AE14224" s="54"/>
    </row>
    <row r="14225" spans="31:31" hidden="1">
      <c r="AE14225" s="54"/>
    </row>
    <row r="14226" spans="31:31" hidden="1">
      <c r="AE14226" s="54"/>
    </row>
    <row r="14227" spans="31:31" hidden="1">
      <c r="AE14227" s="54"/>
    </row>
    <row r="14228" spans="31:31" hidden="1">
      <c r="AE14228" s="54"/>
    </row>
    <row r="14229" spans="31:31" hidden="1">
      <c r="AE14229" s="54"/>
    </row>
    <row r="14230" spans="31:31" hidden="1">
      <c r="AE14230" s="54"/>
    </row>
    <row r="14231" spans="31:31" hidden="1">
      <c r="AE14231" s="54"/>
    </row>
    <row r="14232" spans="31:31" hidden="1">
      <c r="AE14232" s="54"/>
    </row>
    <row r="14233" spans="31:31" hidden="1">
      <c r="AE14233" s="54"/>
    </row>
    <row r="14234" spans="31:31" hidden="1">
      <c r="AE14234" s="54"/>
    </row>
    <row r="14235" spans="31:31" hidden="1">
      <c r="AE14235" s="54"/>
    </row>
    <row r="14236" spans="31:31" hidden="1">
      <c r="AE14236" s="54"/>
    </row>
    <row r="14237" spans="31:31" hidden="1">
      <c r="AE14237" s="54"/>
    </row>
    <row r="14238" spans="31:31" hidden="1">
      <c r="AE14238" s="54"/>
    </row>
    <row r="14239" spans="31:31" hidden="1">
      <c r="AE14239" s="54"/>
    </row>
    <row r="14240" spans="31:31" hidden="1">
      <c r="AE14240" s="54"/>
    </row>
    <row r="14241" spans="31:31" hidden="1">
      <c r="AE14241" s="54"/>
    </row>
    <row r="14242" spans="31:31" hidden="1">
      <c r="AE14242" s="54"/>
    </row>
    <row r="14243" spans="31:31" hidden="1">
      <c r="AE14243" s="54"/>
    </row>
    <row r="14244" spans="31:31" hidden="1">
      <c r="AE14244" s="54"/>
    </row>
    <row r="14245" spans="31:31" hidden="1">
      <c r="AE14245" s="54"/>
    </row>
    <row r="14246" spans="31:31" hidden="1">
      <c r="AE14246" s="54"/>
    </row>
    <row r="14247" spans="31:31" hidden="1">
      <c r="AE14247" s="54"/>
    </row>
    <row r="14248" spans="31:31" hidden="1">
      <c r="AE14248" s="54"/>
    </row>
    <row r="14249" spans="31:31" hidden="1">
      <c r="AE14249" s="54"/>
    </row>
    <row r="14250" spans="31:31" hidden="1">
      <c r="AE14250" s="54"/>
    </row>
    <row r="14251" spans="31:31" hidden="1">
      <c r="AE14251" s="54"/>
    </row>
    <row r="14252" spans="31:31" hidden="1">
      <c r="AE14252" s="54"/>
    </row>
    <row r="14253" spans="31:31" hidden="1">
      <c r="AE14253" s="54"/>
    </row>
    <row r="14254" spans="31:31" hidden="1">
      <c r="AE14254" s="54"/>
    </row>
    <row r="14255" spans="31:31" hidden="1">
      <c r="AE14255" s="54"/>
    </row>
    <row r="14256" spans="31:31" hidden="1">
      <c r="AE14256" s="54"/>
    </row>
    <row r="14257" spans="31:31" hidden="1">
      <c r="AE14257" s="54"/>
    </row>
    <row r="14258" spans="31:31" hidden="1">
      <c r="AE14258" s="54"/>
    </row>
    <row r="14259" spans="31:31" hidden="1">
      <c r="AE14259" s="54"/>
    </row>
    <row r="14260" spans="31:31" hidden="1">
      <c r="AE14260" s="54"/>
    </row>
    <row r="14261" spans="31:31" hidden="1">
      <c r="AE14261" s="54"/>
    </row>
    <row r="14262" spans="31:31" hidden="1">
      <c r="AE14262" s="54"/>
    </row>
    <row r="14263" spans="31:31" hidden="1">
      <c r="AE14263" s="54"/>
    </row>
    <row r="14264" spans="31:31" hidden="1">
      <c r="AE14264" s="54"/>
    </row>
    <row r="14265" spans="31:31" hidden="1">
      <c r="AE14265" s="54"/>
    </row>
    <row r="14266" spans="31:31" hidden="1">
      <c r="AE14266" s="54"/>
    </row>
    <row r="14267" spans="31:31" hidden="1">
      <c r="AE14267" s="54"/>
    </row>
    <row r="14268" spans="31:31" hidden="1">
      <c r="AE14268" s="54"/>
    </row>
    <row r="14269" spans="31:31" hidden="1">
      <c r="AE14269" s="54"/>
    </row>
    <row r="14270" spans="31:31" hidden="1">
      <c r="AE14270" s="54"/>
    </row>
    <row r="14271" spans="31:31" hidden="1">
      <c r="AE14271" s="54"/>
    </row>
    <row r="14272" spans="31:31" hidden="1">
      <c r="AE14272" s="54"/>
    </row>
    <row r="14273" spans="31:31" hidden="1">
      <c r="AE14273" s="54"/>
    </row>
    <row r="14274" spans="31:31" hidden="1">
      <c r="AE14274" s="54"/>
    </row>
    <row r="14275" spans="31:31" hidden="1">
      <c r="AE14275" s="54"/>
    </row>
    <row r="14276" spans="31:31" hidden="1">
      <c r="AE14276" s="54"/>
    </row>
    <row r="14277" spans="31:31" hidden="1">
      <c r="AE14277" s="54"/>
    </row>
    <row r="14278" spans="31:31" hidden="1">
      <c r="AE14278" s="54"/>
    </row>
    <row r="14279" spans="31:31" hidden="1">
      <c r="AE14279" s="54"/>
    </row>
    <row r="14280" spans="31:31" hidden="1">
      <c r="AE14280" s="54"/>
    </row>
    <row r="14281" spans="31:31" hidden="1">
      <c r="AE14281" s="54"/>
    </row>
    <row r="14282" spans="31:31" hidden="1">
      <c r="AE14282" s="54"/>
    </row>
    <row r="14283" spans="31:31" hidden="1">
      <c r="AE14283" s="54"/>
    </row>
    <row r="14284" spans="31:31" hidden="1">
      <c r="AE14284" s="54"/>
    </row>
    <row r="14285" spans="31:31" hidden="1">
      <c r="AE14285" s="54"/>
    </row>
    <row r="14286" spans="31:31" hidden="1">
      <c r="AE14286" s="54"/>
    </row>
    <row r="14287" spans="31:31" hidden="1">
      <c r="AE14287" s="54"/>
    </row>
    <row r="14288" spans="31:31" hidden="1">
      <c r="AE14288" s="54"/>
    </row>
    <row r="14289" spans="31:31" hidden="1">
      <c r="AE14289" s="54"/>
    </row>
    <row r="14290" spans="31:31" hidden="1">
      <c r="AE14290" s="54"/>
    </row>
    <row r="14291" spans="31:31" hidden="1">
      <c r="AE14291" s="54"/>
    </row>
    <row r="14292" spans="31:31" hidden="1">
      <c r="AE14292" s="54"/>
    </row>
    <row r="14293" spans="31:31" hidden="1">
      <c r="AE14293" s="54"/>
    </row>
    <row r="14294" spans="31:31" hidden="1">
      <c r="AE14294" s="54"/>
    </row>
    <row r="14295" spans="31:31" hidden="1">
      <c r="AE14295" s="54"/>
    </row>
    <row r="14296" spans="31:31" hidden="1">
      <c r="AE14296" s="54"/>
    </row>
    <row r="14297" spans="31:31" hidden="1">
      <c r="AE14297" s="54"/>
    </row>
    <row r="14298" spans="31:31" hidden="1">
      <c r="AE14298" s="54"/>
    </row>
    <row r="14299" spans="31:31" hidden="1">
      <c r="AE14299" s="54"/>
    </row>
    <row r="14300" spans="31:31" hidden="1">
      <c r="AE14300" s="54"/>
    </row>
    <row r="14301" spans="31:31" hidden="1">
      <c r="AE14301" s="54"/>
    </row>
    <row r="14302" spans="31:31" hidden="1">
      <c r="AE14302" s="54"/>
    </row>
    <row r="14303" spans="31:31" hidden="1">
      <c r="AE14303" s="54"/>
    </row>
    <row r="14304" spans="31:31" hidden="1">
      <c r="AE14304" s="54"/>
    </row>
    <row r="14305" spans="31:31" hidden="1">
      <c r="AE14305" s="54"/>
    </row>
    <row r="14306" spans="31:31" hidden="1">
      <c r="AE14306" s="54"/>
    </row>
    <row r="14307" spans="31:31" hidden="1">
      <c r="AE14307" s="54"/>
    </row>
    <row r="14308" spans="31:31" hidden="1">
      <c r="AE14308" s="54"/>
    </row>
    <row r="14309" spans="31:31" hidden="1">
      <c r="AE14309" s="54"/>
    </row>
    <row r="14310" spans="31:31" hidden="1">
      <c r="AE14310" s="54"/>
    </row>
    <row r="14311" spans="31:31" hidden="1">
      <c r="AE14311" s="54"/>
    </row>
    <row r="14312" spans="31:31" hidden="1">
      <c r="AE14312" s="54"/>
    </row>
    <row r="14313" spans="31:31" hidden="1">
      <c r="AE14313" s="54"/>
    </row>
    <row r="14314" spans="31:31" hidden="1">
      <c r="AE14314" s="54"/>
    </row>
    <row r="14315" spans="31:31" hidden="1">
      <c r="AE14315" s="54"/>
    </row>
    <row r="14316" spans="31:31" hidden="1">
      <c r="AE14316" s="54"/>
    </row>
    <row r="14317" spans="31:31" hidden="1">
      <c r="AE14317" s="54"/>
    </row>
    <row r="14318" spans="31:31" hidden="1">
      <c r="AE14318" s="54"/>
    </row>
    <row r="14319" spans="31:31" hidden="1">
      <c r="AE14319" s="54"/>
    </row>
    <row r="14320" spans="31:31" hidden="1">
      <c r="AE14320" s="54"/>
    </row>
    <row r="14321" spans="31:31" hidden="1">
      <c r="AE14321" s="54"/>
    </row>
    <row r="14322" spans="31:31" hidden="1">
      <c r="AE14322" s="54"/>
    </row>
    <row r="14323" spans="31:31" hidden="1">
      <c r="AE14323" s="54"/>
    </row>
    <row r="14324" spans="31:31" hidden="1">
      <c r="AE14324" s="54"/>
    </row>
    <row r="14325" spans="31:31" hidden="1">
      <c r="AE14325" s="54"/>
    </row>
    <row r="14326" spans="31:31" hidden="1">
      <c r="AE14326" s="54"/>
    </row>
    <row r="14327" spans="31:31" hidden="1">
      <c r="AE14327" s="54"/>
    </row>
    <row r="14328" spans="31:31" hidden="1">
      <c r="AE14328" s="54"/>
    </row>
    <row r="14329" spans="31:31" hidden="1">
      <c r="AE14329" s="54"/>
    </row>
    <row r="14330" spans="31:31" hidden="1">
      <c r="AE14330" s="54"/>
    </row>
    <row r="14331" spans="31:31" hidden="1">
      <c r="AE14331" s="54"/>
    </row>
    <row r="14332" spans="31:31" hidden="1">
      <c r="AE14332" s="54"/>
    </row>
    <row r="14333" spans="31:31" hidden="1">
      <c r="AE14333" s="54"/>
    </row>
    <row r="14334" spans="31:31" hidden="1">
      <c r="AE14334" s="54"/>
    </row>
    <row r="14335" spans="31:31" hidden="1">
      <c r="AE14335" s="54"/>
    </row>
    <row r="14336" spans="31:31" hidden="1">
      <c r="AE14336" s="54"/>
    </row>
    <row r="14337" spans="31:31" hidden="1">
      <c r="AE14337" s="54"/>
    </row>
    <row r="14338" spans="31:31" hidden="1">
      <c r="AE14338" s="54"/>
    </row>
    <row r="14339" spans="31:31" hidden="1">
      <c r="AE14339" s="54"/>
    </row>
    <row r="14340" spans="31:31" hidden="1">
      <c r="AE14340" s="54"/>
    </row>
    <row r="14341" spans="31:31" hidden="1">
      <c r="AE14341" s="54"/>
    </row>
    <row r="14342" spans="31:31" hidden="1">
      <c r="AE14342" s="54"/>
    </row>
    <row r="14343" spans="31:31" hidden="1">
      <c r="AE14343" s="54"/>
    </row>
    <row r="14344" spans="31:31" hidden="1">
      <c r="AE14344" s="54"/>
    </row>
    <row r="14345" spans="31:31" hidden="1">
      <c r="AE14345" s="54"/>
    </row>
    <row r="14346" spans="31:31" hidden="1">
      <c r="AE14346" s="54"/>
    </row>
    <row r="14347" spans="31:31" hidden="1">
      <c r="AE14347" s="54"/>
    </row>
    <row r="14348" spans="31:31" hidden="1">
      <c r="AE14348" s="54"/>
    </row>
    <row r="14349" spans="31:31" hidden="1">
      <c r="AE14349" s="54"/>
    </row>
    <row r="14350" spans="31:31" hidden="1">
      <c r="AE14350" s="54"/>
    </row>
    <row r="14351" spans="31:31" hidden="1">
      <c r="AE14351" s="54"/>
    </row>
    <row r="14352" spans="31:31" hidden="1">
      <c r="AE14352" s="54"/>
    </row>
    <row r="14353" spans="31:31" hidden="1">
      <c r="AE14353" s="54"/>
    </row>
    <row r="14354" spans="31:31" hidden="1">
      <c r="AE14354" s="54"/>
    </row>
    <row r="14355" spans="31:31" hidden="1">
      <c r="AE14355" s="54"/>
    </row>
    <row r="14356" spans="31:31" hidden="1">
      <c r="AE14356" s="54"/>
    </row>
    <row r="14357" spans="31:31" hidden="1">
      <c r="AE14357" s="54"/>
    </row>
    <row r="14358" spans="31:31" hidden="1">
      <c r="AE14358" s="54"/>
    </row>
    <row r="14359" spans="31:31" hidden="1">
      <c r="AE14359" s="54"/>
    </row>
    <row r="14360" spans="31:31" hidden="1">
      <c r="AE14360" s="54"/>
    </row>
    <row r="14361" spans="31:31" hidden="1">
      <c r="AE14361" s="54"/>
    </row>
    <row r="14362" spans="31:31" hidden="1">
      <c r="AE14362" s="54"/>
    </row>
    <row r="14363" spans="31:31" hidden="1">
      <c r="AE14363" s="54"/>
    </row>
    <row r="14364" spans="31:31" hidden="1">
      <c r="AE14364" s="54"/>
    </row>
    <row r="14365" spans="31:31" hidden="1">
      <c r="AE14365" s="54"/>
    </row>
    <row r="14366" spans="31:31" hidden="1">
      <c r="AE14366" s="54"/>
    </row>
    <row r="14367" spans="31:31" hidden="1">
      <c r="AE14367" s="54"/>
    </row>
    <row r="14368" spans="31:31" hidden="1">
      <c r="AE14368" s="54"/>
    </row>
    <row r="14369" spans="31:31" hidden="1">
      <c r="AE14369" s="54"/>
    </row>
    <row r="14370" spans="31:31" hidden="1">
      <c r="AE14370" s="54"/>
    </row>
    <row r="14371" spans="31:31" hidden="1">
      <c r="AE14371" s="54"/>
    </row>
    <row r="14372" spans="31:31" hidden="1">
      <c r="AE14372" s="54"/>
    </row>
    <row r="14373" spans="31:31" hidden="1">
      <c r="AE14373" s="54"/>
    </row>
    <row r="14374" spans="31:31" hidden="1">
      <c r="AE14374" s="54"/>
    </row>
    <row r="14375" spans="31:31" hidden="1">
      <c r="AE14375" s="54"/>
    </row>
    <row r="14376" spans="31:31" hidden="1">
      <c r="AE14376" s="54"/>
    </row>
    <row r="14377" spans="31:31" hidden="1">
      <c r="AE14377" s="54"/>
    </row>
    <row r="14378" spans="31:31" hidden="1">
      <c r="AE14378" s="54"/>
    </row>
    <row r="14379" spans="31:31" hidden="1">
      <c r="AE14379" s="54"/>
    </row>
    <row r="14380" spans="31:31" hidden="1">
      <c r="AE14380" s="54"/>
    </row>
    <row r="14381" spans="31:31" hidden="1">
      <c r="AE14381" s="54"/>
    </row>
    <row r="14382" spans="31:31" hidden="1">
      <c r="AE14382" s="54"/>
    </row>
    <row r="14383" spans="31:31" hidden="1">
      <c r="AE14383" s="54"/>
    </row>
    <row r="14384" spans="31:31" hidden="1">
      <c r="AE14384" s="54"/>
    </row>
    <row r="14385" spans="31:31" hidden="1">
      <c r="AE14385" s="54"/>
    </row>
    <row r="14386" spans="31:31" hidden="1">
      <c r="AE14386" s="54"/>
    </row>
    <row r="14387" spans="31:31" hidden="1">
      <c r="AE14387" s="54"/>
    </row>
    <row r="14388" spans="31:31" hidden="1">
      <c r="AE14388" s="54"/>
    </row>
    <row r="14389" spans="31:31" hidden="1">
      <c r="AE14389" s="54"/>
    </row>
    <row r="14390" spans="31:31" hidden="1">
      <c r="AE14390" s="54"/>
    </row>
    <row r="14391" spans="31:31" hidden="1">
      <c r="AE14391" s="54"/>
    </row>
    <row r="14392" spans="31:31" hidden="1">
      <c r="AE14392" s="54"/>
    </row>
    <row r="14393" spans="31:31" hidden="1">
      <c r="AE14393" s="54"/>
    </row>
    <row r="14394" spans="31:31" hidden="1">
      <c r="AE14394" s="54"/>
    </row>
    <row r="14395" spans="31:31" hidden="1">
      <c r="AE14395" s="54"/>
    </row>
    <row r="14396" spans="31:31" hidden="1">
      <c r="AE14396" s="54"/>
    </row>
    <row r="14397" spans="31:31" hidden="1">
      <c r="AE14397" s="54"/>
    </row>
    <row r="14398" spans="31:31" hidden="1">
      <c r="AE14398" s="54"/>
    </row>
    <row r="14399" spans="31:31" hidden="1">
      <c r="AE14399" s="54"/>
    </row>
    <row r="14400" spans="31:31" hidden="1">
      <c r="AE14400" s="54"/>
    </row>
    <row r="14401" spans="31:31" hidden="1">
      <c r="AE14401" s="54"/>
    </row>
    <row r="14402" spans="31:31" hidden="1">
      <c r="AE14402" s="54"/>
    </row>
    <row r="14403" spans="31:31" hidden="1">
      <c r="AE14403" s="54"/>
    </row>
    <row r="14404" spans="31:31" hidden="1">
      <c r="AE14404" s="54"/>
    </row>
    <row r="14405" spans="31:31" hidden="1">
      <c r="AE14405" s="54"/>
    </row>
    <row r="14406" spans="31:31" hidden="1">
      <c r="AE14406" s="54"/>
    </row>
    <row r="14407" spans="31:31" hidden="1">
      <c r="AE14407" s="54"/>
    </row>
    <row r="14408" spans="31:31" hidden="1">
      <c r="AE14408" s="54"/>
    </row>
    <row r="14409" spans="31:31" hidden="1">
      <c r="AE14409" s="54"/>
    </row>
    <row r="14410" spans="31:31" hidden="1">
      <c r="AE14410" s="54"/>
    </row>
    <row r="14411" spans="31:31" hidden="1">
      <c r="AE14411" s="54"/>
    </row>
    <row r="14412" spans="31:31" hidden="1">
      <c r="AE14412" s="54"/>
    </row>
    <row r="14413" spans="31:31" hidden="1">
      <c r="AE14413" s="54"/>
    </row>
    <row r="14414" spans="31:31" hidden="1">
      <c r="AE14414" s="54"/>
    </row>
    <row r="14415" spans="31:31" hidden="1">
      <c r="AE14415" s="54"/>
    </row>
    <row r="14416" spans="31:31" hidden="1">
      <c r="AE14416" s="54"/>
    </row>
    <row r="14417" spans="31:31" hidden="1">
      <c r="AE14417" s="54"/>
    </row>
    <row r="14418" spans="31:31" hidden="1">
      <c r="AE14418" s="54"/>
    </row>
    <row r="14419" spans="31:31" hidden="1">
      <c r="AE14419" s="54"/>
    </row>
    <row r="14420" spans="31:31" hidden="1">
      <c r="AE14420" s="54"/>
    </row>
    <row r="14421" spans="31:31" hidden="1">
      <c r="AE14421" s="54"/>
    </row>
    <row r="14422" spans="31:31" hidden="1">
      <c r="AE14422" s="54"/>
    </row>
    <row r="14423" spans="31:31" hidden="1">
      <c r="AE14423" s="54"/>
    </row>
    <row r="14424" spans="31:31" hidden="1">
      <c r="AE14424" s="54"/>
    </row>
    <row r="14425" spans="31:31" hidden="1">
      <c r="AE14425" s="54"/>
    </row>
    <row r="14426" spans="31:31" hidden="1">
      <c r="AE14426" s="54"/>
    </row>
    <row r="14427" spans="31:31" hidden="1">
      <c r="AE14427" s="54"/>
    </row>
    <row r="14428" spans="31:31" hidden="1">
      <c r="AE14428" s="54"/>
    </row>
    <row r="14429" spans="31:31" hidden="1">
      <c r="AE14429" s="54"/>
    </row>
    <row r="14430" spans="31:31" hidden="1">
      <c r="AE14430" s="54"/>
    </row>
    <row r="14431" spans="31:31" hidden="1">
      <c r="AE14431" s="54"/>
    </row>
    <row r="14432" spans="31:31" hidden="1">
      <c r="AE14432" s="54"/>
    </row>
    <row r="14433" spans="31:31" hidden="1">
      <c r="AE14433" s="54"/>
    </row>
    <row r="14434" spans="31:31" hidden="1">
      <c r="AE14434" s="54"/>
    </row>
    <row r="14435" spans="31:31" hidden="1">
      <c r="AE14435" s="54"/>
    </row>
    <row r="14436" spans="31:31" hidden="1">
      <c r="AE14436" s="54"/>
    </row>
    <row r="14437" spans="31:31" hidden="1">
      <c r="AE14437" s="54"/>
    </row>
    <row r="14438" spans="31:31" hidden="1">
      <c r="AE14438" s="54"/>
    </row>
    <row r="14439" spans="31:31" hidden="1">
      <c r="AE14439" s="54"/>
    </row>
    <row r="14440" spans="31:31" hidden="1">
      <c r="AE14440" s="54"/>
    </row>
    <row r="14441" spans="31:31" hidden="1">
      <c r="AE14441" s="54"/>
    </row>
    <row r="14442" spans="31:31" hidden="1">
      <c r="AE14442" s="54"/>
    </row>
    <row r="14443" spans="31:31" hidden="1">
      <c r="AE14443" s="54"/>
    </row>
    <row r="14444" spans="31:31" hidden="1">
      <c r="AE14444" s="54"/>
    </row>
    <row r="14445" spans="31:31" hidden="1">
      <c r="AE14445" s="54"/>
    </row>
    <row r="14446" spans="31:31" hidden="1">
      <c r="AE14446" s="54"/>
    </row>
    <row r="14447" spans="31:31" hidden="1">
      <c r="AE14447" s="54"/>
    </row>
    <row r="14448" spans="31:31" hidden="1">
      <c r="AE14448" s="54"/>
    </row>
    <row r="14449" spans="31:31" hidden="1">
      <c r="AE14449" s="54"/>
    </row>
    <row r="14450" spans="31:31" hidden="1">
      <c r="AE14450" s="54"/>
    </row>
    <row r="14451" spans="31:31" hidden="1">
      <c r="AE14451" s="54"/>
    </row>
    <row r="14452" spans="31:31" hidden="1">
      <c r="AE14452" s="54"/>
    </row>
    <row r="14453" spans="31:31" hidden="1">
      <c r="AE14453" s="54"/>
    </row>
    <row r="14454" spans="31:31" hidden="1">
      <c r="AE14454" s="54"/>
    </row>
    <row r="14455" spans="31:31" hidden="1">
      <c r="AE14455" s="54"/>
    </row>
    <row r="14456" spans="31:31" hidden="1">
      <c r="AE14456" s="54"/>
    </row>
    <row r="14457" spans="31:31" hidden="1">
      <c r="AE14457" s="54"/>
    </row>
    <row r="14458" spans="31:31" hidden="1">
      <c r="AE14458" s="54"/>
    </row>
    <row r="14459" spans="31:31" hidden="1">
      <c r="AE14459" s="54"/>
    </row>
    <row r="14460" spans="31:31" hidden="1">
      <c r="AE14460" s="54"/>
    </row>
    <row r="14461" spans="31:31" hidden="1">
      <c r="AE14461" s="54"/>
    </row>
    <row r="14462" spans="31:31" hidden="1">
      <c r="AE14462" s="54"/>
    </row>
    <row r="14463" spans="31:31" hidden="1">
      <c r="AE14463" s="54"/>
    </row>
    <row r="14464" spans="31:31" hidden="1">
      <c r="AE14464" s="54"/>
    </row>
    <row r="14465" spans="31:31" hidden="1">
      <c r="AE14465" s="54"/>
    </row>
    <row r="14466" spans="31:31" hidden="1">
      <c r="AE14466" s="54"/>
    </row>
    <row r="14467" spans="31:31" hidden="1">
      <c r="AE14467" s="54"/>
    </row>
    <row r="14468" spans="31:31" hidden="1">
      <c r="AE14468" s="54"/>
    </row>
    <row r="14469" spans="31:31" hidden="1">
      <c r="AE14469" s="54"/>
    </row>
    <row r="14470" spans="31:31" hidden="1">
      <c r="AE14470" s="54"/>
    </row>
    <row r="14471" spans="31:31" hidden="1">
      <c r="AE14471" s="54"/>
    </row>
    <row r="14472" spans="31:31" hidden="1">
      <c r="AE14472" s="54"/>
    </row>
    <row r="14473" spans="31:31" hidden="1">
      <c r="AE14473" s="54"/>
    </row>
    <row r="14474" spans="31:31" hidden="1">
      <c r="AE14474" s="54"/>
    </row>
    <row r="14475" spans="31:31" hidden="1">
      <c r="AE14475" s="54"/>
    </row>
    <row r="14476" spans="31:31" hidden="1">
      <c r="AE14476" s="54"/>
    </row>
    <row r="14477" spans="31:31" hidden="1">
      <c r="AE14477" s="54"/>
    </row>
    <row r="14478" spans="31:31" hidden="1">
      <c r="AE14478" s="54"/>
    </row>
    <row r="14479" spans="31:31" hidden="1">
      <c r="AE14479" s="54"/>
    </row>
    <row r="14480" spans="31:31" hidden="1">
      <c r="AE14480" s="54"/>
    </row>
    <row r="14481" spans="31:31" hidden="1">
      <c r="AE14481" s="54"/>
    </row>
    <row r="14482" spans="31:31" hidden="1">
      <c r="AE14482" s="54"/>
    </row>
    <row r="14483" spans="31:31" hidden="1">
      <c r="AE14483" s="54"/>
    </row>
    <row r="14484" spans="31:31" hidden="1">
      <c r="AE14484" s="54"/>
    </row>
    <row r="14485" spans="31:31" hidden="1">
      <c r="AE14485" s="54"/>
    </row>
    <row r="14486" spans="31:31" hidden="1">
      <c r="AE14486" s="54"/>
    </row>
    <row r="14487" spans="31:31" hidden="1">
      <c r="AE14487" s="54"/>
    </row>
    <row r="14488" spans="31:31" hidden="1">
      <c r="AE14488" s="54"/>
    </row>
    <row r="14489" spans="31:31" hidden="1">
      <c r="AE14489" s="54"/>
    </row>
    <row r="14490" spans="31:31" hidden="1">
      <c r="AE14490" s="54"/>
    </row>
    <row r="14491" spans="31:31" hidden="1">
      <c r="AE14491" s="54"/>
    </row>
    <row r="14492" spans="31:31" hidden="1">
      <c r="AE14492" s="54"/>
    </row>
    <row r="14493" spans="31:31" hidden="1">
      <c r="AE14493" s="54"/>
    </row>
    <row r="14494" spans="31:31" hidden="1">
      <c r="AE14494" s="54"/>
    </row>
    <row r="14495" spans="31:31" hidden="1">
      <c r="AE14495" s="54"/>
    </row>
    <row r="14496" spans="31:31" hidden="1">
      <c r="AE14496" s="54"/>
    </row>
    <row r="14497" spans="31:31" hidden="1">
      <c r="AE14497" s="54"/>
    </row>
    <row r="14498" spans="31:31" hidden="1">
      <c r="AE14498" s="54"/>
    </row>
    <row r="14499" spans="31:31" hidden="1">
      <c r="AE14499" s="54"/>
    </row>
    <row r="14500" spans="31:31" hidden="1">
      <c r="AE14500" s="54"/>
    </row>
    <row r="14501" spans="31:31" hidden="1">
      <c r="AE14501" s="54"/>
    </row>
    <row r="14502" spans="31:31" hidden="1">
      <c r="AE14502" s="54"/>
    </row>
    <row r="14503" spans="31:31" hidden="1">
      <c r="AE14503" s="54"/>
    </row>
    <row r="14504" spans="31:31" hidden="1">
      <c r="AE14504" s="54"/>
    </row>
    <row r="14505" spans="31:31" hidden="1">
      <c r="AE14505" s="54"/>
    </row>
    <row r="14506" spans="31:31" hidden="1">
      <c r="AE14506" s="54"/>
    </row>
    <row r="14507" spans="31:31" hidden="1">
      <c r="AE14507" s="54"/>
    </row>
    <row r="14508" spans="31:31" hidden="1">
      <c r="AE14508" s="54"/>
    </row>
    <row r="14509" spans="31:31" hidden="1">
      <c r="AE14509" s="54"/>
    </row>
    <row r="14510" spans="31:31" hidden="1">
      <c r="AE14510" s="54"/>
    </row>
    <row r="14511" spans="31:31" hidden="1">
      <c r="AE14511" s="54"/>
    </row>
    <row r="14512" spans="31:31" hidden="1">
      <c r="AE14512" s="54"/>
    </row>
    <row r="14513" spans="31:31" hidden="1">
      <c r="AE14513" s="54"/>
    </row>
    <row r="14514" spans="31:31" hidden="1">
      <c r="AE14514" s="54"/>
    </row>
    <row r="14515" spans="31:31" hidden="1">
      <c r="AE14515" s="54"/>
    </row>
    <row r="14516" spans="31:31" hidden="1">
      <c r="AE14516" s="54"/>
    </row>
    <row r="14517" spans="31:31" hidden="1">
      <c r="AE14517" s="54"/>
    </row>
    <row r="14518" spans="31:31" hidden="1">
      <c r="AE14518" s="54"/>
    </row>
    <row r="14519" spans="31:31" hidden="1">
      <c r="AE14519" s="54"/>
    </row>
    <row r="14520" spans="31:31" hidden="1">
      <c r="AE14520" s="54"/>
    </row>
    <row r="14521" spans="31:31" hidden="1">
      <c r="AE14521" s="54"/>
    </row>
    <row r="14522" spans="31:31" hidden="1">
      <c r="AE14522" s="54"/>
    </row>
    <row r="14523" spans="31:31" hidden="1">
      <c r="AE14523" s="54"/>
    </row>
    <row r="14524" spans="31:31" hidden="1">
      <c r="AE14524" s="54"/>
    </row>
    <row r="14525" spans="31:31" hidden="1">
      <c r="AE14525" s="54"/>
    </row>
    <row r="14526" spans="31:31" hidden="1">
      <c r="AE14526" s="54"/>
    </row>
    <row r="14527" spans="31:31" hidden="1">
      <c r="AE14527" s="54"/>
    </row>
    <row r="14528" spans="31:31" hidden="1">
      <c r="AE14528" s="54"/>
    </row>
    <row r="14529" spans="31:31" hidden="1">
      <c r="AE14529" s="54"/>
    </row>
    <row r="14530" spans="31:31" hidden="1">
      <c r="AE14530" s="54"/>
    </row>
    <row r="14531" spans="31:31" hidden="1">
      <c r="AE14531" s="54"/>
    </row>
    <row r="14532" spans="31:31" hidden="1">
      <c r="AE14532" s="54"/>
    </row>
    <row r="14533" spans="31:31" hidden="1">
      <c r="AE14533" s="54"/>
    </row>
    <row r="14534" spans="31:31" hidden="1">
      <c r="AE14534" s="54"/>
    </row>
    <row r="14535" spans="31:31" hidden="1">
      <c r="AE14535" s="54"/>
    </row>
    <row r="14536" spans="31:31" hidden="1">
      <c r="AE14536" s="54"/>
    </row>
    <row r="14537" spans="31:31" hidden="1">
      <c r="AE14537" s="54"/>
    </row>
    <row r="14538" spans="31:31" hidden="1">
      <c r="AE14538" s="54"/>
    </row>
    <row r="14539" spans="31:31" hidden="1">
      <c r="AE14539" s="54"/>
    </row>
    <row r="14540" spans="31:31" hidden="1">
      <c r="AE14540" s="54"/>
    </row>
    <row r="14541" spans="31:31" hidden="1">
      <c r="AE14541" s="54"/>
    </row>
    <row r="14542" spans="31:31" hidden="1">
      <c r="AE14542" s="54"/>
    </row>
    <row r="14543" spans="31:31" hidden="1">
      <c r="AE14543" s="54"/>
    </row>
    <row r="14544" spans="31:31" hidden="1">
      <c r="AE14544" s="54"/>
    </row>
    <row r="14545" spans="31:31" hidden="1">
      <c r="AE14545" s="54"/>
    </row>
    <row r="14546" spans="31:31" hidden="1">
      <c r="AE14546" s="54"/>
    </row>
    <row r="14547" spans="31:31" hidden="1">
      <c r="AE14547" s="54"/>
    </row>
    <row r="14548" spans="31:31" hidden="1">
      <c r="AE14548" s="54"/>
    </row>
    <row r="14549" spans="31:31" hidden="1">
      <c r="AE14549" s="54"/>
    </row>
    <row r="14550" spans="31:31" hidden="1">
      <c r="AE14550" s="54"/>
    </row>
    <row r="14551" spans="31:31" hidden="1">
      <c r="AE14551" s="54"/>
    </row>
    <row r="14552" spans="31:31" hidden="1">
      <c r="AE14552" s="54"/>
    </row>
    <row r="14553" spans="31:31" hidden="1">
      <c r="AE14553" s="54"/>
    </row>
    <row r="14554" spans="31:31" hidden="1">
      <c r="AE14554" s="54"/>
    </row>
    <row r="14555" spans="31:31" hidden="1">
      <c r="AE14555" s="54"/>
    </row>
    <row r="14556" spans="31:31" hidden="1">
      <c r="AE14556" s="54"/>
    </row>
    <row r="14557" spans="31:31" hidden="1">
      <c r="AE14557" s="54"/>
    </row>
    <row r="14558" spans="31:31" hidden="1">
      <c r="AE14558" s="54"/>
    </row>
    <row r="14559" spans="31:31" hidden="1">
      <c r="AE14559" s="54"/>
    </row>
    <row r="14560" spans="31:31" hidden="1">
      <c r="AE14560" s="54"/>
    </row>
    <row r="14561" spans="31:31" hidden="1">
      <c r="AE14561" s="54"/>
    </row>
    <row r="14562" spans="31:31" hidden="1">
      <c r="AE14562" s="54"/>
    </row>
    <row r="14563" spans="31:31" hidden="1">
      <c r="AE14563" s="54"/>
    </row>
    <row r="14564" spans="31:31" hidden="1">
      <c r="AE14564" s="54"/>
    </row>
    <row r="14565" spans="31:31" hidden="1">
      <c r="AE14565" s="54"/>
    </row>
    <row r="14566" spans="31:31" hidden="1">
      <c r="AE14566" s="54"/>
    </row>
    <row r="14567" spans="31:31" hidden="1">
      <c r="AE14567" s="54"/>
    </row>
    <row r="14568" spans="31:31" hidden="1">
      <c r="AE14568" s="54"/>
    </row>
    <row r="14569" spans="31:31" hidden="1">
      <c r="AE14569" s="54"/>
    </row>
    <row r="14570" spans="31:31" hidden="1">
      <c r="AE14570" s="54"/>
    </row>
    <row r="14571" spans="31:31" hidden="1">
      <c r="AE14571" s="54"/>
    </row>
    <row r="14572" spans="31:31" hidden="1">
      <c r="AE14572" s="54"/>
    </row>
    <row r="14573" spans="31:31" hidden="1">
      <c r="AE14573" s="54"/>
    </row>
    <row r="14574" spans="31:31" hidden="1">
      <c r="AE14574" s="54"/>
    </row>
    <row r="14575" spans="31:31" hidden="1">
      <c r="AE14575" s="54"/>
    </row>
    <row r="14576" spans="31:31" hidden="1">
      <c r="AE14576" s="54"/>
    </row>
    <row r="14577" spans="31:31" hidden="1">
      <c r="AE14577" s="54"/>
    </row>
    <row r="14578" spans="31:31" hidden="1">
      <c r="AE14578" s="54"/>
    </row>
    <row r="14579" spans="31:31" hidden="1">
      <c r="AE14579" s="54"/>
    </row>
    <row r="14580" spans="31:31" hidden="1">
      <c r="AE14580" s="54"/>
    </row>
    <row r="14581" spans="31:31" hidden="1">
      <c r="AE14581" s="54"/>
    </row>
    <row r="14582" spans="31:31" hidden="1">
      <c r="AE14582" s="54"/>
    </row>
    <row r="14583" spans="31:31" hidden="1">
      <c r="AE14583" s="54"/>
    </row>
    <row r="14584" spans="31:31" hidden="1">
      <c r="AE14584" s="54"/>
    </row>
    <row r="14585" spans="31:31" hidden="1">
      <c r="AE14585" s="54"/>
    </row>
    <row r="14586" spans="31:31" hidden="1">
      <c r="AE14586" s="54"/>
    </row>
    <row r="14587" spans="31:31" hidden="1">
      <c r="AE14587" s="54"/>
    </row>
    <row r="14588" spans="31:31" hidden="1">
      <c r="AE14588" s="54"/>
    </row>
    <row r="14589" spans="31:31" hidden="1">
      <c r="AE14589" s="54"/>
    </row>
    <row r="14590" spans="31:31" hidden="1">
      <c r="AE14590" s="54"/>
    </row>
    <row r="14591" spans="31:31" hidden="1">
      <c r="AE14591" s="54"/>
    </row>
    <row r="14592" spans="31:31" hidden="1">
      <c r="AE14592" s="54"/>
    </row>
    <row r="14593" spans="31:31" hidden="1">
      <c r="AE14593" s="54"/>
    </row>
    <row r="14594" spans="31:31" hidden="1">
      <c r="AE14594" s="54"/>
    </row>
    <row r="14595" spans="31:31" hidden="1">
      <c r="AE14595" s="54"/>
    </row>
    <row r="14596" spans="31:31" hidden="1">
      <c r="AE14596" s="54"/>
    </row>
    <row r="14597" spans="31:31" hidden="1">
      <c r="AE14597" s="54"/>
    </row>
    <row r="14598" spans="31:31" hidden="1">
      <c r="AE14598" s="54"/>
    </row>
    <row r="14599" spans="31:31" hidden="1">
      <c r="AE14599" s="54"/>
    </row>
    <row r="14600" spans="31:31" hidden="1">
      <c r="AE14600" s="54"/>
    </row>
    <row r="14601" spans="31:31" hidden="1">
      <c r="AE14601" s="54"/>
    </row>
    <row r="14602" spans="31:31" hidden="1">
      <c r="AE14602" s="54"/>
    </row>
    <row r="14603" spans="31:31" hidden="1">
      <c r="AE14603" s="54"/>
    </row>
    <row r="14604" spans="31:31" hidden="1">
      <c r="AE14604" s="54"/>
    </row>
    <row r="14605" spans="31:31" hidden="1">
      <c r="AE14605" s="54"/>
    </row>
    <row r="14606" spans="31:31" hidden="1">
      <c r="AE14606" s="54"/>
    </row>
    <row r="14607" spans="31:31" hidden="1">
      <c r="AE14607" s="54"/>
    </row>
    <row r="14608" spans="31:31" hidden="1">
      <c r="AE14608" s="54"/>
    </row>
    <row r="14609" spans="31:31" hidden="1">
      <c r="AE14609" s="54"/>
    </row>
    <row r="14610" spans="31:31" hidden="1">
      <c r="AE14610" s="54"/>
    </row>
    <row r="14611" spans="31:31" hidden="1">
      <c r="AE14611" s="54"/>
    </row>
    <row r="14612" spans="31:31" hidden="1">
      <c r="AE14612" s="54"/>
    </row>
    <row r="14613" spans="31:31" hidden="1">
      <c r="AE14613" s="54"/>
    </row>
    <row r="14614" spans="31:31" hidden="1">
      <c r="AE14614" s="54"/>
    </row>
    <row r="14615" spans="31:31" hidden="1">
      <c r="AE14615" s="54"/>
    </row>
    <row r="14616" spans="31:31" hidden="1">
      <c r="AE14616" s="54"/>
    </row>
    <row r="14617" spans="31:31" hidden="1">
      <c r="AE14617" s="54"/>
    </row>
    <row r="14618" spans="31:31" hidden="1">
      <c r="AE14618" s="54"/>
    </row>
    <row r="14619" spans="31:31" hidden="1">
      <c r="AE14619" s="54"/>
    </row>
    <row r="14620" spans="31:31" hidden="1">
      <c r="AE14620" s="54"/>
    </row>
    <row r="14621" spans="31:31" hidden="1">
      <c r="AE14621" s="54"/>
    </row>
    <row r="14622" spans="31:31" hidden="1">
      <c r="AE14622" s="54"/>
    </row>
    <row r="14623" spans="31:31" hidden="1">
      <c r="AE14623" s="54"/>
    </row>
    <row r="14624" spans="31:31" hidden="1">
      <c r="AE14624" s="54"/>
    </row>
    <row r="14625" spans="31:31" hidden="1">
      <c r="AE14625" s="54"/>
    </row>
    <row r="14626" spans="31:31" hidden="1">
      <c r="AE14626" s="54"/>
    </row>
    <row r="14627" spans="31:31" hidden="1">
      <c r="AE14627" s="54"/>
    </row>
    <row r="14628" spans="31:31" hidden="1">
      <c r="AE14628" s="54"/>
    </row>
    <row r="14629" spans="31:31" hidden="1">
      <c r="AE14629" s="54"/>
    </row>
    <row r="14630" spans="31:31" hidden="1">
      <c r="AE14630" s="54"/>
    </row>
    <row r="14631" spans="31:31" hidden="1">
      <c r="AE14631" s="54"/>
    </row>
    <row r="14632" spans="31:31" hidden="1">
      <c r="AE14632" s="54"/>
    </row>
    <row r="14633" spans="31:31" hidden="1">
      <c r="AE14633" s="54"/>
    </row>
    <row r="14634" spans="31:31" hidden="1">
      <c r="AE14634" s="54"/>
    </row>
    <row r="14635" spans="31:31" hidden="1">
      <c r="AE14635" s="54"/>
    </row>
    <row r="14636" spans="31:31" hidden="1">
      <c r="AE14636" s="54"/>
    </row>
    <row r="14637" spans="31:31" hidden="1">
      <c r="AE14637" s="54"/>
    </row>
    <row r="14638" spans="31:31" hidden="1">
      <c r="AE14638" s="54"/>
    </row>
    <row r="14639" spans="31:31" hidden="1">
      <c r="AE14639" s="54"/>
    </row>
    <row r="14640" spans="31:31" hidden="1">
      <c r="AE14640" s="54"/>
    </row>
    <row r="14641" spans="31:31" hidden="1">
      <c r="AE14641" s="54"/>
    </row>
    <row r="14642" spans="31:31" hidden="1">
      <c r="AE14642" s="54"/>
    </row>
    <row r="14643" spans="31:31" hidden="1">
      <c r="AE14643" s="54"/>
    </row>
    <row r="14644" spans="31:31" hidden="1">
      <c r="AE14644" s="54"/>
    </row>
    <row r="14645" spans="31:31" hidden="1">
      <c r="AE14645" s="54"/>
    </row>
    <row r="14646" spans="31:31" hidden="1">
      <c r="AE14646" s="54"/>
    </row>
    <row r="14647" spans="31:31" hidden="1">
      <c r="AE14647" s="54"/>
    </row>
    <row r="14648" spans="31:31" hidden="1">
      <c r="AE14648" s="54"/>
    </row>
    <row r="14649" spans="31:31" hidden="1">
      <c r="AE14649" s="54"/>
    </row>
    <row r="14650" spans="31:31" hidden="1">
      <c r="AE14650" s="54"/>
    </row>
    <row r="14651" spans="31:31" hidden="1">
      <c r="AE14651" s="54"/>
    </row>
    <row r="14652" spans="31:31" hidden="1">
      <c r="AE14652" s="54"/>
    </row>
    <row r="14653" spans="31:31" hidden="1">
      <c r="AE14653" s="54"/>
    </row>
    <row r="14654" spans="31:31" hidden="1">
      <c r="AE14654" s="54"/>
    </row>
    <row r="14655" spans="31:31" hidden="1">
      <c r="AE14655" s="54"/>
    </row>
    <row r="14656" spans="31:31" hidden="1">
      <c r="AE14656" s="54"/>
    </row>
    <row r="14657" spans="31:31" hidden="1">
      <c r="AE14657" s="54"/>
    </row>
    <row r="14658" spans="31:31" hidden="1">
      <c r="AE14658" s="54"/>
    </row>
    <row r="14659" spans="31:31" hidden="1">
      <c r="AE14659" s="54"/>
    </row>
    <row r="14660" spans="31:31" hidden="1">
      <c r="AE14660" s="54"/>
    </row>
    <row r="14661" spans="31:31" hidden="1">
      <c r="AE14661" s="54"/>
    </row>
    <row r="14662" spans="31:31" hidden="1">
      <c r="AE14662" s="54"/>
    </row>
    <row r="14663" spans="31:31" hidden="1">
      <c r="AE14663" s="54"/>
    </row>
    <row r="14664" spans="31:31" hidden="1">
      <c r="AE14664" s="54"/>
    </row>
    <row r="14665" spans="31:31" hidden="1">
      <c r="AE14665" s="54"/>
    </row>
    <row r="14666" spans="31:31" hidden="1">
      <c r="AE14666" s="54"/>
    </row>
    <row r="14667" spans="31:31" hidden="1">
      <c r="AE14667" s="54"/>
    </row>
    <row r="14668" spans="31:31" hidden="1">
      <c r="AE14668" s="54"/>
    </row>
    <row r="14669" spans="31:31" hidden="1">
      <c r="AE14669" s="54"/>
    </row>
    <row r="14670" spans="31:31" hidden="1">
      <c r="AE14670" s="54"/>
    </row>
    <row r="14671" spans="31:31" hidden="1">
      <c r="AE14671" s="54"/>
    </row>
    <row r="14672" spans="31:31" hidden="1">
      <c r="AE14672" s="54"/>
    </row>
    <row r="14673" spans="31:31" hidden="1">
      <c r="AE14673" s="54"/>
    </row>
    <row r="14674" spans="31:31" hidden="1">
      <c r="AE14674" s="54"/>
    </row>
    <row r="14675" spans="31:31" hidden="1">
      <c r="AE14675" s="54"/>
    </row>
    <row r="14676" spans="31:31" hidden="1">
      <c r="AE14676" s="54"/>
    </row>
    <row r="14677" spans="31:31" hidden="1">
      <c r="AE14677" s="54"/>
    </row>
    <row r="14678" spans="31:31" hidden="1">
      <c r="AE14678" s="54"/>
    </row>
    <row r="14679" spans="31:31" hidden="1">
      <c r="AE14679" s="54"/>
    </row>
    <row r="14680" spans="31:31" hidden="1">
      <c r="AE14680" s="54"/>
    </row>
    <row r="14681" spans="31:31" hidden="1">
      <c r="AE14681" s="54"/>
    </row>
    <row r="14682" spans="31:31" hidden="1">
      <c r="AE14682" s="54"/>
    </row>
    <row r="14683" spans="31:31" hidden="1">
      <c r="AE14683" s="54"/>
    </row>
    <row r="14684" spans="31:31" hidden="1">
      <c r="AE14684" s="54"/>
    </row>
    <row r="14685" spans="31:31" hidden="1">
      <c r="AE14685" s="54"/>
    </row>
    <row r="14686" spans="31:31" hidden="1">
      <c r="AE14686" s="54"/>
    </row>
    <row r="14687" spans="31:31" hidden="1">
      <c r="AE14687" s="54"/>
    </row>
    <row r="14688" spans="31:31" hidden="1">
      <c r="AE14688" s="54"/>
    </row>
    <row r="14689" spans="31:31" hidden="1">
      <c r="AE14689" s="54"/>
    </row>
    <row r="14690" spans="31:31" hidden="1">
      <c r="AE14690" s="54"/>
    </row>
    <row r="14691" spans="31:31" hidden="1">
      <c r="AE14691" s="54"/>
    </row>
    <row r="14692" spans="31:31" hidden="1">
      <c r="AE14692" s="54"/>
    </row>
    <row r="14693" spans="31:31" hidden="1">
      <c r="AE14693" s="54"/>
    </row>
    <row r="14694" spans="31:31" hidden="1">
      <c r="AE14694" s="54"/>
    </row>
    <row r="14695" spans="31:31" hidden="1">
      <c r="AE14695" s="54"/>
    </row>
    <row r="14696" spans="31:31" hidden="1">
      <c r="AE14696" s="54"/>
    </row>
    <row r="14697" spans="31:31" hidden="1">
      <c r="AE14697" s="54"/>
    </row>
    <row r="14698" spans="31:31" hidden="1">
      <c r="AE14698" s="54"/>
    </row>
    <row r="14699" spans="31:31" hidden="1">
      <c r="AE14699" s="54"/>
    </row>
    <row r="14700" spans="31:31" hidden="1">
      <c r="AE14700" s="54"/>
    </row>
    <row r="14701" spans="31:31" hidden="1">
      <c r="AE14701" s="54"/>
    </row>
    <row r="14702" spans="31:31" hidden="1">
      <c r="AE14702" s="54"/>
    </row>
    <row r="14703" spans="31:31" hidden="1">
      <c r="AE14703" s="54"/>
    </row>
    <row r="14704" spans="31:31" hidden="1">
      <c r="AE14704" s="54"/>
    </row>
    <row r="14705" spans="31:31" hidden="1">
      <c r="AE14705" s="54"/>
    </row>
    <row r="14706" spans="31:31" hidden="1">
      <c r="AE14706" s="54"/>
    </row>
    <row r="14707" spans="31:31" hidden="1">
      <c r="AE14707" s="54"/>
    </row>
    <row r="14708" spans="31:31" hidden="1">
      <c r="AE14708" s="54"/>
    </row>
    <row r="14709" spans="31:31" hidden="1">
      <c r="AE14709" s="54"/>
    </row>
    <row r="14710" spans="31:31" hidden="1">
      <c r="AE14710" s="54"/>
    </row>
    <row r="14711" spans="31:31" hidden="1">
      <c r="AE14711" s="54"/>
    </row>
    <row r="14712" spans="31:31" hidden="1">
      <c r="AE14712" s="54"/>
    </row>
    <row r="14713" spans="31:31" hidden="1">
      <c r="AE14713" s="54"/>
    </row>
    <row r="14714" spans="31:31" hidden="1">
      <c r="AE14714" s="54"/>
    </row>
    <row r="14715" spans="31:31" hidden="1">
      <c r="AE14715" s="54"/>
    </row>
    <row r="14716" spans="31:31" hidden="1">
      <c r="AE14716" s="54"/>
    </row>
    <row r="14717" spans="31:31" hidden="1">
      <c r="AE14717" s="54"/>
    </row>
    <row r="14718" spans="31:31" hidden="1">
      <c r="AE14718" s="54"/>
    </row>
    <row r="14719" spans="31:31" hidden="1">
      <c r="AE14719" s="54"/>
    </row>
    <row r="14720" spans="31:31" hidden="1">
      <c r="AE14720" s="54"/>
    </row>
    <row r="14721" spans="31:31" hidden="1">
      <c r="AE14721" s="54"/>
    </row>
    <row r="14722" spans="31:31" hidden="1">
      <c r="AE14722" s="54"/>
    </row>
    <row r="14723" spans="31:31" hidden="1">
      <c r="AE14723" s="54"/>
    </row>
    <row r="14724" spans="31:31" hidden="1">
      <c r="AE14724" s="54"/>
    </row>
    <row r="14725" spans="31:31" hidden="1">
      <c r="AE14725" s="54"/>
    </row>
    <row r="14726" spans="31:31" hidden="1">
      <c r="AE14726" s="54"/>
    </row>
    <row r="14727" spans="31:31" hidden="1">
      <c r="AE14727" s="54"/>
    </row>
    <row r="14728" spans="31:31" hidden="1">
      <c r="AE14728" s="54"/>
    </row>
    <row r="14729" spans="31:31" hidden="1">
      <c r="AE14729" s="54"/>
    </row>
    <row r="14730" spans="31:31" hidden="1">
      <c r="AE14730" s="54"/>
    </row>
    <row r="14731" spans="31:31" hidden="1">
      <c r="AE14731" s="54"/>
    </row>
    <row r="14732" spans="31:31" hidden="1">
      <c r="AE14732" s="54"/>
    </row>
    <row r="14733" spans="31:31" hidden="1">
      <c r="AE14733" s="54"/>
    </row>
    <row r="14734" spans="31:31" hidden="1">
      <c r="AE14734" s="54"/>
    </row>
    <row r="14735" spans="31:31" hidden="1">
      <c r="AE14735" s="54"/>
    </row>
    <row r="14736" spans="31:31" hidden="1">
      <c r="AE14736" s="54"/>
    </row>
    <row r="14737" spans="31:31" hidden="1">
      <c r="AE14737" s="54"/>
    </row>
    <row r="14738" spans="31:31" hidden="1">
      <c r="AE14738" s="54"/>
    </row>
    <row r="14739" spans="31:31" hidden="1">
      <c r="AE14739" s="54"/>
    </row>
    <row r="14740" spans="31:31" hidden="1">
      <c r="AE14740" s="54"/>
    </row>
    <row r="14741" spans="31:31" hidden="1">
      <c r="AE14741" s="54"/>
    </row>
    <row r="14742" spans="31:31" hidden="1">
      <c r="AE14742" s="54"/>
    </row>
    <row r="14743" spans="31:31" hidden="1">
      <c r="AE14743" s="54"/>
    </row>
    <row r="14744" spans="31:31" hidden="1">
      <c r="AE14744" s="54"/>
    </row>
    <row r="14745" spans="31:31" hidden="1">
      <c r="AE14745" s="54"/>
    </row>
    <row r="14746" spans="31:31" hidden="1">
      <c r="AE14746" s="54"/>
    </row>
    <row r="14747" spans="31:31" hidden="1">
      <c r="AE14747" s="54"/>
    </row>
    <row r="14748" spans="31:31" hidden="1">
      <c r="AE14748" s="54"/>
    </row>
    <row r="14749" spans="31:31" hidden="1">
      <c r="AE14749" s="54"/>
    </row>
    <row r="14750" spans="31:31" hidden="1">
      <c r="AE14750" s="54"/>
    </row>
    <row r="14751" spans="31:31" hidden="1">
      <c r="AE14751" s="54"/>
    </row>
    <row r="14752" spans="31:31" hidden="1">
      <c r="AE14752" s="54"/>
    </row>
    <row r="14753" spans="31:31" hidden="1">
      <c r="AE14753" s="54"/>
    </row>
    <row r="14754" spans="31:31" hidden="1">
      <c r="AE14754" s="54"/>
    </row>
    <row r="14755" spans="31:31" hidden="1">
      <c r="AE14755" s="54"/>
    </row>
    <row r="14756" spans="31:31" hidden="1">
      <c r="AE14756" s="54"/>
    </row>
    <row r="14757" spans="31:31" hidden="1">
      <c r="AE14757" s="54"/>
    </row>
    <row r="14758" spans="31:31" hidden="1">
      <c r="AE14758" s="54"/>
    </row>
    <row r="14759" spans="31:31" hidden="1">
      <c r="AE14759" s="54"/>
    </row>
    <row r="14760" spans="31:31" hidden="1">
      <c r="AE14760" s="54"/>
    </row>
    <row r="14761" spans="31:31" hidden="1">
      <c r="AE14761" s="54"/>
    </row>
    <row r="14762" spans="31:31" hidden="1">
      <c r="AE14762" s="54"/>
    </row>
    <row r="14763" spans="31:31" hidden="1">
      <c r="AE14763" s="54"/>
    </row>
    <row r="14764" spans="31:31" hidden="1">
      <c r="AE14764" s="54"/>
    </row>
    <row r="14765" spans="31:31" hidden="1">
      <c r="AE14765" s="54"/>
    </row>
    <row r="14766" spans="31:31" hidden="1">
      <c r="AE14766" s="54"/>
    </row>
    <row r="14767" spans="31:31" hidden="1">
      <c r="AE14767" s="54"/>
    </row>
    <row r="14768" spans="31:31" hidden="1">
      <c r="AE14768" s="54"/>
    </row>
    <row r="14769" spans="31:31" hidden="1">
      <c r="AE14769" s="54"/>
    </row>
    <row r="14770" spans="31:31" hidden="1">
      <c r="AE14770" s="54"/>
    </row>
    <row r="14771" spans="31:31" hidden="1">
      <c r="AE14771" s="54"/>
    </row>
    <row r="14772" spans="31:31" hidden="1">
      <c r="AE14772" s="54"/>
    </row>
    <row r="14773" spans="31:31" hidden="1">
      <c r="AE14773" s="54"/>
    </row>
    <row r="14774" spans="31:31" hidden="1">
      <c r="AE14774" s="54"/>
    </row>
    <row r="14775" spans="31:31" hidden="1">
      <c r="AE14775" s="54"/>
    </row>
    <row r="14776" spans="31:31" hidden="1">
      <c r="AE14776" s="54"/>
    </row>
    <row r="14777" spans="31:31" hidden="1">
      <c r="AE14777" s="54"/>
    </row>
    <row r="14778" spans="31:31" hidden="1">
      <c r="AE14778" s="54"/>
    </row>
    <row r="14779" spans="31:31" hidden="1">
      <c r="AE14779" s="54"/>
    </row>
    <row r="14780" spans="31:31" hidden="1">
      <c r="AE14780" s="54"/>
    </row>
    <row r="14781" spans="31:31" hidden="1">
      <c r="AE14781" s="54"/>
    </row>
    <row r="14782" spans="31:31" hidden="1">
      <c r="AE14782" s="54"/>
    </row>
    <row r="14783" spans="31:31" hidden="1">
      <c r="AE14783" s="54"/>
    </row>
    <row r="14784" spans="31:31" hidden="1">
      <c r="AE14784" s="54"/>
    </row>
    <row r="14785" spans="31:31" hidden="1">
      <c r="AE14785" s="54"/>
    </row>
    <row r="14786" spans="31:31" hidden="1">
      <c r="AE14786" s="54"/>
    </row>
    <row r="14787" spans="31:31" hidden="1">
      <c r="AE14787" s="54"/>
    </row>
    <row r="14788" spans="31:31" hidden="1">
      <c r="AE14788" s="54"/>
    </row>
    <row r="14789" spans="31:31" hidden="1">
      <c r="AE14789" s="54"/>
    </row>
    <row r="14790" spans="31:31" hidden="1">
      <c r="AE14790" s="54"/>
    </row>
    <row r="14791" spans="31:31" hidden="1">
      <c r="AE14791" s="54"/>
    </row>
    <row r="14792" spans="31:31" hidden="1">
      <c r="AE14792" s="54"/>
    </row>
    <row r="14793" spans="31:31" hidden="1">
      <c r="AE14793" s="54"/>
    </row>
    <row r="14794" spans="31:31" hidden="1">
      <c r="AE14794" s="54"/>
    </row>
    <row r="14795" spans="31:31" hidden="1">
      <c r="AE14795" s="54"/>
    </row>
    <row r="14796" spans="31:31" hidden="1">
      <c r="AE14796" s="54"/>
    </row>
    <row r="14797" spans="31:31" hidden="1">
      <c r="AE14797" s="54"/>
    </row>
    <row r="14798" spans="31:31" hidden="1">
      <c r="AE14798" s="54"/>
    </row>
    <row r="14799" spans="31:31" hidden="1">
      <c r="AE14799" s="54"/>
    </row>
    <row r="14800" spans="31:31" hidden="1">
      <c r="AE14800" s="54"/>
    </row>
    <row r="14801" spans="31:31" hidden="1">
      <c r="AE14801" s="54"/>
    </row>
    <row r="14802" spans="31:31" hidden="1">
      <c r="AE14802" s="54"/>
    </row>
    <row r="14803" spans="31:31" hidden="1">
      <c r="AE14803" s="54"/>
    </row>
    <row r="14804" spans="31:31" hidden="1">
      <c r="AE14804" s="54"/>
    </row>
    <row r="14805" spans="31:31" hidden="1">
      <c r="AE14805" s="54"/>
    </row>
    <row r="14806" spans="31:31" hidden="1">
      <c r="AE14806" s="54"/>
    </row>
    <row r="14807" spans="31:31" hidden="1">
      <c r="AE14807" s="54"/>
    </row>
    <row r="14808" spans="31:31" hidden="1">
      <c r="AE14808" s="54"/>
    </row>
    <row r="14809" spans="31:31" hidden="1">
      <c r="AE14809" s="54"/>
    </row>
    <row r="14810" spans="31:31" hidden="1">
      <c r="AE14810" s="54"/>
    </row>
    <row r="14811" spans="31:31" hidden="1">
      <c r="AE14811" s="54"/>
    </row>
    <row r="14812" spans="31:31" hidden="1">
      <c r="AE14812" s="54"/>
    </row>
    <row r="14813" spans="31:31" hidden="1">
      <c r="AE14813" s="54"/>
    </row>
    <row r="14814" spans="31:31" hidden="1">
      <c r="AE14814" s="54"/>
    </row>
    <row r="14815" spans="31:31" hidden="1">
      <c r="AE14815" s="54"/>
    </row>
    <row r="14816" spans="31:31" hidden="1">
      <c r="AE14816" s="54"/>
    </row>
    <row r="14817" spans="31:31" hidden="1">
      <c r="AE14817" s="54"/>
    </row>
    <row r="14818" spans="31:31" hidden="1">
      <c r="AE14818" s="54"/>
    </row>
    <row r="14819" spans="31:31" hidden="1">
      <c r="AE14819" s="54"/>
    </row>
    <row r="14820" spans="31:31" hidden="1">
      <c r="AE14820" s="54"/>
    </row>
    <row r="14821" spans="31:31" hidden="1">
      <c r="AE14821" s="54"/>
    </row>
    <row r="14822" spans="31:31" hidden="1">
      <c r="AE14822" s="54"/>
    </row>
    <row r="14823" spans="31:31" hidden="1">
      <c r="AE14823" s="54"/>
    </row>
    <row r="14824" spans="31:31" hidden="1">
      <c r="AE14824" s="54"/>
    </row>
    <row r="14825" spans="31:31" hidden="1">
      <c r="AE14825" s="54"/>
    </row>
    <row r="14826" spans="31:31" hidden="1">
      <c r="AE14826" s="54"/>
    </row>
    <row r="14827" spans="31:31" hidden="1">
      <c r="AE14827" s="54"/>
    </row>
    <row r="14828" spans="31:31" hidden="1">
      <c r="AE14828" s="54"/>
    </row>
    <row r="14829" spans="31:31" hidden="1">
      <c r="AE14829" s="54"/>
    </row>
    <row r="14830" spans="31:31" hidden="1">
      <c r="AE14830" s="54"/>
    </row>
    <row r="14831" spans="31:31" hidden="1">
      <c r="AE14831" s="54"/>
    </row>
    <row r="14832" spans="31:31" hidden="1">
      <c r="AE14832" s="54"/>
    </row>
    <row r="14833" spans="31:31" hidden="1">
      <c r="AE14833" s="54"/>
    </row>
    <row r="14834" spans="31:31" hidden="1">
      <c r="AE14834" s="54"/>
    </row>
    <row r="14835" spans="31:31" hidden="1">
      <c r="AE14835" s="54"/>
    </row>
    <row r="14836" spans="31:31" hidden="1">
      <c r="AE14836" s="54"/>
    </row>
    <row r="14837" spans="31:31" hidden="1">
      <c r="AE14837" s="54"/>
    </row>
    <row r="14838" spans="31:31" hidden="1">
      <c r="AE14838" s="54"/>
    </row>
    <row r="14839" spans="31:31" hidden="1">
      <c r="AE14839" s="54"/>
    </row>
    <row r="14840" spans="31:31" hidden="1">
      <c r="AE14840" s="54"/>
    </row>
    <row r="14841" spans="31:31" hidden="1">
      <c r="AE14841" s="54"/>
    </row>
    <row r="14842" spans="31:31" hidden="1">
      <c r="AE14842" s="54"/>
    </row>
    <row r="14843" spans="31:31" hidden="1">
      <c r="AE14843" s="54"/>
    </row>
    <row r="14844" spans="31:31" hidden="1">
      <c r="AE14844" s="54"/>
    </row>
    <row r="14845" spans="31:31" hidden="1">
      <c r="AE14845" s="54"/>
    </row>
    <row r="14846" spans="31:31" hidden="1">
      <c r="AE14846" s="54"/>
    </row>
    <row r="14847" spans="31:31" hidden="1">
      <c r="AE14847" s="54"/>
    </row>
    <row r="14848" spans="31:31" hidden="1">
      <c r="AE14848" s="54"/>
    </row>
    <row r="14849" spans="31:31" hidden="1">
      <c r="AE14849" s="54"/>
    </row>
    <row r="14850" spans="31:31" hidden="1">
      <c r="AE14850" s="54"/>
    </row>
    <row r="14851" spans="31:31" hidden="1">
      <c r="AE14851" s="54"/>
    </row>
    <row r="14852" spans="31:31" hidden="1">
      <c r="AE14852" s="54"/>
    </row>
    <row r="14853" spans="31:31" hidden="1">
      <c r="AE14853" s="54"/>
    </row>
    <row r="14854" spans="31:31" hidden="1">
      <c r="AE14854" s="54"/>
    </row>
    <row r="14855" spans="31:31" hidden="1">
      <c r="AE14855" s="54"/>
    </row>
    <row r="14856" spans="31:31" hidden="1">
      <c r="AE14856" s="54"/>
    </row>
    <row r="14857" spans="31:31" hidden="1">
      <c r="AE14857" s="54"/>
    </row>
    <row r="14858" spans="31:31" hidden="1">
      <c r="AE14858" s="54"/>
    </row>
    <row r="14859" spans="31:31" hidden="1">
      <c r="AE14859" s="54"/>
    </row>
    <row r="14860" spans="31:31" hidden="1">
      <c r="AE14860" s="54"/>
    </row>
    <row r="14861" spans="31:31" hidden="1">
      <c r="AE14861" s="54"/>
    </row>
    <row r="14862" spans="31:31" hidden="1">
      <c r="AE14862" s="54"/>
    </row>
    <row r="14863" spans="31:31" hidden="1">
      <c r="AE14863" s="54"/>
    </row>
    <row r="14864" spans="31:31" hidden="1">
      <c r="AE14864" s="54"/>
    </row>
    <row r="14865" spans="31:31" hidden="1">
      <c r="AE14865" s="54"/>
    </row>
    <row r="14866" spans="31:31" hidden="1">
      <c r="AE14866" s="54"/>
    </row>
    <row r="14867" spans="31:31" hidden="1">
      <c r="AE14867" s="54"/>
    </row>
    <row r="14868" spans="31:31" hidden="1">
      <c r="AE14868" s="54"/>
    </row>
    <row r="14869" spans="31:31" hidden="1">
      <c r="AE14869" s="54"/>
    </row>
    <row r="14870" spans="31:31" hidden="1">
      <c r="AE14870" s="54"/>
    </row>
    <row r="14871" spans="31:31" hidden="1">
      <c r="AE14871" s="54"/>
    </row>
    <row r="14872" spans="31:31" hidden="1">
      <c r="AE14872" s="54"/>
    </row>
    <row r="14873" spans="31:31" hidden="1">
      <c r="AE14873" s="54"/>
    </row>
    <row r="14874" spans="31:31" hidden="1">
      <c r="AE14874" s="54"/>
    </row>
    <row r="14875" spans="31:31" hidden="1">
      <c r="AE14875" s="54"/>
    </row>
    <row r="14876" spans="31:31" hidden="1">
      <c r="AE14876" s="54"/>
    </row>
    <row r="14877" spans="31:31" hidden="1">
      <c r="AE14877" s="54"/>
    </row>
    <row r="14878" spans="31:31" hidden="1">
      <c r="AE14878" s="54"/>
    </row>
    <row r="14879" spans="31:31" hidden="1">
      <c r="AE14879" s="54"/>
    </row>
    <row r="14880" spans="31:31" hidden="1">
      <c r="AE14880" s="54"/>
    </row>
    <row r="14881" spans="31:31" hidden="1">
      <c r="AE14881" s="54"/>
    </row>
    <row r="14882" spans="31:31" hidden="1">
      <c r="AE14882" s="54"/>
    </row>
    <row r="14883" spans="31:31" hidden="1">
      <c r="AE14883" s="54"/>
    </row>
    <row r="14884" spans="31:31" hidden="1">
      <c r="AE14884" s="54"/>
    </row>
    <row r="14885" spans="31:31" hidden="1">
      <c r="AE14885" s="54"/>
    </row>
    <row r="14886" spans="31:31" hidden="1">
      <c r="AE14886" s="54"/>
    </row>
    <row r="14887" spans="31:31" hidden="1">
      <c r="AE14887" s="54"/>
    </row>
    <row r="14888" spans="31:31" hidden="1">
      <c r="AE14888" s="54"/>
    </row>
    <row r="14889" spans="31:31" hidden="1">
      <c r="AE14889" s="54"/>
    </row>
    <row r="14890" spans="31:31" hidden="1">
      <c r="AE14890" s="54"/>
    </row>
    <row r="14891" spans="31:31" hidden="1">
      <c r="AE14891" s="54"/>
    </row>
    <row r="14892" spans="31:31" hidden="1">
      <c r="AE14892" s="54"/>
    </row>
    <row r="14893" spans="31:31" hidden="1">
      <c r="AE14893" s="54"/>
    </row>
    <row r="14894" spans="31:31" hidden="1">
      <c r="AE14894" s="54"/>
    </row>
    <row r="14895" spans="31:31" hidden="1">
      <c r="AE14895" s="54"/>
    </row>
    <row r="14896" spans="31:31" hidden="1">
      <c r="AE14896" s="54"/>
    </row>
    <row r="14897" spans="31:31" hidden="1">
      <c r="AE14897" s="54"/>
    </row>
    <row r="14898" spans="31:31" hidden="1">
      <c r="AE14898" s="54"/>
    </row>
    <row r="14899" spans="31:31" hidden="1">
      <c r="AE14899" s="54"/>
    </row>
    <row r="14900" spans="31:31" hidden="1">
      <c r="AE14900" s="54"/>
    </row>
    <row r="14901" spans="31:31" hidden="1">
      <c r="AE14901" s="54"/>
    </row>
    <row r="14902" spans="31:31" hidden="1">
      <c r="AE14902" s="54"/>
    </row>
    <row r="14903" spans="31:31" hidden="1">
      <c r="AE14903" s="54"/>
    </row>
    <row r="14904" spans="31:31" hidden="1">
      <c r="AE14904" s="54"/>
    </row>
    <row r="14905" spans="31:31" hidden="1">
      <c r="AE14905" s="54"/>
    </row>
    <row r="14906" spans="31:31" hidden="1">
      <c r="AE14906" s="54"/>
    </row>
    <row r="14907" spans="31:31" hidden="1">
      <c r="AE14907" s="54"/>
    </row>
    <row r="14908" spans="31:31" hidden="1">
      <c r="AE14908" s="54"/>
    </row>
    <row r="14909" spans="31:31" hidden="1">
      <c r="AE14909" s="54"/>
    </row>
    <row r="14910" spans="31:31" hidden="1">
      <c r="AE14910" s="54"/>
    </row>
    <row r="14911" spans="31:31" hidden="1">
      <c r="AE14911" s="54"/>
    </row>
    <row r="14912" spans="31:31" hidden="1">
      <c r="AE14912" s="54"/>
    </row>
    <row r="14913" spans="31:31" hidden="1">
      <c r="AE14913" s="54"/>
    </row>
    <row r="14914" spans="31:31" hidden="1">
      <c r="AE14914" s="54"/>
    </row>
    <row r="14915" spans="31:31" hidden="1">
      <c r="AE14915" s="54"/>
    </row>
    <row r="14916" spans="31:31" hidden="1">
      <c r="AE14916" s="54"/>
    </row>
    <row r="14917" spans="31:31" hidden="1">
      <c r="AE14917" s="54"/>
    </row>
    <row r="14918" spans="31:31" hidden="1">
      <c r="AE14918" s="54"/>
    </row>
    <row r="14919" spans="31:31" hidden="1">
      <c r="AE14919" s="54"/>
    </row>
    <row r="14920" spans="31:31" hidden="1">
      <c r="AE14920" s="54"/>
    </row>
    <row r="14921" spans="31:31" hidden="1">
      <c r="AE14921" s="54"/>
    </row>
    <row r="14922" spans="31:31" hidden="1">
      <c r="AE14922" s="54"/>
    </row>
    <row r="14923" spans="31:31" hidden="1">
      <c r="AE14923" s="54"/>
    </row>
    <row r="14924" spans="31:31" hidden="1">
      <c r="AE14924" s="54"/>
    </row>
    <row r="14925" spans="31:31" hidden="1">
      <c r="AE14925" s="54"/>
    </row>
    <row r="14926" spans="31:31" hidden="1">
      <c r="AE14926" s="54"/>
    </row>
    <row r="14927" spans="31:31" hidden="1">
      <c r="AE14927" s="54"/>
    </row>
    <row r="14928" spans="31:31" hidden="1">
      <c r="AE14928" s="54"/>
    </row>
    <row r="14929" spans="31:31" hidden="1">
      <c r="AE14929" s="54"/>
    </row>
    <row r="14930" spans="31:31" hidden="1">
      <c r="AE14930" s="54"/>
    </row>
    <row r="14931" spans="31:31" hidden="1">
      <c r="AE14931" s="54"/>
    </row>
    <row r="14932" spans="31:31" hidden="1">
      <c r="AE14932" s="54"/>
    </row>
    <row r="14933" spans="31:31" hidden="1">
      <c r="AE14933" s="54"/>
    </row>
    <row r="14934" spans="31:31" hidden="1">
      <c r="AE14934" s="54"/>
    </row>
    <row r="14935" spans="31:31" hidden="1">
      <c r="AE14935" s="54"/>
    </row>
    <row r="14936" spans="31:31" hidden="1">
      <c r="AE14936" s="54"/>
    </row>
    <row r="14937" spans="31:31" hidden="1">
      <c r="AE14937" s="54"/>
    </row>
    <row r="14938" spans="31:31" hidden="1">
      <c r="AE14938" s="54"/>
    </row>
    <row r="14939" spans="31:31" hidden="1">
      <c r="AE14939" s="54"/>
    </row>
    <row r="14940" spans="31:31" hidden="1">
      <c r="AE14940" s="54"/>
    </row>
    <row r="14941" spans="31:31" hidden="1">
      <c r="AE14941" s="54"/>
    </row>
    <row r="14942" spans="31:31" hidden="1">
      <c r="AE14942" s="54"/>
    </row>
    <row r="14943" spans="31:31" hidden="1">
      <c r="AE14943" s="54"/>
    </row>
    <row r="14944" spans="31:31" hidden="1">
      <c r="AE14944" s="54"/>
    </row>
    <row r="14945" spans="31:31" hidden="1">
      <c r="AE14945" s="54"/>
    </row>
    <row r="14946" spans="31:31" hidden="1">
      <c r="AE14946" s="54"/>
    </row>
    <row r="14947" spans="31:31" hidden="1">
      <c r="AE14947" s="54"/>
    </row>
    <row r="14948" spans="31:31" hidden="1">
      <c r="AE14948" s="54"/>
    </row>
    <row r="14949" spans="31:31" hidden="1">
      <c r="AE14949" s="54"/>
    </row>
    <row r="14950" spans="31:31" hidden="1">
      <c r="AE14950" s="54"/>
    </row>
    <row r="14951" spans="31:31" hidden="1">
      <c r="AE14951" s="54"/>
    </row>
    <row r="14952" spans="31:31" hidden="1">
      <c r="AE14952" s="54"/>
    </row>
    <row r="14953" spans="31:31" hidden="1">
      <c r="AE14953" s="54"/>
    </row>
    <row r="14954" spans="31:31" hidden="1">
      <c r="AE14954" s="54"/>
    </row>
    <row r="14955" spans="31:31" hidden="1">
      <c r="AE14955" s="54"/>
    </row>
    <row r="14956" spans="31:31" hidden="1">
      <c r="AE14956" s="54"/>
    </row>
    <row r="14957" spans="31:31" hidden="1">
      <c r="AE14957" s="54"/>
    </row>
    <row r="14958" spans="31:31" hidden="1">
      <c r="AE14958" s="54"/>
    </row>
    <row r="14959" spans="31:31" hidden="1">
      <c r="AE14959" s="54"/>
    </row>
    <row r="14960" spans="31:31" hidden="1">
      <c r="AE14960" s="54"/>
    </row>
    <row r="14961" spans="31:31" hidden="1">
      <c r="AE14961" s="54"/>
    </row>
    <row r="14962" spans="31:31" hidden="1">
      <c r="AE14962" s="54"/>
    </row>
    <row r="14963" spans="31:31" hidden="1">
      <c r="AE14963" s="54"/>
    </row>
    <row r="14964" spans="31:31" hidden="1">
      <c r="AE14964" s="54"/>
    </row>
    <row r="14965" spans="31:31" hidden="1">
      <c r="AE14965" s="54"/>
    </row>
    <row r="14966" spans="31:31" hidden="1">
      <c r="AE14966" s="54"/>
    </row>
    <row r="14967" spans="31:31" hidden="1">
      <c r="AE14967" s="54"/>
    </row>
    <row r="14968" spans="31:31" hidden="1">
      <c r="AE14968" s="54"/>
    </row>
    <row r="14969" spans="31:31" hidden="1">
      <c r="AE14969" s="54"/>
    </row>
    <row r="14970" spans="31:31" hidden="1">
      <c r="AE14970" s="54"/>
    </row>
    <row r="14971" spans="31:31" hidden="1">
      <c r="AE14971" s="54"/>
    </row>
    <row r="14972" spans="31:31" hidden="1">
      <c r="AE14972" s="54"/>
    </row>
    <row r="14973" spans="31:31" hidden="1">
      <c r="AE14973" s="54"/>
    </row>
    <row r="14974" spans="31:31" hidden="1">
      <c r="AE14974" s="54"/>
    </row>
    <row r="14975" spans="31:31" hidden="1">
      <c r="AE14975" s="54"/>
    </row>
    <row r="14976" spans="31:31" hidden="1">
      <c r="AE14976" s="54"/>
    </row>
    <row r="14977" spans="31:31" hidden="1">
      <c r="AE14977" s="54"/>
    </row>
    <row r="14978" spans="31:31" hidden="1">
      <c r="AE14978" s="54"/>
    </row>
    <row r="14979" spans="31:31" hidden="1">
      <c r="AE14979" s="54"/>
    </row>
    <row r="14980" spans="31:31" hidden="1">
      <c r="AE14980" s="54"/>
    </row>
    <row r="14981" spans="31:31" hidden="1">
      <c r="AE14981" s="54"/>
    </row>
    <row r="14982" spans="31:31" hidden="1">
      <c r="AE14982" s="54"/>
    </row>
    <row r="14983" spans="31:31" hidden="1">
      <c r="AE14983" s="54"/>
    </row>
    <row r="14984" spans="31:31" hidden="1">
      <c r="AE14984" s="54"/>
    </row>
    <row r="14985" spans="31:31" hidden="1">
      <c r="AE14985" s="54"/>
    </row>
    <row r="14986" spans="31:31" hidden="1">
      <c r="AE14986" s="54"/>
    </row>
    <row r="14987" spans="31:31" hidden="1">
      <c r="AE14987" s="54"/>
    </row>
    <row r="14988" spans="31:31" hidden="1">
      <c r="AE14988" s="54"/>
    </row>
    <row r="14989" spans="31:31" hidden="1">
      <c r="AE14989" s="54"/>
    </row>
    <row r="14990" spans="31:31" hidden="1">
      <c r="AE14990" s="54"/>
    </row>
    <row r="14991" spans="31:31" hidden="1">
      <c r="AE14991" s="54"/>
    </row>
    <row r="14992" spans="31:31" hidden="1">
      <c r="AE14992" s="54"/>
    </row>
    <row r="14993" spans="31:31" hidden="1">
      <c r="AE14993" s="54"/>
    </row>
    <row r="14994" spans="31:31" hidden="1">
      <c r="AE14994" s="54"/>
    </row>
    <row r="14995" spans="31:31" hidden="1">
      <c r="AE14995" s="54"/>
    </row>
    <row r="14996" spans="31:31" hidden="1">
      <c r="AE14996" s="54"/>
    </row>
    <row r="14997" spans="31:31" hidden="1">
      <c r="AE14997" s="54"/>
    </row>
    <row r="14998" spans="31:31" hidden="1">
      <c r="AE14998" s="54"/>
    </row>
    <row r="14999" spans="31:31" hidden="1">
      <c r="AE14999" s="54"/>
    </row>
    <row r="15000" spans="31:31" hidden="1">
      <c r="AE15000" s="54"/>
    </row>
    <row r="15001" spans="31:31" hidden="1">
      <c r="AE15001" s="54"/>
    </row>
    <row r="15002" spans="31:31" hidden="1">
      <c r="AE15002" s="54"/>
    </row>
    <row r="15003" spans="31:31" hidden="1">
      <c r="AE15003" s="54"/>
    </row>
    <row r="15004" spans="31:31" hidden="1">
      <c r="AE15004" s="54"/>
    </row>
    <row r="15005" spans="31:31" hidden="1">
      <c r="AE15005" s="54"/>
    </row>
    <row r="15006" spans="31:31" hidden="1">
      <c r="AE15006" s="54"/>
    </row>
    <row r="15007" spans="31:31" hidden="1">
      <c r="AE15007" s="54"/>
    </row>
    <row r="15008" spans="31:31" hidden="1">
      <c r="AE15008" s="54"/>
    </row>
    <row r="15009" spans="31:31" hidden="1">
      <c r="AE15009" s="54"/>
    </row>
    <row r="15010" spans="31:31" hidden="1">
      <c r="AE15010" s="54"/>
    </row>
    <row r="15011" spans="31:31" hidden="1">
      <c r="AE15011" s="54"/>
    </row>
    <row r="15012" spans="31:31" hidden="1">
      <c r="AE15012" s="54"/>
    </row>
    <row r="15013" spans="31:31" hidden="1">
      <c r="AE15013" s="54"/>
    </row>
    <row r="15014" spans="31:31" hidden="1">
      <c r="AE15014" s="54"/>
    </row>
    <row r="15015" spans="31:31" hidden="1">
      <c r="AE15015" s="54"/>
    </row>
    <row r="15016" spans="31:31" hidden="1">
      <c r="AE15016" s="54"/>
    </row>
    <row r="15017" spans="31:31" hidden="1">
      <c r="AE15017" s="54"/>
    </row>
    <row r="15018" spans="31:31" hidden="1">
      <c r="AE15018" s="54"/>
    </row>
    <row r="15019" spans="31:31" hidden="1">
      <c r="AE15019" s="54"/>
    </row>
    <row r="15020" spans="31:31" hidden="1">
      <c r="AE15020" s="54"/>
    </row>
    <row r="15021" spans="31:31" hidden="1">
      <c r="AE15021" s="54"/>
    </row>
    <row r="15022" spans="31:31" hidden="1">
      <c r="AE15022" s="54"/>
    </row>
    <row r="15023" spans="31:31" hidden="1">
      <c r="AE15023" s="54"/>
    </row>
    <row r="15024" spans="31:31" hidden="1">
      <c r="AE15024" s="54"/>
    </row>
    <row r="15025" spans="31:31" hidden="1">
      <c r="AE15025" s="54"/>
    </row>
    <row r="15026" spans="31:31" hidden="1">
      <c r="AE15026" s="54"/>
    </row>
    <row r="15027" spans="31:31" hidden="1">
      <c r="AE15027" s="54"/>
    </row>
    <row r="15028" spans="31:31" hidden="1">
      <c r="AE15028" s="54"/>
    </row>
    <row r="15029" spans="31:31" hidden="1">
      <c r="AE15029" s="54"/>
    </row>
    <row r="15030" spans="31:31" hidden="1">
      <c r="AE15030" s="54"/>
    </row>
    <row r="15031" spans="31:31" hidden="1">
      <c r="AE15031" s="54"/>
    </row>
    <row r="15032" spans="31:31" hidden="1">
      <c r="AE15032" s="54"/>
    </row>
    <row r="15033" spans="31:31" hidden="1">
      <c r="AE15033" s="54"/>
    </row>
    <row r="15034" spans="31:31" hidden="1">
      <c r="AE15034" s="54"/>
    </row>
    <row r="15035" spans="31:31" hidden="1">
      <c r="AE15035" s="54"/>
    </row>
    <row r="15036" spans="31:31" hidden="1">
      <c r="AE15036" s="54"/>
    </row>
    <row r="15037" spans="31:31" hidden="1">
      <c r="AE15037" s="54"/>
    </row>
    <row r="15038" spans="31:31" hidden="1">
      <c r="AE15038" s="54"/>
    </row>
    <row r="15039" spans="31:31" hidden="1">
      <c r="AE15039" s="54"/>
    </row>
    <row r="15040" spans="31:31" hidden="1">
      <c r="AE15040" s="54"/>
    </row>
    <row r="15041" spans="31:31" hidden="1">
      <c r="AE15041" s="54"/>
    </row>
    <row r="15042" spans="31:31" hidden="1">
      <c r="AE15042" s="54"/>
    </row>
    <row r="15043" spans="31:31" hidden="1">
      <c r="AE15043" s="54"/>
    </row>
    <row r="15044" spans="31:31" hidden="1">
      <c r="AE15044" s="54"/>
    </row>
    <row r="15045" spans="31:31" hidden="1">
      <c r="AE15045" s="54"/>
    </row>
    <row r="15046" spans="31:31" hidden="1">
      <c r="AE15046" s="54"/>
    </row>
    <row r="15047" spans="31:31" hidden="1">
      <c r="AE15047" s="54"/>
    </row>
    <row r="15048" spans="31:31" hidden="1">
      <c r="AE15048" s="54"/>
    </row>
    <row r="15049" spans="31:31" hidden="1">
      <c r="AE15049" s="54"/>
    </row>
    <row r="15050" spans="31:31" hidden="1">
      <c r="AE15050" s="54"/>
    </row>
    <row r="15051" spans="31:31" hidden="1">
      <c r="AE15051" s="54"/>
    </row>
    <row r="15052" spans="31:31" hidden="1">
      <c r="AE15052" s="54"/>
    </row>
    <row r="15053" spans="31:31" hidden="1">
      <c r="AE15053" s="54"/>
    </row>
    <row r="15054" spans="31:31" hidden="1">
      <c r="AE15054" s="54"/>
    </row>
    <row r="15055" spans="31:31" hidden="1">
      <c r="AE15055" s="54"/>
    </row>
    <row r="15056" spans="31:31" hidden="1">
      <c r="AE15056" s="54"/>
    </row>
    <row r="15057" spans="31:31" hidden="1">
      <c r="AE15057" s="54"/>
    </row>
    <row r="15058" spans="31:31" hidden="1">
      <c r="AE15058" s="54"/>
    </row>
    <row r="15059" spans="31:31" hidden="1">
      <c r="AE15059" s="54"/>
    </row>
    <row r="15060" spans="31:31" hidden="1">
      <c r="AE15060" s="54"/>
    </row>
    <row r="15061" spans="31:31" hidden="1">
      <c r="AE15061" s="54"/>
    </row>
    <row r="15062" spans="31:31" hidden="1">
      <c r="AE15062" s="54"/>
    </row>
    <row r="15063" spans="31:31" hidden="1">
      <c r="AE15063" s="54"/>
    </row>
    <row r="15064" spans="31:31" hidden="1">
      <c r="AE15064" s="54"/>
    </row>
    <row r="15065" spans="31:31" hidden="1">
      <c r="AE15065" s="54"/>
    </row>
    <row r="15066" spans="31:31" hidden="1">
      <c r="AE15066" s="54"/>
    </row>
    <row r="15067" spans="31:31" hidden="1">
      <c r="AE15067" s="54"/>
    </row>
    <row r="15068" spans="31:31" hidden="1">
      <c r="AE15068" s="54"/>
    </row>
    <row r="15069" spans="31:31" hidden="1">
      <c r="AE15069" s="54"/>
    </row>
    <row r="15070" spans="31:31" hidden="1">
      <c r="AE15070" s="54"/>
    </row>
    <row r="15071" spans="31:31" hidden="1">
      <c r="AE15071" s="54"/>
    </row>
    <row r="15072" spans="31:31" hidden="1">
      <c r="AE15072" s="54"/>
    </row>
    <row r="15073" spans="31:31" hidden="1">
      <c r="AE15073" s="54"/>
    </row>
    <row r="15074" spans="31:31" hidden="1">
      <c r="AE15074" s="54"/>
    </row>
    <row r="15075" spans="31:31" hidden="1">
      <c r="AE15075" s="54"/>
    </row>
    <row r="15076" spans="31:31" hidden="1">
      <c r="AE15076" s="54"/>
    </row>
    <row r="15077" spans="31:31" hidden="1">
      <c r="AE15077" s="54"/>
    </row>
    <row r="15078" spans="31:31" hidden="1">
      <c r="AE15078" s="54"/>
    </row>
    <row r="15079" spans="31:31" hidden="1">
      <c r="AE15079" s="54"/>
    </row>
    <row r="15080" spans="31:31" hidden="1">
      <c r="AE15080" s="54"/>
    </row>
    <row r="15081" spans="31:31" hidden="1">
      <c r="AE15081" s="54"/>
    </row>
    <row r="15082" spans="31:31" hidden="1">
      <c r="AE15082" s="54"/>
    </row>
    <row r="15083" spans="31:31" hidden="1">
      <c r="AE15083" s="54"/>
    </row>
    <row r="15084" spans="31:31" hidden="1">
      <c r="AE15084" s="54"/>
    </row>
    <row r="15085" spans="31:31" hidden="1">
      <c r="AE15085" s="54"/>
    </row>
    <row r="15086" spans="31:31" hidden="1">
      <c r="AE15086" s="54"/>
    </row>
    <row r="15087" spans="31:31" hidden="1">
      <c r="AE15087" s="54"/>
    </row>
    <row r="15088" spans="31:31" hidden="1">
      <c r="AE15088" s="54"/>
    </row>
    <row r="15089" spans="31:31" hidden="1">
      <c r="AE15089" s="54"/>
    </row>
    <row r="15090" spans="31:31" hidden="1">
      <c r="AE15090" s="54"/>
    </row>
    <row r="15091" spans="31:31" hidden="1">
      <c r="AE15091" s="54"/>
    </row>
    <row r="15092" spans="31:31" hidden="1">
      <c r="AE15092" s="54"/>
    </row>
    <row r="15093" spans="31:31" hidden="1">
      <c r="AE15093" s="54"/>
    </row>
    <row r="15094" spans="31:31" hidden="1">
      <c r="AE15094" s="54"/>
    </row>
    <row r="15095" spans="31:31" hidden="1">
      <c r="AE15095" s="54"/>
    </row>
    <row r="15096" spans="31:31" hidden="1">
      <c r="AE15096" s="54"/>
    </row>
    <row r="15097" spans="31:31" hidden="1">
      <c r="AE15097" s="54"/>
    </row>
    <row r="15098" spans="31:31" hidden="1">
      <c r="AE15098" s="54"/>
    </row>
    <row r="15099" spans="31:31" hidden="1">
      <c r="AE15099" s="54"/>
    </row>
    <row r="15100" spans="31:31" hidden="1">
      <c r="AE15100" s="54"/>
    </row>
    <row r="15101" spans="31:31" hidden="1">
      <c r="AE15101" s="54"/>
    </row>
    <row r="15102" spans="31:31" hidden="1">
      <c r="AE15102" s="54"/>
    </row>
    <row r="15103" spans="31:31" hidden="1">
      <c r="AE15103" s="54"/>
    </row>
    <row r="15104" spans="31:31" hidden="1">
      <c r="AE15104" s="54"/>
    </row>
    <row r="15105" spans="31:31" hidden="1">
      <c r="AE15105" s="54"/>
    </row>
    <row r="15106" spans="31:31" hidden="1">
      <c r="AE15106" s="54"/>
    </row>
    <row r="15107" spans="31:31" hidden="1">
      <c r="AE15107" s="54"/>
    </row>
    <row r="15108" spans="31:31" hidden="1">
      <c r="AE15108" s="54"/>
    </row>
    <row r="15109" spans="31:31" hidden="1">
      <c r="AE15109" s="54"/>
    </row>
    <row r="15110" spans="31:31" hidden="1">
      <c r="AE15110" s="54"/>
    </row>
    <row r="15111" spans="31:31" hidden="1">
      <c r="AE15111" s="54"/>
    </row>
    <row r="15112" spans="31:31" hidden="1">
      <c r="AE15112" s="54"/>
    </row>
    <row r="15113" spans="31:31" hidden="1">
      <c r="AE15113" s="54"/>
    </row>
    <row r="15114" spans="31:31" hidden="1">
      <c r="AE15114" s="54"/>
    </row>
    <row r="15115" spans="31:31" hidden="1">
      <c r="AE15115" s="54"/>
    </row>
    <row r="15116" spans="31:31" hidden="1">
      <c r="AE15116" s="54"/>
    </row>
    <row r="15117" spans="31:31" hidden="1">
      <c r="AE15117" s="54"/>
    </row>
    <row r="15118" spans="31:31" hidden="1">
      <c r="AE15118" s="54"/>
    </row>
    <row r="15119" spans="31:31" hidden="1">
      <c r="AE15119" s="54"/>
    </row>
    <row r="15120" spans="31:31" hidden="1">
      <c r="AE15120" s="54"/>
    </row>
    <row r="15121" spans="31:31" hidden="1">
      <c r="AE15121" s="54"/>
    </row>
    <row r="15122" spans="31:31" hidden="1">
      <c r="AE15122" s="54"/>
    </row>
    <row r="15123" spans="31:31" hidden="1">
      <c r="AE15123" s="54"/>
    </row>
    <row r="15124" spans="31:31" hidden="1">
      <c r="AE15124" s="54"/>
    </row>
    <row r="15125" spans="31:31" hidden="1">
      <c r="AE15125" s="54"/>
    </row>
    <row r="15126" spans="31:31" hidden="1">
      <c r="AE15126" s="54"/>
    </row>
    <row r="15127" spans="31:31" hidden="1">
      <c r="AE15127" s="54"/>
    </row>
    <row r="15128" spans="31:31" hidden="1">
      <c r="AE15128" s="54"/>
    </row>
    <row r="15129" spans="31:31" hidden="1">
      <c r="AE15129" s="54"/>
    </row>
    <row r="15130" spans="31:31" hidden="1">
      <c r="AE15130" s="54"/>
    </row>
    <row r="15131" spans="31:31" hidden="1">
      <c r="AE15131" s="54"/>
    </row>
    <row r="15132" spans="31:31" hidden="1">
      <c r="AE15132" s="54"/>
    </row>
    <row r="15133" spans="31:31" hidden="1">
      <c r="AE15133" s="54"/>
    </row>
    <row r="15134" spans="31:31" hidden="1">
      <c r="AE15134" s="54"/>
    </row>
    <row r="15135" spans="31:31" hidden="1">
      <c r="AE15135" s="54"/>
    </row>
    <row r="15136" spans="31:31" hidden="1">
      <c r="AE15136" s="54"/>
    </row>
    <row r="15137" spans="31:31" hidden="1">
      <c r="AE15137" s="54"/>
    </row>
    <row r="15138" spans="31:31" hidden="1">
      <c r="AE15138" s="54"/>
    </row>
    <row r="15139" spans="31:31" hidden="1">
      <c r="AE15139" s="54"/>
    </row>
    <row r="15140" spans="31:31" hidden="1">
      <c r="AE15140" s="54"/>
    </row>
    <row r="15141" spans="31:31" hidden="1">
      <c r="AE15141" s="54"/>
    </row>
    <row r="15142" spans="31:31" hidden="1">
      <c r="AE15142" s="54"/>
    </row>
    <row r="15143" spans="31:31" hidden="1">
      <c r="AE15143" s="54"/>
    </row>
    <row r="15144" spans="31:31" hidden="1">
      <c r="AE15144" s="54"/>
    </row>
    <row r="15145" spans="31:31" hidden="1">
      <c r="AE15145" s="54"/>
    </row>
    <row r="15146" spans="31:31" hidden="1">
      <c r="AE15146" s="54"/>
    </row>
    <row r="15147" spans="31:31" hidden="1">
      <c r="AE15147" s="54"/>
    </row>
    <row r="15148" spans="31:31" hidden="1">
      <c r="AE15148" s="54"/>
    </row>
    <row r="15149" spans="31:31" hidden="1">
      <c r="AE15149" s="54"/>
    </row>
    <row r="15150" spans="31:31" hidden="1">
      <c r="AE15150" s="54"/>
    </row>
    <row r="15151" spans="31:31" hidden="1">
      <c r="AE15151" s="54"/>
    </row>
    <row r="15152" spans="31:31" hidden="1">
      <c r="AE15152" s="54"/>
    </row>
    <row r="15153" spans="31:31" hidden="1">
      <c r="AE15153" s="54"/>
    </row>
    <row r="15154" spans="31:31" hidden="1">
      <c r="AE15154" s="54"/>
    </row>
    <row r="15155" spans="31:31" hidden="1">
      <c r="AE15155" s="54"/>
    </row>
    <row r="15156" spans="31:31" hidden="1">
      <c r="AE15156" s="54"/>
    </row>
    <row r="15157" spans="31:31" hidden="1">
      <c r="AE15157" s="54"/>
    </row>
    <row r="15158" spans="31:31" hidden="1">
      <c r="AE15158" s="54"/>
    </row>
    <row r="15159" spans="31:31" hidden="1">
      <c r="AE15159" s="54"/>
    </row>
    <row r="15160" spans="31:31" hidden="1">
      <c r="AE15160" s="54"/>
    </row>
    <row r="15161" spans="31:31" hidden="1">
      <c r="AE15161" s="54"/>
    </row>
    <row r="15162" spans="31:31" hidden="1">
      <c r="AE15162" s="54"/>
    </row>
    <row r="15163" spans="31:31" hidden="1">
      <c r="AE15163" s="54"/>
    </row>
    <row r="15164" spans="31:31" hidden="1">
      <c r="AE15164" s="54"/>
    </row>
    <row r="15165" spans="31:31" hidden="1">
      <c r="AE15165" s="54"/>
    </row>
    <row r="15166" spans="31:31" hidden="1">
      <c r="AE15166" s="54"/>
    </row>
    <row r="15167" spans="31:31" hidden="1">
      <c r="AE15167" s="54"/>
    </row>
    <row r="15168" spans="31:31" hidden="1">
      <c r="AE15168" s="54"/>
    </row>
    <row r="15169" spans="31:31" hidden="1">
      <c r="AE15169" s="54"/>
    </row>
    <row r="15170" spans="31:31" hidden="1">
      <c r="AE15170" s="54"/>
    </row>
    <row r="15171" spans="31:31" hidden="1">
      <c r="AE15171" s="54"/>
    </row>
    <row r="15172" spans="31:31" hidden="1">
      <c r="AE15172" s="54"/>
    </row>
    <row r="15173" spans="31:31" hidden="1">
      <c r="AE15173" s="54"/>
    </row>
    <row r="15174" spans="31:31" hidden="1">
      <c r="AE15174" s="54"/>
    </row>
    <row r="15175" spans="31:31" hidden="1">
      <c r="AE15175" s="54"/>
    </row>
    <row r="15176" spans="31:31" hidden="1">
      <c r="AE15176" s="54"/>
    </row>
    <row r="15177" spans="31:31" hidden="1">
      <c r="AE15177" s="54"/>
    </row>
    <row r="15178" spans="31:31" hidden="1">
      <c r="AE15178" s="54"/>
    </row>
    <row r="15179" spans="31:31" hidden="1">
      <c r="AE15179" s="54"/>
    </row>
    <row r="15180" spans="31:31" hidden="1">
      <c r="AE15180" s="54"/>
    </row>
    <row r="15181" spans="31:31" hidden="1">
      <c r="AE15181" s="54"/>
    </row>
    <row r="15182" spans="31:31" hidden="1">
      <c r="AE15182" s="54"/>
    </row>
    <row r="15183" spans="31:31" hidden="1">
      <c r="AE15183" s="54"/>
    </row>
    <row r="15184" spans="31:31" hidden="1">
      <c r="AE15184" s="54"/>
    </row>
    <row r="15185" spans="31:31" hidden="1">
      <c r="AE15185" s="54"/>
    </row>
    <row r="15186" spans="31:31" hidden="1">
      <c r="AE15186" s="54"/>
    </row>
    <row r="15187" spans="31:31" hidden="1">
      <c r="AE15187" s="54"/>
    </row>
    <row r="15188" spans="31:31" hidden="1">
      <c r="AE15188" s="54"/>
    </row>
    <row r="15189" spans="31:31" hidden="1">
      <c r="AE15189" s="54"/>
    </row>
    <row r="15190" spans="31:31" hidden="1">
      <c r="AE15190" s="54"/>
    </row>
    <row r="15191" spans="31:31" hidden="1">
      <c r="AE15191" s="54"/>
    </row>
    <row r="15192" spans="31:31" hidden="1">
      <c r="AE15192" s="54"/>
    </row>
    <row r="15193" spans="31:31" hidden="1">
      <c r="AE15193" s="54"/>
    </row>
    <row r="15194" spans="31:31" hidden="1">
      <c r="AE15194" s="54"/>
    </row>
    <row r="15195" spans="31:31" hidden="1">
      <c r="AE15195" s="54"/>
    </row>
    <row r="15196" spans="31:31" hidden="1">
      <c r="AE15196" s="54"/>
    </row>
    <row r="15197" spans="31:31" hidden="1">
      <c r="AE15197" s="54"/>
    </row>
    <row r="15198" spans="31:31" hidden="1">
      <c r="AE15198" s="54"/>
    </row>
    <row r="15199" spans="31:31" hidden="1">
      <c r="AE15199" s="54"/>
    </row>
    <row r="15200" spans="31:31" hidden="1">
      <c r="AE15200" s="54"/>
    </row>
    <row r="15201" spans="31:31" hidden="1">
      <c r="AE15201" s="54"/>
    </row>
    <row r="15202" spans="31:31" hidden="1">
      <c r="AE15202" s="54"/>
    </row>
    <row r="15203" spans="31:31" hidden="1">
      <c r="AE15203" s="54"/>
    </row>
    <row r="15204" spans="31:31" hidden="1">
      <c r="AE15204" s="54"/>
    </row>
    <row r="15205" spans="31:31" hidden="1">
      <c r="AE15205" s="54"/>
    </row>
    <row r="15206" spans="31:31" hidden="1">
      <c r="AE15206" s="54"/>
    </row>
    <row r="15207" spans="31:31" hidden="1">
      <c r="AE15207" s="54"/>
    </row>
    <row r="15208" spans="31:31" hidden="1">
      <c r="AE15208" s="54"/>
    </row>
    <row r="15209" spans="31:31" hidden="1">
      <c r="AE15209" s="54"/>
    </row>
    <row r="15210" spans="31:31" hidden="1">
      <c r="AE15210" s="54"/>
    </row>
    <row r="15211" spans="31:31" hidden="1">
      <c r="AE15211" s="54"/>
    </row>
    <row r="15212" spans="31:31" hidden="1">
      <c r="AE15212" s="54"/>
    </row>
    <row r="15213" spans="31:31" hidden="1">
      <c r="AE15213" s="54"/>
    </row>
    <row r="15214" spans="31:31" hidden="1">
      <c r="AE15214" s="54"/>
    </row>
    <row r="15215" spans="31:31" hidden="1">
      <c r="AE15215" s="54"/>
    </row>
    <row r="15216" spans="31:31" hidden="1">
      <c r="AE15216" s="54"/>
    </row>
    <row r="15217" spans="31:31" hidden="1">
      <c r="AE15217" s="54"/>
    </row>
    <row r="15218" spans="31:31" hidden="1">
      <c r="AE15218" s="54"/>
    </row>
    <row r="15219" spans="31:31" hidden="1">
      <c r="AE15219" s="54"/>
    </row>
    <row r="15220" spans="31:31" hidden="1">
      <c r="AE15220" s="54"/>
    </row>
    <row r="15221" spans="31:31" hidden="1">
      <c r="AE15221" s="54"/>
    </row>
    <row r="15222" spans="31:31" hidden="1">
      <c r="AE15222" s="54"/>
    </row>
    <row r="15223" spans="31:31" hidden="1">
      <c r="AE15223" s="54"/>
    </row>
    <row r="15224" spans="31:31" hidden="1">
      <c r="AE15224" s="54"/>
    </row>
    <row r="15225" spans="31:31" hidden="1">
      <c r="AE15225" s="54"/>
    </row>
    <row r="15226" spans="31:31" hidden="1">
      <c r="AE15226" s="54"/>
    </row>
    <row r="15227" spans="31:31" hidden="1">
      <c r="AE15227" s="54"/>
    </row>
    <row r="15228" spans="31:31" hidden="1">
      <c r="AE15228" s="54"/>
    </row>
    <row r="15229" spans="31:31" hidden="1">
      <c r="AE15229" s="54"/>
    </row>
    <row r="15230" spans="31:31" hidden="1">
      <c r="AE15230" s="54"/>
    </row>
    <row r="15231" spans="31:31" hidden="1">
      <c r="AE15231" s="54"/>
    </row>
    <row r="15232" spans="31:31" hidden="1">
      <c r="AE15232" s="54"/>
    </row>
    <row r="15233" spans="31:31" hidden="1">
      <c r="AE15233" s="54"/>
    </row>
    <row r="15234" spans="31:31" hidden="1">
      <c r="AE15234" s="54"/>
    </row>
    <row r="15235" spans="31:31" hidden="1">
      <c r="AE15235" s="54"/>
    </row>
    <row r="15236" spans="31:31" hidden="1">
      <c r="AE15236" s="54"/>
    </row>
    <row r="15237" spans="31:31" hidden="1">
      <c r="AE15237" s="54"/>
    </row>
    <row r="15238" spans="31:31" hidden="1">
      <c r="AE15238" s="54"/>
    </row>
    <row r="15239" spans="31:31" hidden="1">
      <c r="AE15239" s="54"/>
    </row>
    <row r="15240" spans="31:31" hidden="1">
      <c r="AE15240" s="54"/>
    </row>
    <row r="15241" spans="31:31" hidden="1">
      <c r="AE15241" s="54"/>
    </row>
    <row r="15242" spans="31:31" hidden="1">
      <c r="AE15242" s="54"/>
    </row>
    <row r="15243" spans="31:31" hidden="1">
      <c r="AE15243" s="54"/>
    </row>
    <row r="15244" spans="31:31" hidden="1">
      <c r="AE15244" s="54"/>
    </row>
    <row r="15245" spans="31:31" hidden="1">
      <c r="AE15245" s="54"/>
    </row>
    <row r="15246" spans="31:31" hidden="1">
      <c r="AE15246" s="54"/>
    </row>
    <row r="15247" spans="31:31" hidden="1">
      <c r="AE15247" s="54"/>
    </row>
    <row r="15248" spans="31:31" hidden="1">
      <c r="AE15248" s="54"/>
    </row>
    <row r="15249" spans="31:31" hidden="1">
      <c r="AE15249" s="54"/>
    </row>
    <row r="15250" spans="31:31" hidden="1">
      <c r="AE15250" s="54"/>
    </row>
    <row r="15251" spans="31:31" hidden="1">
      <c r="AE15251" s="54"/>
    </row>
    <row r="15252" spans="31:31" hidden="1">
      <c r="AE15252" s="54"/>
    </row>
    <row r="15253" spans="31:31" hidden="1">
      <c r="AE15253" s="54"/>
    </row>
    <row r="15254" spans="31:31" hidden="1">
      <c r="AE15254" s="54"/>
    </row>
    <row r="15255" spans="31:31" hidden="1">
      <c r="AE15255" s="54"/>
    </row>
    <row r="15256" spans="31:31" hidden="1">
      <c r="AE15256" s="54"/>
    </row>
    <row r="15257" spans="31:31" hidden="1">
      <c r="AE15257" s="54"/>
    </row>
    <row r="15258" spans="31:31" hidden="1">
      <c r="AE15258" s="54"/>
    </row>
    <row r="15259" spans="31:31" hidden="1">
      <c r="AE15259" s="54"/>
    </row>
    <row r="15260" spans="31:31" hidden="1">
      <c r="AE15260" s="54"/>
    </row>
    <row r="15261" spans="31:31" hidden="1">
      <c r="AE15261" s="54"/>
    </row>
    <row r="15262" spans="31:31" hidden="1">
      <c r="AE15262" s="54"/>
    </row>
    <row r="15263" spans="31:31" hidden="1">
      <c r="AE15263" s="54"/>
    </row>
    <row r="15264" spans="31:31" hidden="1">
      <c r="AE15264" s="54"/>
    </row>
    <row r="15265" spans="31:31" hidden="1">
      <c r="AE15265" s="54"/>
    </row>
    <row r="15266" spans="31:31" hidden="1">
      <c r="AE15266" s="54"/>
    </row>
    <row r="15267" spans="31:31" hidden="1">
      <c r="AE15267" s="54"/>
    </row>
    <row r="15268" spans="31:31" hidden="1">
      <c r="AE15268" s="54"/>
    </row>
    <row r="15269" spans="31:31" hidden="1">
      <c r="AE15269" s="54"/>
    </row>
    <row r="15270" spans="31:31" hidden="1">
      <c r="AE15270" s="54"/>
    </row>
    <row r="15271" spans="31:31" hidden="1">
      <c r="AE15271" s="54"/>
    </row>
    <row r="15272" spans="31:31" hidden="1">
      <c r="AE15272" s="54"/>
    </row>
    <row r="15273" spans="31:31" hidden="1">
      <c r="AE15273" s="54"/>
    </row>
    <row r="15274" spans="31:31" hidden="1">
      <c r="AE15274" s="54"/>
    </row>
    <row r="15275" spans="31:31" hidden="1">
      <c r="AE15275" s="54"/>
    </row>
    <row r="15276" spans="31:31" hidden="1">
      <c r="AE15276" s="54"/>
    </row>
    <row r="15277" spans="31:31" hidden="1">
      <c r="AE15277" s="54"/>
    </row>
    <row r="15278" spans="31:31" hidden="1">
      <c r="AE15278" s="54"/>
    </row>
    <row r="15279" spans="31:31" hidden="1">
      <c r="AE15279" s="54"/>
    </row>
    <row r="15280" spans="31:31" hidden="1">
      <c r="AE15280" s="54"/>
    </row>
    <row r="15281" spans="31:31" hidden="1">
      <c r="AE15281" s="54"/>
    </row>
    <row r="15282" spans="31:31" hidden="1">
      <c r="AE15282" s="54"/>
    </row>
    <row r="15283" spans="31:31" hidden="1">
      <c r="AE15283" s="54"/>
    </row>
    <row r="15284" spans="31:31" hidden="1">
      <c r="AE15284" s="54"/>
    </row>
    <row r="15285" spans="31:31" hidden="1">
      <c r="AE15285" s="54"/>
    </row>
    <row r="15286" spans="31:31" hidden="1">
      <c r="AE15286" s="54"/>
    </row>
    <row r="15287" spans="31:31" hidden="1">
      <c r="AE15287" s="54"/>
    </row>
    <row r="15288" spans="31:31" hidden="1">
      <c r="AE15288" s="54"/>
    </row>
    <row r="15289" spans="31:31" hidden="1">
      <c r="AE15289" s="54"/>
    </row>
    <row r="15290" spans="31:31" hidden="1">
      <c r="AE15290" s="54"/>
    </row>
    <row r="15291" spans="31:31" hidden="1">
      <c r="AE15291" s="54"/>
    </row>
    <row r="15292" spans="31:31" hidden="1">
      <c r="AE15292" s="54"/>
    </row>
    <row r="15293" spans="31:31" hidden="1">
      <c r="AE15293" s="54"/>
    </row>
    <row r="15294" spans="31:31" hidden="1">
      <c r="AE15294" s="54"/>
    </row>
    <row r="15295" spans="31:31" hidden="1">
      <c r="AE15295" s="54"/>
    </row>
    <row r="15296" spans="31:31" hidden="1">
      <c r="AE15296" s="54"/>
    </row>
    <row r="15297" spans="31:31" hidden="1">
      <c r="AE15297" s="54"/>
    </row>
    <row r="15298" spans="31:31" hidden="1">
      <c r="AE15298" s="54"/>
    </row>
    <row r="15299" spans="31:31" hidden="1">
      <c r="AE15299" s="54"/>
    </row>
    <row r="15300" spans="31:31" hidden="1">
      <c r="AE15300" s="54"/>
    </row>
    <row r="15301" spans="31:31" hidden="1">
      <c r="AE15301" s="54"/>
    </row>
    <row r="15302" spans="31:31" hidden="1">
      <c r="AE15302" s="54"/>
    </row>
    <row r="15303" spans="31:31" hidden="1">
      <c r="AE15303" s="54"/>
    </row>
    <row r="15304" spans="31:31" hidden="1">
      <c r="AE15304" s="54"/>
    </row>
    <row r="15305" spans="31:31" hidden="1">
      <c r="AE15305" s="54"/>
    </row>
    <row r="15306" spans="31:31" hidden="1">
      <c r="AE15306" s="54"/>
    </row>
    <row r="15307" spans="31:31" hidden="1">
      <c r="AE15307" s="54"/>
    </row>
    <row r="15308" spans="31:31" hidden="1">
      <c r="AE15308" s="54"/>
    </row>
    <row r="15309" spans="31:31" hidden="1">
      <c r="AE15309" s="54"/>
    </row>
    <row r="15310" spans="31:31" hidden="1">
      <c r="AE15310" s="54"/>
    </row>
    <row r="15311" spans="31:31" hidden="1">
      <c r="AE15311" s="54"/>
    </row>
    <row r="15312" spans="31:31" hidden="1">
      <c r="AE15312" s="54"/>
    </row>
    <row r="15313" spans="31:31" hidden="1">
      <c r="AE15313" s="54"/>
    </row>
    <row r="15314" spans="31:31" hidden="1">
      <c r="AE15314" s="54"/>
    </row>
    <row r="15315" spans="31:31" hidden="1">
      <c r="AE15315" s="54"/>
    </row>
    <row r="15316" spans="31:31" hidden="1">
      <c r="AE15316" s="54"/>
    </row>
    <row r="15317" spans="31:31" hidden="1">
      <c r="AE15317" s="54"/>
    </row>
    <row r="15318" spans="31:31" hidden="1">
      <c r="AE15318" s="54"/>
    </row>
    <row r="15319" spans="31:31" hidden="1">
      <c r="AE15319" s="54"/>
    </row>
    <row r="15320" spans="31:31" hidden="1">
      <c r="AE15320" s="54"/>
    </row>
    <row r="15321" spans="31:31" hidden="1">
      <c r="AE15321" s="54"/>
    </row>
    <row r="15322" spans="31:31" hidden="1">
      <c r="AE15322" s="54"/>
    </row>
    <row r="15323" spans="31:31" hidden="1">
      <c r="AE15323" s="54"/>
    </row>
    <row r="15324" spans="31:31" hidden="1">
      <c r="AE15324" s="54"/>
    </row>
    <row r="15325" spans="31:31" hidden="1">
      <c r="AE15325" s="54"/>
    </row>
    <row r="15326" spans="31:31" hidden="1">
      <c r="AE15326" s="54"/>
    </row>
    <row r="15327" spans="31:31" hidden="1">
      <c r="AE15327" s="54"/>
    </row>
    <row r="15328" spans="31:31" hidden="1">
      <c r="AE15328" s="54"/>
    </row>
    <row r="15329" spans="31:31" hidden="1">
      <c r="AE15329" s="54"/>
    </row>
    <row r="15330" spans="31:31" hidden="1">
      <c r="AE15330" s="54"/>
    </row>
    <row r="15331" spans="31:31" hidden="1">
      <c r="AE15331" s="54"/>
    </row>
    <row r="15332" spans="31:31" hidden="1">
      <c r="AE15332" s="54"/>
    </row>
    <row r="15333" spans="31:31" hidden="1">
      <c r="AE15333" s="54"/>
    </row>
    <row r="15334" spans="31:31" hidden="1">
      <c r="AE15334" s="54"/>
    </row>
    <row r="15335" spans="31:31" hidden="1">
      <c r="AE15335" s="54"/>
    </row>
    <row r="15336" spans="31:31" hidden="1">
      <c r="AE15336" s="54"/>
    </row>
    <row r="15337" spans="31:31" hidden="1">
      <c r="AE15337" s="54"/>
    </row>
    <row r="15338" spans="31:31" hidden="1">
      <c r="AE15338" s="54"/>
    </row>
    <row r="15339" spans="31:31" hidden="1">
      <c r="AE15339" s="54"/>
    </row>
    <row r="15340" spans="31:31" hidden="1">
      <c r="AE15340" s="54"/>
    </row>
    <row r="15341" spans="31:31" hidden="1">
      <c r="AE15341" s="54"/>
    </row>
    <row r="15342" spans="31:31" hidden="1">
      <c r="AE15342" s="54"/>
    </row>
    <row r="15343" spans="31:31" hidden="1">
      <c r="AE15343" s="54"/>
    </row>
    <row r="15344" spans="31:31" hidden="1">
      <c r="AE15344" s="54"/>
    </row>
    <row r="15345" spans="31:31" hidden="1">
      <c r="AE15345" s="54"/>
    </row>
    <row r="15346" spans="31:31" hidden="1">
      <c r="AE15346" s="54"/>
    </row>
    <row r="15347" spans="31:31" hidden="1">
      <c r="AE15347" s="54"/>
    </row>
    <row r="15348" spans="31:31" hidden="1">
      <c r="AE15348" s="54"/>
    </row>
    <row r="15349" spans="31:31" hidden="1">
      <c r="AE15349" s="54"/>
    </row>
    <row r="15350" spans="31:31" hidden="1">
      <c r="AE15350" s="54"/>
    </row>
    <row r="15351" spans="31:31" hidden="1">
      <c r="AE15351" s="54"/>
    </row>
    <row r="15352" spans="31:31" hidden="1">
      <c r="AE15352" s="54"/>
    </row>
    <row r="15353" spans="31:31" hidden="1">
      <c r="AE15353" s="54"/>
    </row>
    <row r="15354" spans="31:31" hidden="1">
      <c r="AE15354" s="54"/>
    </row>
    <row r="15355" spans="31:31" hidden="1">
      <c r="AE15355" s="54"/>
    </row>
    <row r="15356" spans="31:31" hidden="1">
      <c r="AE15356" s="54"/>
    </row>
    <row r="15357" spans="31:31" hidden="1">
      <c r="AE15357" s="54"/>
    </row>
    <row r="15358" spans="31:31" hidden="1">
      <c r="AE15358" s="54"/>
    </row>
    <row r="15359" spans="31:31" hidden="1">
      <c r="AE15359" s="54"/>
    </row>
    <row r="15360" spans="31:31" hidden="1">
      <c r="AE15360" s="54"/>
    </row>
    <row r="15361" spans="31:31" hidden="1">
      <c r="AE15361" s="54"/>
    </row>
    <row r="15362" spans="31:31" hidden="1">
      <c r="AE15362" s="54"/>
    </row>
    <row r="15363" spans="31:31" hidden="1">
      <c r="AE15363" s="54"/>
    </row>
    <row r="15364" spans="31:31" hidden="1">
      <c r="AE15364" s="54"/>
    </row>
    <row r="15365" spans="31:31" hidden="1">
      <c r="AE15365" s="54"/>
    </row>
    <row r="15366" spans="31:31" hidden="1">
      <c r="AE15366" s="54"/>
    </row>
    <row r="15367" spans="31:31" hidden="1">
      <c r="AE15367" s="54"/>
    </row>
    <row r="15368" spans="31:31" hidden="1">
      <c r="AE15368" s="54"/>
    </row>
    <row r="15369" spans="31:31" hidden="1">
      <c r="AE15369" s="54"/>
    </row>
    <row r="15370" spans="31:31" hidden="1">
      <c r="AE15370" s="54"/>
    </row>
    <row r="15371" spans="31:31" hidden="1">
      <c r="AE15371" s="54"/>
    </row>
    <row r="15372" spans="31:31" hidden="1">
      <c r="AE15372" s="54"/>
    </row>
    <row r="15373" spans="31:31" hidden="1">
      <c r="AE15373" s="54"/>
    </row>
    <row r="15374" spans="31:31" hidden="1">
      <c r="AE15374" s="54"/>
    </row>
    <row r="15375" spans="31:31" hidden="1">
      <c r="AE15375" s="54"/>
    </row>
    <row r="15376" spans="31:31" hidden="1">
      <c r="AE15376" s="54"/>
    </row>
    <row r="15377" spans="31:31" hidden="1">
      <c r="AE15377" s="54"/>
    </row>
    <row r="15378" spans="31:31" hidden="1">
      <c r="AE15378" s="54"/>
    </row>
    <row r="15379" spans="31:31" hidden="1">
      <c r="AE15379" s="54"/>
    </row>
    <row r="15380" spans="31:31" hidden="1">
      <c r="AE15380" s="54"/>
    </row>
    <row r="15381" spans="31:31" hidden="1">
      <c r="AE15381" s="54"/>
    </row>
    <row r="15382" spans="31:31" hidden="1">
      <c r="AE15382" s="54"/>
    </row>
    <row r="15383" spans="31:31" hidden="1">
      <c r="AE15383" s="54"/>
    </row>
    <row r="15384" spans="31:31" hidden="1">
      <c r="AE15384" s="54"/>
    </row>
    <row r="15385" spans="31:31" hidden="1">
      <c r="AE15385" s="54"/>
    </row>
    <row r="15386" spans="31:31" hidden="1">
      <c r="AE15386" s="54"/>
    </row>
    <row r="15387" spans="31:31" hidden="1">
      <c r="AE15387" s="54"/>
    </row>
    <row r="15388" spans="31:31" hidden="1">
      <c r="AE15388" s="54"/>
    </row>
    <row r="15389" spans="31:31" hidden="1">
      <c r="AE15389" s="54"/>
    </row>
    <row r="15390" spans="31:31" hidden="1">
      <c r="AE15390" s="54"/>
    </row>
    <row r="15391" spans="31:31" hidden="1">
      <c r="AE15391" s="54"/>
    </row>
    <row r="15392" spans="31:31" hidden="1">
      <c r="AE15392" s="54"/>
    </row>
    <row r="15393" spans="31:31" hidden="1">
      <c r="AE15393" s="54"/>
    </row>
    <row r="15394" spans="31:31" hidden="1">
      <c r="AE15394" s="54"/>
    </row>
    <row r="15395" spans="31:31" hidden="1">
      <c r="AE15395" s="54"/>
    </row>
    <row r="15396" spans="31:31" hidden="1">
      <c r="AE15396" s="54"/>
    </row>
    <row r="15397" spans="31:31" hidden="1">
      <c r="AE15397" s="54"/>
    </row>
    <row r="15398" spans="31:31" hidden="1">
      <c r="AE15398" s="54"/>
    </row>
    <row r="15399" spans="31:31" hidden="1">
      <c r="AE15399" s="54"/>
    </row>
    <row r="15400" spans="31:31" hidden="1">
      <c r="AE15400" s="54"/>
    </row>
    <row r="15401" spans="31:31" hidden="1">
      <c r="AE15401" s="54"/>
    </row>
    <row r="15402" spans="31:31" hidden="1">
      <c r="AE15402" s="54"/>
    </row>
    <row r="15403" spans="31:31" hidden="1">
      <c r="AE15403" s="54"/>
    </row>
    <row r="15404" spans="31:31" hidden="1">
      <c r="AE15404" s="54"/>
    </row>
    <row r="15405" spans="31:31" hidden="1">
      <c r="AE15405" s="54"/>
    </row>
    <row r="15406" spans="31:31" hidden="1">
      <c r="AE15406" s="54"/>
    </row>
    <row r="15407" spans="31:31" hidden="1">
      <c r="AE15407" s="54"/>
    </row>
    <row r="15408" spans="31:31" hidden="1">
      <c r="AE15408" s="54"/>
    </row>
    <row r="15409" spans="31:31" hidden="1">
      <c r="AE15409" s="54"/>
    </row>
    <row r="15410" spans="31:31" hidden="1">
      <c r="AE15410" s="54"/>
    </row>
    <row r="15411" spans="31:31" hidden="1">
      <c r="AE15411" s="54"/>
    </row>
    <row r="15412" spans="31:31" hidden="1">
      <c r="AE15412" s="54"/>
    </row>
    <row r="15413" spans="31:31" hidden="1">
      <c r="AE15413" s="54"/>
    </row>
    <row r="15414" spans="31:31" hidden="1">
      <c r="AE15414" s="54"/>
    </row>
    <row r="15415" spans="31:31" hidden="1">
      <c r="AE15415" s="54"/>
    </row>
    <row r="15416" spans="31:31" hidden="1">
      <c r="AE15416" s="54"/>
    </row>
    <row r="15417" spans="31:31" hidden="1">
      <c r="AE15417" s="54"/>
    </row>
    <row r="15418" spans="31:31" hidden="1">
      <c r="AE15418" s="54"/>
    </row>
    <row r="15419" spans="31:31" hidden="1">
      <c r="AE15419" s="54"/>
    </row>
    <row r="15420" spans="31:31" hidden="1">
      <c r="AE15420" s="54"/>
    </row>
    <row r="15421" spans="31:31" hidden="1">
      <c r="AE15421" s="54"/>
    </row>
    <row r="15422" spans="31:31" hidden="1">
      <c r="AE15422" s="54"/>
    </row>
    <row r="15423" spans="31:31" hidden="1">
      <c r="AE15423" s="54"/>
    </row>
    <row r="15424" spans="31:31" hidden="1">
      <c r="AE15424" s="54"/>
    </row>
    <row r="15425" spans="31:31" hidden="1">
      <c r="AE15425" s="54"/>
    </row>
    <row r="15426" spans="31:31" hidden="1">
      <c r="AE15426" s="54"/>
    </row>
    <row r="15427" spans="31:31" hidden="1">
      <c r="AE15427" s="54"/>
    </row>
    <row r="15428" spans="31:31" hidden="1">
      <c r="AE15428" s="54"/>
    </row>
    <row r="15429" spans="31:31" hidden="1">
      <c r="AE15429" s="54"/>
    </row>
    <row r="15430" spans="31:31" hidden="1">
      <c r="AE15430" s="54"/>
    </row>
    <row r="15431" spans="31:31" hidden="1">
      <c r="AE15431" s="54"/>
    </row>
    <row r="15432" spans="31:31" hidden="1">
      <c r="AE15432" s="54"/>
    </row>
    <row r="15433" spans="31:31" hidden="1">
      <c r="AE15433" s="54"/>
    </row>
    <row r="15434" spans="31:31" hidden="1">
      <c r="AE15434" s="54"/>
    </row>
    <row r="15435" spans="31:31" hidden="1">
      <c r="AE15435" s="54"/>
    </row>
    <row r="15436" spans="31:31" hidden="1">
      <c r="AE15436" s="54"/>
    </row>
    <row r="15437" spans="31:31" hidden="1">
      <c r="AE15437" s="54"/>
    </row>
    <row r="15438" spans="31:31" hidden="1">
      <c r="AE15438" s="54"/>
    </row>
    <row r="15439" spans="31:31" hidden="1">
      <c r="AE15439" s="54"/>
    </row>
    <row r="15440" spans="31:31" hidden="1">
      <c r="AE15440" s="54"/>
    </row>
    <row r="15441" spans="31:31" hidden="1">
      <c r="AE15441" s="54"/>
    </row>
    <row r="15442" spans="31:31" hidden="1">
      <c r="AE15442" s="54"/>
    </row>
    <row r="15443" spans="31:31" hidden="1">
      <c r="AE15443" s="54"/>
    </row>
    <row r="15444" spans="31:31" hidden="1">
      <c r="AE15444" s="54"/>
    </row>
    <row r="15445" spans="31:31" hidden="1">
      <c r="AE15445" s="54"/>
    </row>
    <row r="15446" spans="31:31" hidden="1">
      <c r="AE15446" s="54"/>
    </row>
    <row r="15447" spans="31:31" hidden="1">
      <c r="AE15447" s="54"/>
    </row>
    <row r="15448" spans="31:31" hidden="1">
      <c r="AE15448" s="54"/>
    </row>
    <row r="15449" spans="31:31" hidden="1">
      <c r="AE15449" s="54"/>
    </row>
    <row r="15450" spans="31:31" hidden="1">
      <c r="AE15450" s="54"/>
    </row>
    <row r="15451" spans="31:31" hidden="1">
      <c r="AE15451" s="54"/>
    </row>
    <row r="15452" spans="31:31" hidden="1">
      <c r="AE15452" s="54"/>
    </row>
    <row r="15453" spans="31:31" hidden="1">
      <c r="AE15453" s="54"/>
    </row>
    <row r="15454" spans="31:31" hidden="1">
      <c r="AE15454" s="54"/>
    </row>
    <row r="15455" spans="31:31" hidden="1">
      <c r="AE15455" s="54"/>
    </row>
    <row r="15456" spans="31:31" hidden="1">
      <c r="AE15456" s="54"/>
    </row>
    <row r="15457" spans="31:31" hidden="1">
      <c r="AE15457" s="54"/>
    </row>
    <row r="15458" spans="31:31" hidden="1">
      <c r="AE15458" s="54"/>
    </row>
    <row r="15459" spans="31:31" hidden="1">
      <c r="AE15459" s="54"/>
    </row>
    <row r="15460" spans="31:31" hidden="1">
      <c r="AE15460" s="54"/>
    </row>
    <row r="15461" spans="31:31" hidden="1">
      <c r="AE15461" s="54"/>
    </row>
    <row r="15462" spans="31:31" hidden="1">
      <c r="AE15462" s="54"/>
    </row>
    <row r="15463" spans="31:31" hidden="1">
      <c r="AE15463" s="54"/>
    </row>
    <row r="15464" spans="31:31" hidden="1">
      <c r="AE15464" s="54"/>
    </row>
    <row r="15465" spans="31:31" hidden="1">
      <c r="AE15465" s="54"/>
    </row>
    <row r="15466" spans="31:31" hidden="1">
      <c r="AE15466" s="54"/>
    </row>
    <row r="15467" spans="31:31" hidden="1">
      <c r="AE15467" s="54"/>
    </row>
    <row r="15468" spans="31:31" hidden="1">
      <c r="AE15468" s="54"/>
    </row>
    <row r="15469" spans="31:31" hidden="1">
      <c r="AE15469" s="54"/>
    </row>
    <row r="15470" spans="31:31" hidden="1">
      <c r="AE15470" s="54"/>
    </row>
    <row r="15471" spans="31:31" hidden="1">
      <c r="AE15471" s="54"/>
    </row>
    <row r="15472" spans="31:31" hidden="1">
      <c r="AE15472" s="54"/>
    </row>
    <row r="15473" spans="31:31" hidden="1">
      <c r="AE15473" s="54"/>
    </row>
    <row r="15474" spans="31:31" hidden="1">
      <c r="AE15474" s="54"/>
    </row>
    <row r="15475" spans="31:31" hidden="1">
      <c r="AE15475" s="54"/>
    </row>
    <row r="15476" spans="31:31" hidden="1">
      <c r="AE15476" s="54"/>
    </row>
    <row r="15477" spans="31:31" hidden="1">
      <c r="AE15477" s="54"/>
    </row>
    <row r="15478" spans="31:31" hidden="1">
      <c r="AE15478" s="54"/>
    </row>
    <row r="15479" spans="31:31" hidden="1">
      <c r="AE15479" s="54"/>
    </row>
    <row r="15480" spans="31:31" hidden="1">
      <c r="AE15480" s="54"/>
    </row>
    <row r="15481" spans="31:31" hidden="1">
      <c r="AE15481" s="54"/>
    </row>
    <row r="15482" spans="31:31" hidden="1">
      <c r="AE15482" s="54"/>
    </row>
    <row r="15483" spans="31:31" hidden="1">
      <c r="AE15483" s="54"/>
    </row>
    <row r="15484" spans="31:31" hidden="1">
      <c r="AE15484" s="54"/>
    </row>
    <row r="15485" spans="31:31" hidden="1">
      <c r="AE15485" s="54"/>
    </row>
    <row r="15486" spans="31:31" hidden="1">
      <c r="AE15486" s="54"/>
    </row>
    <row r="15487" spans="31:31" hidden="1">
      <c r="AE15487" s="54"/>
    </row>
    <row r="15488" spans="31:31" hidden="1">
      <c r="AE15488" s="54"/>
    </row>
    <row r="15489" spans="31:31" hidden="1">
      <c r="AE15489" s="54"/>
    </row>
    <row r="15490" spans="31:31" hidden="1">
      <c r="AE15490" s="54"/>
    </row>
    <row r="15491" spans="31:31" hidden="1">
      <c r="AE15491" s="54"/>
    </row>
    <row r="15492" spans="31:31" hidden="1">
      <c r="AE15492" s="54"/>
    </row>
    <row r="15493" spans="31:31" hidden="1">
      <c r="AE15493" s="54"/>
    </row>
    <row r="15494" spans="31:31" hidden="1">
      <c r="AE15494" s="54"/>
    </row>
    <row r="15495" spans="31:31" hidden="1">
      <c r="AE15495" s="54"/>
    </row>
    <row r="15496" spans="31:31" hidden="1">
      <c r="AE15496" s="54"/>
    </row>
    <row r="15497" spans="31:31" hidden="1">
      <c r="AE15497" s="54"/>
    </row>
    <row r="15498" spans="31:31" hidden="1">
      <c r="AE15498" s="54"/>
    </row>
    <row r="15499" spans="31:31" hidden="1">
      <c r="AE15499" s="54"/>
    </row>
    <row r="15500" spans="31:31" hidden="1">
      <c r="AE15500" s="54"/>
    </row>
    <row r="15501" spans="31:31" hidden="1">
      <c r="AE15501" s="54"/>
    </row>
    <row r="15502" spans="31:31" hidden="1">
      <c r="AE15502" s="54"/>
    </row>
    <row r="15503" spans="31:31" hidden="1">
      <c r="AE15503" s="54"/>
    </row>
    <row r="15504" spans="31:31" hidden="1">
      <c r="AE15504" s="54"/>
    </row>
    <row r="15505" spans="31:31" hidden="1">
      <c r="AE15505" s="54"/>
    </row>
    <row r="15506" spans="31:31" hidden="1">
      <c r="AE15506" s="54"/>
    </row>
    <row r="15507" spans="31:31" hidden="1">
      <c r="AE15507" s="54"/>
    </row>
    <row r="15508" spans="31:31" hidden="1">
      <c r="AE15508" s="54"/>
    </row>
    <row r="15509" spans="31:31" hidden="1">
      <c r="AE15509" s="54"/>
    </row>
    <row r="15510" spans="31:31" hidden="1">
      <c r="AE15510" s="54"/>
    </row>
    <row r="15511" spans="31:31" hidden="1">
      <c r="AE15511" s="54"/>
    </row>
    <row r="15512" spans="31:31" hidden="1">
      <c r="AE15512" s="54"/>
    </row>
    <row r="15513" spans="31:31" hidden="1">
      <c r="AE15513" s="54"/>
    </row>
    <row r="15514" spans="31:31" hidden="1">
      <c r="AE15514" s="54"/>
    </row>
    <row r="15515" spans="31:31" hidden="1">
      <c r="AE15515" s="54"/>
    </row>
    <row r="15516" spans="31:31" hidden="1">
      <c r="AE15516" s="54"/>
    </row>
    <row r="15517" spans="31:31" hidden="1">
      <c r="AE15517" s="54"/>
    </row>
    <row r="15518" spans="31:31" hidden="1">
      <c r="AE15518" s="54"/>
    </row>
    <row r="15519" spans="31:31" hidden="1">
      <c r="AE15519" s="54"/>
    </row>
    <row r="15520" spans="31:31" hidden="1">
      <c r="AE15520" s="54"/>
    </row>
    <row r="15521" spans="31:31" hidden="1">
      <c r="AE15521" s="54"/>
    </row>
    <row r="15522" spans="31:31" hidden="1">
      <c r="AE15522" s="54"/>
    </row>
    <row r="15523" spans="31:31" hidden="1">
      <c r="AE15523" s="54"/>
    </row>
    <row r="15524" spans="31:31" hidden="1">
      <c r="AE15524" s="54"/>
    </row>
    <row r="15525" spans="31:31" hidden="1">
      <c r="AE15525" s="54"/>
    </row>
    <row r="15526" spans="31:31" hidden="1">
      <c r="AE15526" s="54"/>
    </row>
    <row r="15527" spans="31:31" hidden="1">
      <c r="AE15527" s="54"/>
    </row>
    <row r="15528" spans="31:31" hidden="1">
      <c r="AE15528" s="54"/>
    </row>
    <row r="15529" spans="31:31" hidden="1">
      <c r="AE15529" s="54"/>
    </row>
    <row r="15530" spans="31:31" hidden="1">
      <c r="AE15530" s="54"/>
    </row>
    <row r="15531" spans="31:31" hidden="1">
      <c r="AE15531" s="54"/>
    </row>
    <row r="15532" spans="31:31" hidden="1">
      <c r="AE15532" s="54"/>
    </row>
    <row r="15533" spans="31:31" hidden="1">
      <c r="AE15533" s="54"/>
    </row>
    <row r="15534" spans="31:31" hidden="1">
      <c r="AE15534" s="54"/>
    </row>
    <row r="15535" spans="31:31" hidden="1">
      <c r="AE15535" s="54"/>
    </row>
    <row r="15536" spans="31:31" hidden="1">
      <c r="AE15536" s="54"/>
    </row>
    <row r="15537" spans="31:31" hidden="1">
      <c r="AE15537" s="54"/>
    </row>
    <row r="15538" spans="31:31" hidden="1">
      <c r="AE15538" s="54"/>
    </row>
    <row r="15539" spans="31:31" hidden="1">
      <c r="AE15539" s="54"/>
    </row>
    <row r="15540" spans="31:31" hidden="1">
      <c r="AE15540" s="54"/>
    </row>
    <row r="15541" spans="31:31" hidden="1">
      <c r="AE15541" s="54"/>
    </row>
    <row r="15542" spans="31:31" hidden="1">
      <c r="AE15542" s="54"/>
    </row>
    <row r="15543" spans="31:31" hidden="1">
      <c r="AE15543" s="54"/>
    </row>
    <row r="15544" spans="31:31" hidden="1">
      <c r="AE15544" s="54"/>
    </row>
    <row r="15545" spans="31:31" hidden="1">
      <c r="AE15545" s="54"/>
    </row>
    <row r="15546" spans="31:31" hidden="1">
      <c r="AE15546" s="54"/>
    </row>
    <row r="15547" spans="31:31" hidden="1">
      <c r="AE15547" s="54"/>
    </row>
    <row r="15548" spans="31:31" hidden="1">
      <c r="AE15548" s="54"/>
    </row>
    <row r="15549" spans="31:31" hidden="1">
      <c r="AE15549" s="54"/>
    </row>
    <row r="15550" spans="31:31" hidden="1">
      <c r="AE15550" s="54"/>
    </row>
    <row r="15551" spans="31:31" hidden="1">
      <c r="AE15551" s="54"/>
    </row>
    <row r="15552" spans="31:31" hidden="1">
      <c r="AE15552" s="54"/>
    </row>
    <row r="15553" spans="31:31" hidden="1">
      <c r="AE15553" s="54"/>
    </row>
    <row r="15554" spans="31:31" hidden="1">
      <c r="AE15554" s="54"/>
    </row>
    <row r="15555" spans="31:31" hidden="1">
      <c r="AE15555" s="54"/>
    </row>
    <row r="15556" spans="31:31" hidden="1">
      <c r="AE15556" s="54"/>
    </row>
    <row r="15557" spans="31:31" hidden="1">
      <c r="AE15557" s="54"/>
    </row>
    <row r="15558" spans="31:31" hidden="1">
      <c r="AE15558" s="54"/>
    </row>
    <row r="15559" spans="31:31" hidden="1">
      <c r="AE15559" s="54"/>
    </row>
    <row r="15560" spans="31:31" hidden="1">
      <c r="AE15560" s="54"/>
    </row>
    <row r="15561" spans="31:31" hidden="1">
      <c r="AE15561" s="54"/>
    </row>
    <row r="15562" spans="31:31" hidden="1">
      <c r="AE15562" s="54"/>
    </row>
    <row r="15563" spans="31:31" hidden="1">
      <c r="AE15563" s="54"/>
    </row>
    <row r="15564" spans="31:31" hidden="1">
      <c r="AE15564" s="54"/>
    </row>
    <row r="15565" spans="31:31" hidden="1">
      <c r="AE15565" s="54"/>
    </row>
    <row r="15566" spans="31:31" hidden="1">
      <c r="AE15566" s="54"/>
    </row>
    <row r="15567" spans="31:31" hidden="1">
      <c r="AE15567" s="54"/>
    </row>
    <row r="15568" spans="31:31" hidden="1">
      <c r="AE15568" s="54"/>
    </row>
    <row r="15569" spans="31:31" hidden="1">
      <c r="AE15569" s="54"/>
    </row>
    <row r="15570" spans="31:31" hidden="1">
      <c r="AE15570" s="54"/>
    </row>
    <row r="15571" spans="31:31" hidden="1">
      <c r="AE15571" s="54"/>
    </row>
    <row r="15572" spans="31:31" hidden="1">
      <c r="AE15572" s="54"/>
    </row>
    <row r="15573" spans="31:31" hidden="1">
      <c r="AE15573" s="54"/>
    </row>
    <row r="15574" spans="31:31" hidden="1">
      <c r="AE15574" s="54"/>
    </row>
    <row r="15575" spans="31:31" hidden="1">
      <c r="AE15575" s="54"/>
    </row>
    <row r="15576" spans="31:31" hidden="1">
      <c r="AE15576" s="54"/>
    </row>
    <row r="15577" spans="31:31" hidden="1">
      <c r="AE15577" s="54"/>
    </row>
    <row r="15578" spans="31:31" hidden="1">
      <c r="AE15578" s="54"/>
    </row>
    <row r="15579" spans="31:31" hidden="1">
      <c r="AE15579" s="54"/>
    </row>
    <row r="15580" spans="31:31" hidden="1">
      <c r="AE15580" s="54"/>
    </row>
    <row r="15581" spans="31:31" hidden="1">
      <c r="AE15581" s="54"/>
    </row>
    <row r="15582" spans="31:31" hidden="1">
      <c r="AE15582" s="54"/>
    </row>
    <row r="15583" spans="31:31" hidden="1">
      <c r="AE15583" s="54"/>
    </row>
    <row r="15584" spans="31:31" hidden="1">
      <c r="AE15584" s="54"/>
    </row>
    <row r="15585" spans="31:31" hidden="1">
      <c r="AE15585" s="54"/>
    </row>
    <row r="15586" spans="31:31" hidden="1">
      <c r="AE15586" s="54"/>
    </row>
    <row r="15587" spans="31:31" hidden="1">
      <c r="AE15587" s="54"/>
    </row>
    <row r="15588" spans="31:31" hidden="1">
      <c r="AE15588" s="54"/>
    </row>
    <row r="15589" spans="31:31" hidden="1">
      <c r="AE15589" s="54"/>
    </row>
    <row r="15590" spans="31:31" hidden="1">
      <c r="AE15590" s="54"/>
    </row>
    <row r="15591" spans="31:31" hidden="1">
      <c r="AE15591" s="54"/>
    </row>
    <row r="15592" spans="31:31" hidden="1">
      <c r="AE15592" s="54"/>
    </row>
    <row r="15593" spans="31:31" hidden="1">
      <c r="AE15593" s="54"/>
    </row>
    <row r="15594" spans="31:31" hidden="1">
      <c r="AE15594" s="54"/>
    </row>
    <row r="15595" spans="31:31" hidden="1">
      <c r="AE15595" s="54"/>
    </row>
    <row r="15596" spans="31:31" hidden="1">
      <c r="AE15596" s="54"/>
    </row>
    <row r="15597" spans="31:31" hidden="1">
      <c r="AE15597" s="54"/>
    </row>
    <row r="15598" spans="31:31" hidden="1">
      <c r="AE15598" s="54"/>
    </row>
    <row r="15599" spans="31:31" hidden="1">
      <c r="AE15599" s="54"/>
    </row>
    <row r="15600" spans="31:31" hidden="1">
      <c r="AE15600" s="54"/>
    </row>
    <row r="15601" spans="31:31" hidden="1">
      <c r="AE15601" s="54"/>
    </row>
    <row r="15602" spans="31:31" hidden="1">
      <c r="AE15602" s="54"/>
    </row>
    <row r="15603" spans="31:31" hidden="1">
      <c r="AE15603" s="54"/>
    </row>
    <row r="15604" spans="31:31" hidden="1">
      <c r="AE15604" s="54"/>
    </row>
    <row r="15605" spans="31:31" hidden="1">
      <c r="AE15605" s="54"/>
    </row>
    <row r="15606" spans="31:31" hidden="1">
      <c r="AE15606" s="54"/>
    </row>
    <row r="15607" spans="31:31" hidden="1">
      <c r="AE15607" s="54"/>
    </row>
    <row r="15608" spans="31:31" hidden="1">
      <c r="AE15608" s="54"/>
    </row>
    <row r="15609" spans="31:31" hidden="1">
      <c r="AE15609" s="54"/>
    </row>
    <row r="15610" spans="31:31" hidden="1">
      <c r="AE15610" s="54"/>
    </row>
    <row r="15611" spans="31:31" hidden="1">
      <c r="AE15611" s="54"/>
    </row>
    <row r="15612" spans="31:31" hidden="1">
      <c r="AE15612" s="54"/>
    </row>
    <row r="15613" spans="31:31" hidden="1">
      <c r="AE15613" s="54"/>
    </row>
    <row r="15614" spans="31:31" hidden="1">
      <c r="AE15614" s="54"/>
    </row>
    <row r="15615" spans="31:31" hidden="1">
      <c r="AE15615" s="54"/>
    </row>
    <row r="15616" spans="31:31" hidden="1">
      <c r="AE15616" s="54"/>
    </row>
    <row r="15617" spans="31:31" hidden="1">
      <c r="AE15617" s="54"/>
    </row>
    <row r="15618" spans="31:31" hidden="1">
      <c r="AE15618" s="54"/>
    </row>
    <row r="15619" spans="31:31" hidden="1">
      <c r="AE15619" s="54"/>
    </row>
    <row r="15620" spans="31:31" hidden="1">
      <c r="AE15620" s="54"/>
    </row>
    <row r="15621" spans="31:31" hidden="1">
      <c r="AE15621" s="54"/>
    </row>
    <row r="15622" spans="31:31" hidden="1">
      <c r="AE15622" s="54"/>
    </row>
    <row r="15623" spans="31:31" hidden="1">
      <c r="AE15623" s="54"/>
    </row>
    <row r="15624" spans="31:31" hidden="1">
      <c r="AE15624" s="54"/>
    </row>
    <row r="15625" spans="31:31" hidden="1">
      <c r="AE15625" s="54"/>
    </row>
    <row r="15626" spans="31:31" hidden="1">
      <c r="AE15626" s="54"/>
    </row>
    <row r="15627" spans="31:31" hidden="1">
      <c r="AE15627" s="54"/>
    </row>
    <row r="15628" spans="31:31" hidden="1">
      <c r="AE15628" s="54"/>
    </row>
    <row r="15629" spans="31:31" hidden="1">
      <c r="AE15629" s="54"/>
    </row>
    <row r="15630" spans="31:31" hidden="1">
      <c r="AE15630" s="54"/>
    </row>
    <row r="15631" spans="31:31" hidden="1">
      <c r="AE15631" s="54"/>
    </row>
    <row r="15632" spans="31:31" hidden="1">
      <c r="AE15632" s="54"/>
    </row>
    <row r="15633" spans="31:31" hidden="1">
      <c r="AE15633" s="54"/>
    </row>
    <row r="15634" spans="31:31" hidden="1">
      <c r="AE15634" s="54"/>
    </row>
    <row r="15635" spans="31:31" hidden="1">
      <c r="AE15635" s="54"/>
    </row>
    <row r="15636" spans="31:31" hidden="1">
      <c r="AE15636" s="54"/>
    </row>
    <row r="15637" spans="31:31" hidden="1">
      <c r="AE15637" s="54"/>
    </row>
    <row r="15638" spans="31:31" hidden="1">
      <c r="AE15638" s="54"/>
    </row>
    <row r="15639" spans="31:31" hidden="1">
      <c r="AE15639" s="54"/>
    </row>
    <row r="15640" spans="31:31" hidden="1">
      <c r="AE15640" s="54"/>
    </row>
    <row r="15641" spans="31:31" hidden="1">
      <c r="AE15641" s="54"/>
    </row>
    <row r="15642" spans="31:31" hidden="1">
      <c r="AE15642" s="54"/>
    </row>
    <row r="15643" spans="31:31" hidden="1">
      <c r="AE15643" s="54"/>
    </row>
    <row r="15644" spans="31:31" hidden="1">
      <c r="AE15644" s="54"/>
    </row>
    <row r="15645" spans="31:31" hidden="1">
      <c r="AE15645" s="54"/>
    </row>
    <row r="15646" spans="31:31" hidden="1">
      <c r="AE15646" s="54"/>
    </row>
    <row r="15647" spans="31:31" hidden="1">
      <c r="AE15647" s="54"/>
    </row>
    <row r="15648" spans="31:31" hidden="1">
      <c r="AE15648" s="54"/>
    </row>
    <row r="15649" spans="31:31" hidden="1">
      <c r="AE15649" s="54"/>
    </row>
    <row r="15650" spans="31:31" hidden="1">
      <c r="AE15650" s="54"/>
    </row>
    <row r="15651" spans="31:31" hidden="1">
      <c r="AE15651" s="54"/>
    </row>
    <row r="15652" spans="31:31" hidden="1">
      <c r="AE15652" s="54"/>
    </row>
    <row r="15653" spans="31:31" hidden="1">
      <c r="AE15653" s="54"/>
    </row>
    <row r="15654" spans="31:31" hidden="1">
      <c r="AE15654" s="54"/>
    </row>
    <row r="15655" spans="31:31" hidden="1">
      <c r="AE15655" s="54"/>
    </row>
    <row r="15656" spans="31:31" hidden="1">
      <c r="AE15656" s="54"/>
    </row>
    <row r="15657" spans="31:31" hidden="1">
      <c r="AE15657" s="54"/>
    </row>
    <row r="15658" spans="31:31" hidden="1">
      <c r="AE15658" s="54"/>
    </row>
    <row r="15659" spans="31:31" hidden="1">
      <c r="AE15659" s="54"/>
    </row>
    <row r="15660" spans="31:31" hidden="1">
      <c r="AE15660" s="54"/>
    </row>
    <row r="15661" spans="31:31" hidden="1">
      <c r="AE15661" s="54"/>
    </row>
    <row r="15662" spans="31:31" hidden="1">
      <c r="AE15662" s="54"/>
    </row>
    <row r="15663" spans="31:31" hidden="1">
      <c r="AE15663" s="54"/>
    </row>
    <row r="15664" spans="31:31" hidden="1">
      <c r="AE15664" s="54"/>
    </row>
    <row r="15665" spans="31:31" hidden="1">
      <c r="AE15665" s="54"/>
    </row>
    <row r="15666" spans="31:31" hidden="1">
      <c r="AE15666" s="54"/>
    </row>
    <row r="15667" spans="31:31" hidden="1">
      <c r="AE15667" s="54"/>
    </row>
    <row r="15668" spans="31:31" hidden="1">
      <c r="AE15668" s="54"/>
    </row>
    <row r="15669" spans="31:31" hidden="1">
      <c r="AE15669" s="54"/>
    </row>
    <row r="15670" spans="31:31" hidden="1">
      <c r="AE15670" s="54"/>
    </row>
    <row r="15671" spans="31:31" hidden="1">
      <c r="AE15671" s="54"/>
    </row>
    <row r="15672" spans="31:31" hidden="1">
      <c r="AE15672" s="54"/>
    </row>
    <row r="15673" spans="31:31" hidden="1">
      <c r="AE15673" s="54"/>
    </row>
    <row r="15674" spans="31:31" hidden="1">
      <c r="AE15674" s="54"/>
    </row>
    <row r="15675" spans="31:31" hidden="1">
      <c r="AE15675" s="54"/>
    </row>
    <row r="15676" spans="31:31" hidden="1">
      <c r="AE15676" s="54"/>
    </row>
    <row r="15677" spans="31:31" hidden="1">
      <c r="AE15677" s="54"/>
    </row>
    <row r="15678" spans="31:31" hidden="1">
      <c r="AE15678" s="54"/>
    </row>
    <row r="15679" spans="31:31" hidden="1">
      <c r="AE15679" s="54"/>
    </row>
    <row r="15680" spans="31:31" hidden="1">
      <c r="AE15680" s="54"/>
    </row>
    <row r="15681" spans="31:31" hidden="1">
      <c r="AE15681" s="54"/>
    </row>
    <row r="15682" spans="31:31" hidden="1">
      <c r="AE15682" s="54"/>
    </row>
    <row r="15683" spans="31:31" hidden="1">
      <c r="AE15683" s="54"/>
    </row>
    <row r="15684" spans="31:31" hidden="1">
      <c r="AE15684" s="54"/>
    </row>
    <row r="15685" spans="31:31" hidden="1">
      <c r="AE15685" s="54"/>
    </row>
    <row r="15686" spans="31:31" hidden="1">
      <c r="AE15686" s="54"/>
    </row>
    <row r="15687" spans="31:31" hidden="1">
      <c r="AE15687" s="54"/>
    </row>
    <row r="15688" spans="31:31" hidden="1">
      <c r="AE15688" s="54"/>
    </row>
    <row r="15689" spans="31:31" hidden="1">
      <c r="AE15689" s="54"/>
    </row>
    <row r="15690" spans="31:31" hidden="1">
      <c r="AE15690" s="54"/>
    </row>
    <row r="15691" spans="31:31" hidden="1">
      <c r="AE15691" s="54"/>
    </row>
    <row r="15692" spans="31:31" hidden="1">
      <c r="AE15692" s="54"/>
    </row>
    <row r="15693" spans="31:31" hidden="1">
      <c r="AE15693" s="54"/>
    </row>
    <row r="15694" spans="31:31" hidden="1">
      <c r="AE15694" s="54"/>
    </row>
    <row r="15695" spans="31:31" hidden="1">
      <c r="AE15695" s="54"/>
    </row>
    <row r="15696" spans="31:31" hidden="1">
      <c r="AE15696" s="54"/>
    </row>
    <row r="15697" spans="31:31" hidden="1">
      <c r="AE15697" s="54"/>
    </row>
    <row r="15698" spans="31:31" hidden="1">
      <c r="AE15698" s="54"/>
    </row>
    <row r="15699" spans="31:31" hidden="1">
      <c r="AE15699" s="54"/>
    </row>
    <row r="15700" spans="31:31" hidden="1">
      <c r="AE15700" s="54"/>
    </row>
    <row r="15701" spans="31:31" hidden="1">
      <c r="AE15701" s="54"/>
    </row>
    <row r="15702" spans="31:31" hidden="1">
      <c r="AE15702" s="54"/>
    </row>
    <row r="15703" spans="31:31" hidden="1">
      <c r="AE15703" s="54"/>
    </row>
    <row r="15704" spans="31:31" hidden="1">
      <c r="AE15704" s="54"/>
    </row>
    <row r="15705" spans="31:31" hidden="1">
      <c r="AE15705" s="54"/>
    </row>
    <row r="15706" spans="31:31" hidden="1">
      <c r="AE15706" s="54"/>
    </row>
    <row r="15707" spans="31:31" hidden="1">
      <c r="AE15707" s="54"/>
    </row>
    <row r="15708" spans="31:31" hidden="1">
      <c r="AE15708" s="54"/>
    </row>
    <row r="15709" spans="31:31" hidden="1">
      <c r="AE15709" s="54"/>
    </row>
    <row r="15710" spans="31:31" hidden="1">
      <c r="AE15710" s="54"/>
    </row>
    <row r="15711" spans="31:31" hidden="1">
      <c r="AE15711" s="54"/>
    </row>
    <row r="15712" spans="31:31" hidden="1">
      <c r="AE15712" s="54"/>
    </row>
    <row r="15713" spans="31:31" hidden="1">
      <c r="AE15713" s="54"/>
    </row>
    <row r="15714" spans="31:31" hidden="1">
      <c r="AE15714" s="54"/>
    </row>
    <row r="15715" spans="31:31" hidden="1">
      <c r="AE15715" s="54"/>
    </row>
    <row r="15716" spans="31:31" hidden="1">
      <c r="AE15716" s="54"/>
    </row>
    <row r="15717" spans="31:31" hidden="1">
      <c r="AE15717" s="54"/>
    </row>
    <row r="15718" spans="31:31" hidden="1">
      <c r="AE15718" s="54"/>
    </row>
    <row r="15719" spans="31:31" hidden="1">
      <c r="AE15719" s="54"/>
    </row>
    <row r="15720" spans="31:31" hidden="1">
      <c r="AE15720" s="54"/>
    </row>
    <row r="15721" spans="31:31" hidden="1">
      <c r="AE15721" s="54"/>
    </row>
    <row r="15722" spans="31:31" hidden="1">
      <c r="AE15722" s="54"/>
    </row>
    <row r="15723" spans="31:31" hidden="1">
      <c r="AE15723" s="54"/>
    </row>
    <row r="15724" spans="31:31" hidden="1">
      <c r="AE15724" s="54"/>
    </row>
    <row r="15725" spans="31:31" hidden="1">
      <c r="AE15725" s="54"/>
    </row>
    <row r="15726" spans="31:31" hidden="1">
      <c r="AE15726" s="54"/>
    </row>
    <row r="15727" spans="31:31" hidden="1">
      <c r="AE15727" s="54"/>
    </row>
    <row r="15728" spans="31:31" hidden="1">
      <c r="AE15728" s="54"/>
    </row>
    <row r="15729" spans="31:31" hidden="1">
      <c r="AE15729" s="54"/>
    </row>
    <row r="15730" spans="31:31" hidden="1">
      <c r="AE15730" s="54"/>
    </row>
    <row r="15731" spans="31:31" hidden="1">
      <c r="AE15731" s="54"/>
    </row>
    <row r="15732" spans="31:31" hidden="1">
      <c r="AE15732" s="54"/>
    </row>
    <row r="15733" spans="31:31" hidden="1">
      <c r="AE15733" s="54"/>
    </row>
    <row r="15734" spans="31:31" hidden="1">
      <c r="AE15734" s="54"/>
    </row>
    <row r="15735" spans="31:31" hidden="1">
      <c r="AE15735" s="54"/>
    </row>
    <row r="15736" spans="31:31" hidden="1">
      <c r="AE15736" s="54"/>
    </row>
    <row r="15737" spans="31:31" hidden="1">
      <c r="AE15737" s="54"/>
    </row>
    <row r="15738" spans="31:31" hidden="1">
      <c r="AE15738" s="54"/>
    </row>
    <row r="15739" spans="31:31" hidden="1">
      <c r="AE15739" s="54"/>
    </row>
    <row r="15740" spans="31:31" hidden="1">
      <c r="AE15740" s="54"/>
    </row>
    <row r="15741" spans="31:31" hidden="1">
      <c r="AE15741" s="54"/>
    </row>
    <row r="15742" spans="31:31" hidden="1">
      <c r="AE15742" s="54"/>
    </row>
    <row r="15743" spans="31:31" hidden="1">
      <c r="AE15743" s="54"/>
    </row>
    <row r="15744" spans="31:31" hidden="1">
      <c r="AE15744" s="54"/>
    </row>
    <row r="15745" spans="31:31" hidden="1">
      <c r="AE15745" s="54"/>
    </row>
    <row r="15746" spans="31:31" hidden="1">
      <c r="AE15746" s="54"/>
    </row>
    <row r="15747" spans="31:31" hidden="1">
      <c r="AE15747" s="54"/>
    </row>
    <row r="15748" spans="31:31" hidden="1">
      <c r="AE15748" s="54"/>
    </row>
    <row r="15749" spans="31:31" hidden="1">
      <c r="AE15749" s="54"/>
    </row>
    <row r="15750" spans="31:31" hidden="1">
      <c r="AE15750" s="54"/>
    </row>
    <row r="15751" spans="31:31" hidden="1">
      <c r="AE15751" s="54"/>
    </row>
    <row r="15752" spans="31:31" hidden="1">
      <c r="AE15752" s="54"/>
    </row>
    <row r="15753" spans="31:31" hidden="1">
      <c r="AE15753" s="54"/>
    </row>
    <row r="15754" spans="31:31" hidden="1">
      <c r="AE15754" s="54"/>
    </row>
    <row r="15755" spans="31:31" hidden="1">
      <c r="AE15755" s="54"/>
    </row>
    <row r="15756" spans="31:31" hidden="1">
      <c r="AE15756" s="54"/>
    </row>
    <row r="15757" spans="31:31" hidden="1">
      <c r="AE15757" s="54"/>
    </row>
    <row r="15758" spans="31:31" hidden="1">
      <c r="AE15758" s="54"/>
    </row>
    <row r="15759" spans="31:31" hidden="1">
      <c r="AE15759" s="54"/>
    </row>
    <row r="15760" spans="31:31" hidden="1">
      <c r="AE15760" s="54"/>
    </row>
    <row r="15761" spans="31:31" hidden="1">
      <c r="AE15761" s="54"/>
    </row>
    <row r="15762" spans="31:31" hidden="1">
      <c r="AE15762" s="54"/>
    </row>
    <row r="15763" spans="31:31" hidden="1">
      <c r="AE15763" s="54"/>
    </row>
    <row r="15764" spans="31:31" hidden="1">
      <c r="AE15764" s="54"/>
    </row>
    <row r="15765" spans="31:31" hidden="1">
      <c r="AE15765" s="54"/>
    </row>
    <row r="15766" spans="31:31" hidden="1">
      <c r="AE15766" s="54"/>
    </row>
    <row r="15767" spans="31:31" hidden="1">
      <c r="AE15767" s="54"/>
    </row>
    <row r="15768" spans="31:31" hidden="1">
      <c r="AE15768" s="54"/>
    </row>
    <row r="15769" spans="31:31" hidden="1">
      <c r="AE15769" s="54"/>
    </row>
    <row r="15770" spans="31:31" hidden="1">
      <c r="AE15770" s="54"/>
    </row>
    <row r="15771" spans="31:31" hidden="1">
      <c r="AE15771" s="54"/>
    </row>
    <row r="15772" spans="31:31" hidden="1">
      <c r="AE15772" s="54"/>
    </row>
    <row r="15773" spans="31:31" hidden="1">
      <c r="AE15773" s="54"/>
    </row>
    <row r="15774" spans="31:31" hidden="1">
      <c r="AE15774" s="54"/>
    </row>
    <row r="15775" spans="31:31" hidden="1">
      <c r="AE15775" s="54"/>
    </row>
    <row r="15776" spans="31:31" hidden="1">
      <c r="AE15776" s="54"/>
    </row>
    <row r="15777" spans="31:31" hidden="1">
      <c r="AE15777" s="54"/>
    </row>
    <row r="15778" spans="31:31" hidden="1">
      <c r="AE15778" s="54"/>
    </row>
    <row r="15779" spans="31:31" hidden="1">
      <c r="AE15779" s="54"/>
    </row>
    <row r="15780" spans="31:31" hidden="1">
      <c r="AE15780" s="54"/>
    </row>
    <row r="15781" spans="31:31" hidden="1">
      <c r="AE15781" s="54"/>
    </row>
    <row r="15782" spans="31:31" hidden="1">
      <c r="AE15782" s="54"/>
    </row>
    <row r="15783" spans="31:31" hidden="1">
      <c r="AE15783" s="54"/>
    </row>
    <row r="15784" spans="31:31" hidden="1">
      <c r="AE15784" s="54"/>
    </row>
    <row r="15785" spans="31:31" hidden="1">
      <c r="AE15785" s="54"/>
    </row>
    <row r="15786" spans="31:31" hidden="1">
      <c r="AE15786" s="54"/>
    </row>
    <row r="15787" spans="31:31" hidden="1">
      <c r="AE15787" s="54"/>
    </row>
    <row r="15788" spans="31:31" hidden="1">
      <c r="AE15788" s="54"/>
    </row>
    <row r="15789" spans="31:31" hidden="1">
      <c r="AE15789" s="54"/>
    </row>
    <row r="15790" spans="31:31" hidden="1">
      <c r="AE15790" s="54"/>
    </row>
    <row r="15791" spans="31:31" hidden="1">
      <c r="AE15791" s="54"/>
    </row>
    <row r="15792" spans="31:31" hidden="1">
      <c r="AE15792" s="54"/>
    </row>
    <row r="15793" spans="31:31" hidden="1">
      <c r="AE15793" s="54"/>
    </row>
    <row r="15794" spans="31:31" hidden="1">
      <c r="AE15794" s="54"/>
    </row>
    <row r="15795" spans="31:31" hidden="1">
      <c r="AE15795" s="54"/>
    </row>
    <row r="15796" spans="31:31" hidden="1">
      <c r="AE15796" s="54"/>
    </row>
    <row r="15797" spans="31:31" hidden="1">
      <c r="AE15797" s="54"/>
    </row>
    <row r="15798" spans="31:31" hidden="1">
      <c r="AE15798" s="54"/>
    </row>
    <row r="15799" spans="31:31" hidden="1">
      <c r="AE15799" s="54"/>
    </row>
    <row r="15800" spans="31:31" hidden="1">
      <c r="AE15800" s="54"/>
    </row>
    <row r="15801" spans="31:31" hidden="1">
      <c r="AE15801" s="54"/>
    </row>
    <row r="15802" spans="31:31" hidden="1">
      <c r="AE15802" s="54"/>
    </row>
    <row r="15803" spans="31:31" hidden="1">
      <c r="AE15803" s="54"/>
    </row>
    <row r="15804" spans="31:31" hidden="1">
      <c r="AE15804" s="54"/>
    </row>
    <row r="15805" spans="31:31" hidden="1">
      <c r="AE15805" s="54"/>
    </row>
    <row r="15806" spans="31:31" hidden="1">
      <c r="AE15806" s="54"/>
    </row>
    <row r="15807" spans="31:31" hidden="1">
      <c r="AE15807" s="54"/>
    </row>
    <row r="15808" spans="31:31" hidden="1">
      <c r="AE15808" s="54"/>
    </row>
    <row r="15809" spans="31:31" hidden="1">
      <c r="AE15809" s="54"/>
    </row>
    <row r="15810" spans="31:31" hidden="1">
      <c r="AE15810" s="54"/>
    </row>
    <row r="15811" spans="31:31" hidden="1">
      <c r="AE15811" s="54"/>
    </row>
    <row r="15812" spans="31:31" hidden="1">
      <c r="AE15812" s="54"/>
    </row>
    <row r="15813" spans="31:31" hidden="1">
      <c r="AE15813" s="54"/>
    </row>
    <row r="15814" spans="31:31" hidden="1">
      <c r="AE15814" s="54"/>
    </row>
    <row r="15815" spans="31:31" hidden="1">
      <c r="AE15815" s="54"/>
    </row>
    <row r="15816" spans="31:31" hidden="1">
      <c r="AE15816" s="54"/>
    </row>
    <row r="15817" spans="31:31" hidden="1">
      <c r="AE15817" s="54"/>
    </row>
    <row r="15818" spans="31:31" hidden="1">
      <c r="AE15818" s="54"/>
    </row>
    <row r="15819" spans="31:31" hidden="1">
      <c r="AE15819" s="54"/>
    </row>
    <row r="15820" spans="31:31" hidden="1">
      <c r="AE15820" s="54"/>
    </row>
    <row r="15821" spans="31:31" hidden="1">
      <c r="AE15821" s="54"/>
    </row>
    <row r="15822" spans="31:31" hidden="1">
      <c r="AE15822" s="54"/>
    </row>
    <row r="15823" spans="31:31" hidden="1">
      <c r="AE15823" s="54"/>
    </row>
    <row r="15824" spans="31:31" hidden="1">
      <c r="AE15824" s="54"/>
    </row>
    <row r="15825" spans="31:31" hidden="1">
      <c r="AE15825" s="54"/>
    </row>
    <row r="15826" spans="31:31" hidden="1">
      <c r="AE15826" s="54"/>
    </row>
    <row r="15827" spans="31:31" hidden="1">
      <c r="AE15827" s="54"/>
    </row>
    <row r="15828" spans="31:31" hidden="1">
      <c r="AE15828" s="54"/>
    </row>
    <row r="15829" spans="31:31" hidden="1">
      <c r="AE15829" s="54"/>
    </row>
    <row r="15830" spans="31:31" hidden="1">
      <c r="AE15830" s="54"/>
    </row>
    <row r="15831" spans="31:31" hidden="1">
      <c r="AE15831" s="54"/>
    </row>
    <row r="15832" spans="31:31" hidden="1">
      <c r="AE15832" s="54"/>
    </row>
    <row r="15833" spans="31:31" hidden="1">
      <c r="AE15833" s="54"/>
    </row>
    <row r="15834" spans="31:31" hidden="1">
      <c r="AE15834" s="54"/>
    </row>
    <row r="15835" spans="31:31" hidden="1">
      <c r="AE15835" s="54"/>
    </row>
    <row r="15836" spans="31:31" hidden="1">
      <c r="AE15836" s="54"/>
    </row>
    <row r="15837" spans="31:31" hidden="1">
      <c r="AE15837" s="54"/>
    </row>
    <row r="15838" spans="31:31" hidden="1">
      <c r="AE15838" s="54"/>
    </row>
    <row r="15839" spans="31:31" hidden="1">
      <c r="AE15839" s="54"/>
    </row>
    <row r="15840" spans="31:31" hidden="1">
      <c r="AE15840" s="54"/>
    </row>
    <row r="15841" spans="31:31" hidden="1">
      <c r="AE15841" s="54"/>
    </row>
    <row r="15842" spans="31:31" hidden="1">
      <c r="AE15842" s="54"/>
    </row>
    <row r="15843" spans="31:31" hidden="1">
      <c r="AE15843" s="54"/>
    </row>
    <row r="15844" spans="31:31" hidden="1">
      <c r="AE15844" s="54"/>
    </row>
    <row r="15845" spans="31:31" hidden="1">
      <c r="AE15845" s="54"/>
    </row>
    <row r="15846" spans="31:31" hidden="1">
      <c r="AE15846" s="54"/>
    </row>
    <row r="15847" spans="31:31" hidden="1">
      <c r="AE15847" s="54"/>
    </row>
    <row r="15848" spans="31:31" hidden="1">
      <c r="AE15848" s="54"/>
    </row>
    <row r="15849" spans="31:31" hidden="1">
      <c r="AE15849" s="54"/>
    </row>
    <row r="15850" spans="31:31" hidden="1">
      <c r="AE15850" s="54"/>
    </row>
    <row r="15851" spans="31:31" hidden="1">
      <c r="AE15851" s="54"/>
    </row>
    <row r="15852" spans="31:31" hidden="1">
      <c r="AE15852" s="54"/>
    </row>
    <row r="15853" spans="31:31" hidden="1">
      <c r="AE15853" s="54"/>
    </row>
    <row r="15854" spans="31:31" hidden="1">
      <c r="AE15854" s="54"/>
    </row>
    <row r="15855" spans="31:31" hidden="1">
      <c r="AE15855" s="54"/>
    </row>
    <row r="15856" spans="31:31" hidden="1">
      <c r="AE15856" s="54"/>
    </row>
    <row r="15857" spans="31:31" hidden="1">
      <c r="AE15857" s="54"/>
    </row>
    <row r="15858" spans="31:31" hidden="1">
      <c r="AE15858" s="54"/>
    </row>
    <row r="15859" spans="31:31" hidden="1">
      <c r="AE15859" s="54"/>
    </row>
    <row r="15860" spans="31:31" hidden="1">
      <c r="AE15860" s="54"/>
    </row>
    <row r="15861" spans="31:31" hidden="1">
      <c r="AE15861" s="54"/>
    </row>
    <row r="15862" spans="31:31" hidden="1">
      <c r="AE15862" s="54"/>
    </row>
    <row r="15863" spans="31:31" hidden="1">
      <c r="AE15863" s="54"/>
    </row>
    <row r="15864" spans="31:31" hidden="1">
      <c r="AE15864" s="54"/>
    </row>
    <row r="15865" spans="31:31" hidden="1">
      <c r="AE15865" s="54"/>
    </row>
    <row r="15866" spans="31:31" hidden="1">
      <c r="AE15866" s="54"/>
    </row>
    <row r="15867" spans="31:31" hidden="1">
      <c r="AE15867" s="54"/>
    </row>
    <row r="15868" spans="31:31" hidden="1">
      <c r="AE15868" s="54"/>
    </row>
    <row r="15869" spans="31:31" hidden="1">
      <c r="AE15869" s="54"/>
    </row>
    <row r="15870" spans="31:31" hidden="1">
      <c r="AE15870" s="54"/>
    </row>
    <row r="15871" spans="31:31" hidden="1">
      <c r="AE15871" s="54"/>
    </row>
    <row r="15872" spans="31:31" hidden="1">
      <c r="AE15872" s="54"/>
    </row>
    <row r="15873" spans="31:31" hidden="1">
      <c r="AE15873" s="54"/>
    </row>
    <row r="15874" spans="31:31" hidden="1">
      <c r="AE15874" s="54"/>
    </row>
    <row r="15875" spans="31:31" hidden="1">
      <c r="AE15875" s="54"/>
    </row>
    <row r="15876" spans="31:31" hidden="1">
      <c r="AE15876" s="54"/>
    </row>
    <row r="15877" spans="31:31" hidden="1">
      <c r="AE15877" s="54"/>
    </row>
    <row r="15878" spans="31:31" hidden="1">
      <c r="AE15878" s="54"/>
    </row>
    <row r="15879" spans="31:31" hidden="1">
      <c r="AE15879" s="54"/>
    </row>
    <row r="15880" spans="31:31" hidden="1">
      <c r="AE15880" s="54"/>
    </row>
    <row r="15881" spans="31:31" hidden="1">
      <c r="AE15881" s="54"/>
    </row>
    <row r="15882" spans="31:31" hidden="1">
      <c r="AE15882" s="54"/>
    </row>
    <row r="15883" spans="31:31" hidden="1">
      <c r="AE15883" s="54"/>
    </row>
    <row r="15884" spans="31:31" hidden="1">
      <c r="AE15884" s="54"/>
    </row>
    <row r="15885" spans="31:31" hidden="1">
      <c r="AE15885" s="54"/>
    </row>
    <row r="15886" spans="31:31" hidden="1">
      <c r="AE15886" s="54"/>
    </row>
    <row r="15887" spans="31:31" hidden="1">
      <c r="AE15887" s="54"/>
    </row>
    <row r="15888" spans="31:31" hidden="1">
      <c r="AE15888" s="54"/>
    </row>
    <row r="15889" spans="31:31" hidden="1">
      <c r="AE15889" s="54"/>
    </row>
    <row r="15890" spans="31:31" hidden="1">
      <c r="AE15890" s="54"/>
    </row>
    <row r="15891" spans="31:31" hidden="1">
      <c r="AE15891" s="54"/>
    </row>
    <row r="15892" spans="31:31" hidden="1">
      <c r="AE15892" s="54"/>
    </row>
    <row r="15893" spans="31:31" hidden="1">
      <c r="AE15893" s="54"/>
    </row>
    <row r="15894" spans="31:31" hidden="1">
      <c r="AE15894" s="54"/>
    </row>
    <row r="15895" spans="31:31" hidden="1">
      <c r="AE15895" s="54"/>
    </row>
    <row r="15896" spans="31:31" hidden="1">
      <c r="AE15896" s="54"/>
    </row>
    <row r="15897" spans="31:31" hidden="1">
      <c r="AE15897" s="54"/>
    </row>
    <row r="15898" spans="31:31" hidden="1">
      <c r="AE15898" s="54"/>
    </row>
    <row r="15899" spans="31:31" hidden="1">
      <c r="AE15899" s="54"/>
    </row>
    <row r="15900" spans="31:31" hidden="1">
      <c r="AE15900" s="54"/>
    </row>
    <row r="15901" spans="31:31" hidden="1">
      <c r="AE15901" s="54"/>
    </row>
    <row r="15902" spans="31:31" hidden="1">
      <c r="AE15902" s="54"/>
    </row>
    <row r="15903" spans="31:31" hidden="1">
      <c r="AE15903" s="54"/>
    </row>
    <row r="15904" spans="31:31" hidden="1">
      <c r="AE15904" s="54"/>
    </row>
    <row r="15905" spans="31:31" hidden="1">
      <c r="AE15905" s="54"/>
    </row>
    <row r="15906" spans="31:31" hidden="1">
      <c r="AE15906" s="54"/>
    </row>
    <row r="15907" spans="31:31" hidden="1">
      <c r="AE15907" s="54"/>
    </row>
    <row r="15908" spans="31:31" hidden="1">
      <c r="AE15908" s="54"/>
    </row>
    <row r="15909" spans="31:31" hidden="1">
      <c r="AE15909" s="54"/>
    </row>
    <row r="15910" spans="31:31" hidden="1">
      <c r="AE15910" s="54"/>
    </row>
    <row r="15911" spans="31:31" hidden="1">
      <c r="AE15911" s="54"/>
    </row>
    <row r="15912" spans="31:31" hidden="1">
      <c r="AE15912" s="54"/>
    </row>
    <row r="15913" spans="31:31" hidden="1">
      <c r="AE15913" s="54"/>
    </row>
    <row r="15914" spans="31:31" hidden="1">
      <c r="AE15914" s="54"/>
    </row>
    <row r="15915" spans="31:31" hidden="1">
      <c r="AE15915" s="54"/>
    </row>
    <row r="15916" spans="31:31" hidden="1">
      <c r="AE15916" s="54"/>
    </row>
    <row r="15917" spans="31:31" hidden="1">
      <c r="AE15917" s="54"/>
    </row>
    <row r="15918" spans="31:31" hidden="1">
      <c r="AE15918" s="54"/>
    </row>
    <row r="15919" spans="31:31" hidden="1">
      <c r="AE15919" s="54"/>
    </row>
    <row r="15920" spans="31:31" hidden="1">
      <c r="AE15920" s="54"/>
    </row>
    <row r="15921" spans="31:31" hidden="1">
      <c r="AE15921" s="54"/>
    </row>
    <row r="15922" spans="31:31" hidden="1">
      <c r="AE15922" s="54"/>
    </row>
    <row r="15923" spans="31:31" hidden="1">
      <c r="AE15923" s="54"/>
    </row>
    <row r="15924" spans="31:31" hidden="1">
      <c r="AE15924" s="54"/>
    </row>
    <row r="15925" spans="31:31" hidden="1">
      <c r="AE15925" s="54"/>
    </row>
    <row r="15926" spans="31:31" hidden="1">
      <c r="AE15926" s="54"/>
    </row>
    <row r="15927" spans="31:31" hidden="1">
      <c r="AE15927" s="54"/>
    </row>
    <row r="15928" spans="31:31" hidden="1">
      <c r="AE15928" s="54"/>
    </row>
    <row r="15929" spans="31:31" hidden="1">
      <c r="AE15929" s="54"/>
    </row>
    <row r="15930" spans="31:31" hidden="1">
      <c r="AE15930" s="54"/>
    </row>
    <row r="15931" spans="31:31" hidden="1">
      <c r="AE15931" s="54"/>
    </row>
    <row r="15932" spans="31:31" hidden="1">
      <c r="AE15932" s="54"/>
    </row>
    <row r="15933" spans="31:31" hidden="1">
      <c r="AE15933" s="54"/>
    </row>
    <row r="15934" spans="31:31" hidden="1">
      <c r="AE15934" s="54"/>
    </row>
    <row r="15935" spans="31:31" hidden="1">
      <c r="AE15935" s="54"/>
    </row>
    <row r="15936" spans="31:31" hidden="1">
      <c r="AE15936" s="54"/>
    </row>
    <row r="15937" spans="31:31" hidden="1">
      <c r="AE15937" s="54"/>
    </row>
    <row r="15938" spans="31:31" hidden="1">
      <c r="AE15938" s="54"/>
    </row>
    <row r="15939" spans="31:31" hidden="1">
      <c r="AE15939" s="54"/>
    </row>
    <row r="15940" spans="31:31" hidden="1">
      <c r="AE15940" s="54"/>
    </row>
    <row r="15941" spans="31:31" hidden="1">
      <c r="AE15941" s="54"/>
    </row>
    <row r="15942" spans="31:31" hidden="1">
      <c r="AE15942" s="54"/>
    </row>
    <row r="15943" spans="31:31" hidden="1">
      <c r="AE15943" s="54"/>
    </row>
    <row r="15944" spans="31:31" hidden="1">
      <c r="AE15944" s="54"/>
    </row>
    <row r="15945" spans="31:31" hidden="1">
      <c r="AE15945" s="54"/>
    </row>
    <row r="15946" spans="31:31" hidden="1">
      <c r="AE15946" s="54"/>
    </row>
    <row r="15947" spans="31:31" hidden="1">
      <c r="AE15947" s="54"/>
    </row>
    <row r="15948" spans="31:31" hidden="1">
      <c r="AE15948" s="54"/>
    </row>
    <row r="15949" spans="31:31" hidden="1">
      <c r="AE15949" s="54"/>
    </row>
    <row r="15950" spans="31:31" hidden="1">
      <c r="AE15950" s="54"/>
    </row>
    <row r="15951" spans="31:31" hidden="1">
      <c r="AE15951" s="54"/>
    </row>
    <row r="15952" spans="31:31" hidden="1">
      <c r="AE15952" s="54"/>
    </row>
    <row r="15953" spans="31:31" hidden="1">
      <c r="AE15953" s="54"/>
    </row>
    <row r="15954" spans="31:31" hidden="1">
      <c r="AE15954" s="54"/>
    </row>
    <row r="15955" spans="31:31" hidden="1">
      <c r="AE15955" s="54"/>
    </row>
    <row r="15956" spans="31:31" hidden="1">
      <c r="AE15956" s="54"/>
    </row>
    <row r="15957" spans="31:31" hidden="1">
      <c r="AE15957" s="54"/>
    </row>
    <row r="15958" spans="31:31" hidden="1">
      <c r="AE15958" s="54"/>
    </row>
    <row r="15959" spans="31:31" hidden="1">
      <c r="AE15959" s="54"/>
    </row>
    <row r="15960" spans="31:31" hidden="1">
      <c r="AE15960" s="54"/>
    </row>
    <row r="15961" spans="31:31" hidden="1">
      <c r="AE15961" s="54"/>
    </row>
    <row r="15962" spans="31:31" hidden="1">
      <c r="AE15962" s="54"/>
    </row>
    <row r="15963" spans="31:31" hidden="1">
      <c r="AE15963" s="54"/>
    </row>
    <row r="15964" spans="31:31" hidden="1">
      <c r="AE15964" s="54"/>
    </row>
    <row r="15965" spans="31:31" hidden="1">
      <c r="AE15965" s="54"/>
    </row>
    <row r="15966" spans="31:31" hidden="1">
      <c r="AE15966" s="54"/>
    </row>
    <row r="15967" spans="31:31" hidden="1">
      <c r="AE15967" s="54"/>
    </row>
    <row r="15968" spans="31:31" hidden="1">
      <c r="AE15968" s="54"/>
    </row>
    <row r="15969" spans="31:31" hidden="1">
      <c r="AE15969" s="54"/>
    </row>
    <row r="15970" spans="31:31" hidden="1">
      <c r="AE15970" s="54"/>
    </row>
    <row r="15971" spans="31:31" hidden="1">
      <c r="AE15971" s="54"/>
    </row>
    <row r="15972" spans="31:31" hidden="1">
      <c r="AE15972" s="54"/>
    </row>
    <row r="15973" spans="31:31" hidden="1">
      <c r="AE15973" s="54"/>
    </row>
    <row r="15974" spans="31:31" hidden="1">
      <c r="AE15974" s="54"/>
    </row>
    <row r="15975" spans="31:31" hidden="1">
      <c r="AE15975" s="54"/>
    </row>
    <row r="15976" spans="31:31" hidden="1">
      <c r="AE15976" s="54"/>
    </row>
    <row r="15977" spans="31:31" hidden="1">
      <c r="AE15977" s="54"/>
    </row>
    <row r="15978" spans="31:31" hidden="1">
      <c r="AE15978" s="54"/>
    </row>
    <row r="15979" spans="31:31" hidden="1">
      <c r="AE15979" s="54"/>
    </row>
    <row r="15980" spans="31:31" hidden="1">
      <c r="AE15980" s="54"/>
    </row>
    <row r="15981" spans="31:31" hidden="1">
      <c r="AE15981" s="54"/>
    </row>
    <row r="15982" spans="31:31" hidden="1">
      <c r="AE15982" s="54"/>
    </row>
    <row r="15983" spans="31:31" hidden="1">
      <c r="AE15983" s="54"/>
    </row>
    <row r="15984" spans="31:31" hidden="1">
      <c r="AE15984" s="54"/>
    </row>
    <row r="15985" spans="31:31" hidden="1">
      <c r="AE15985" s="54"/>
    </row>
    <row r="15986" spans="31:31" hidden="1">
      <c r="AE15986" s="54"/>
    </row>
    <row r="15987" spans="31:31" hidden="1">
      <c r="AE15987" s="54"/>
    </row>
    <row r="15988" spans="31:31" hidden="1">
      <c r="AE15988" s="54"/>
    </row>
    <row r="15989" spans="31:31" hidden="1">
      <c r="AE15989" s="54"/>
    </row>
    <row r="15990" spans="31:31" hidden="1">
      <c r="AE15990" s="54"/>
    </row>
    <row r="15991" spans="31:31" hidden="1">
      <c r="AE15991" s="54"/>
    </row>
    <row r="15992" spans="31:31" hidden="1">
      <c r="AE15992" s="54"/>
    </row>
    <row r="15993" spans="31:31" hidden="1">
      <c r="AE15993" s="54"/>
    </row>
    <row r="15994" spans="31:31" hidden="1">
      <c r="AE15994" s="54"/>
    </row>
    <row r="15995" spans="31:31" hidden="1">
      <c r="AE15995" s="54"/>
    </row>
    <row r="15996" spans="31:31" hidden="1">
      <c r="AE15996" s="54"/>
    </row>
    <row r="15997" spans="31:31" hidden="1">
      <c r="AE15997" s="54"/>
    </row>
    <row r="15998" spans="31:31" hidden="1">
      <c r="AE15998" s="54"/>
    </row>
    <row r="15999" spans="31:31" hidden="1">
      <c r="AE15999" s="54"/>
    </row>
    <row r="16000" spans="31:31" hidden="1">
      <c r="AE16000" s="54"/>
    </row>
    <row r="16001" spans="31:31" hidden="1">
      <c r="AE16001" s="54"/>
    </row>
    <row r="16002" spans="31:31" hidden="1">
      <c r="AE16002" s="54"/>
    </row>
    <row r="16003" spans="31:31" hidden="1">
      <c r="AE16003" s="54"/>
    </row>
    <row r="16004" spans="31:31" hidden="1">
      <c r="AE16004" s="54"/>
    </row>
    <row r="16005" spans="31:31" hidden="1">
      <c r="AE16005" s="54"/>
    </row>
    <row r="16006" spans="31:31" hidden="1">
      <c r="AE16006" s="54"/>
    </row>
    <row r="16007" spans="31:31" hidden="1">
      <c r="AE16007" s="54"/>
    </row>
    <row r="16008" spans="31:31" hidden="1">
      <c r="AE16008" s="54"/>
    </row>
    <row r="16009" spans="31:31" hidden="1">
      <c r="AE16009" s="54"/>
    </row>
    <row r="16010" spans="31:31" hidden="1">
      <c r="AE16010" s="54"/>
    </row>
    <row r="16011" spans="31:31" hidden="1">
      <c r="AE16011" s="54"/>
    </row>
    <row r="16012" spans="31:31" hidden="1">
      <c r="AE16012" s="54"/>
    </row>
    <row r="16013" spans="31:31" hidden="1">
      <c r="AE16013" s="54"/>
    </row>
    <row r="16014" spans="31:31" hidden="1">
      <c r="AE16014" s="54"/>
    </row>
    <row r="16015" spans="31:31" hidden="1">
      <c r="AE16015" s="54"/>
    </row>
    <row r="16016" spans="31:31" hidden="1">
      <c r="AE16016" s="54"/>
    </row>
    <row r="16017" spans="31:31" hidden="1">
      <c r="AE16017" s="54"/>
    </row>
    <row r="16018" spans="31:31" hidden="1">
      <c r="AE16018" s="54"/>
    </row>
    <row r="16019" spans="31:31" hidden="1">
      <c r="AE16019" s="54"/>
    </row>
    <row r="16020" spans="31:31" hidden="1">
      <c r="AE16020" s="54"/>
    </row>
    <row r="16021" spans="31:31" hidden="1">
      <c r="AE16021" s="54"/>
    </row>
    <row r="16022" spans="31:31" hidden="1">
      <c r="AE16022" s="54"/>
    </row>
    <row r="16023" spans="31:31" hidden="1">
      <c r="AE16023" s="54"/>
    </row>
    <row r="16024" spans="31:31" hidden="1">
      <c r="AE16024" s="54"/>
    </row>
    <row r="16025" spans="31:31" hidden="1">
      <c r="AE16025" s="54"/>
    </row>
    <row r="16026" spans="31:31" hidden="1">
      <c r="AE16026" s="54"/>
    </row>
    <row r="16027" spans="31:31" hidden="1">
      <c r="AE16027" s="54"/>
    </row>
    <row r="16028" spans="31:31" hidden="1">
      <c r="AE16028" s="54"/>
    </row>
    <row r="16029" spans="31:31" hidden="1">
      <c r="AE16029" s="54"/>
    </row>
    <row r="16030" spans="31:31" hidden="1">
      <c r="AE16030" s="54"/>
    </row>
    <row r="16031" spans="31:31" hidden="1">
      <c r="AE16031" s="54"/>
    </row>
    <row r="16032" spans="31:31" hidden="1">
      <c r="AE16032" s="54"/>
    </row>
    <row r="16033" spans="31:31" hidden="1">
      <c r="AE16033" s="54"/>
    </row>
    <row r="16034" spans="31:31" hidden="1">
      <c r="AE16034" s="54"/>
    </row>
    <row r="16035" spans="31:31" hidden="1">
      <c r="AE16035" s="54"/>
    </row>
    <row r="16036" spans="31:31" hidden="1">
      <c r="AE16036" s="54"/>
    </row>
    <row r="16037" spans="31:31" hidden="1">
      <c r="AE16037" s="54"/>
    </row>
    <row r="16038" spans="31:31" hidden="1">
      <c r="AE16038" s="54"/>
    </row>
    <row r="16039" spans="31:31" hidden="1">
      <c r="AE16039" s="54"/>
    </row>
    <row r="16040" spans="31:31" hidden="1">
      <c r="AE16040" s="54"/>
    </row>
    <row r="16041" spans="31:31" hidden="1">
      <c r="AE16041" s="54"/>
    </row>
    <row r="16042" spans="31:31" hidden="1">
      <c r="AE16042" s="54"/>
    </row>
    <row r="16043" spans="31:31" hidden="1">
      <c r="AE16043" s="54"/>
    </row>
    <row r="16044" spans="31:31" hidden="1">
      <c r="AE16044" s="54"/>
    </row>
    <row r="16045" spans="31:31" hidden="1">
      <c r="AE16045" s="54"/>
    </row>
    <row r="16046" spans="31:31" hidden="1">
      <c r="AE16046" s="54"/>
    </row>
    <row r="16047" spans="31:31" hidden="1">
      <c r="AE16047" s="54"/>
    </row>
    <row r="16048" spans="31:31" hidden="1">
      <c r="AE16048" s="54"/>
    </row>
    <row r="16049" spans="31:31" hidden="1">
      <c r="AE16049" s="54"/>
    </row>
    <row r="16050" spans="31:31" hidden="1">
      <c r="AE16050" s="54"/>
    </row>
    <row r="16051" spans="31:31" hidden="1">
      <c r="AE16051" s="54"/>
    </row>
    <row r="16052" spans="31:31" hidden="1">
      <c r="AE16052" s="54"/>
    </row>
    <row r="16053" spans="31:31" hidden="1">
      <c r="AE16053" s="54"/>
    </row>
    <row r="16054" spans="31:31" hidden="1">
      <c r="AE16054" s="54"/>
    </row>
    <row r="16055" spans="31:31" hidden="1">
      <c r="AE16055" s="54"/>
    </row>
    <row r="16056" spans="31:31" hidden="1">
      <c r="AE16056" s="54"/>
    </row>
    <row r="16057" spans="31:31" hidden="1">
      <c r="AE16057" s="54"/>
    </row>
    <row r="16058" spans="31:31" hidden="1">
      <c r="AE16058" s="54"/>
    </row>
    <row r="16059" spans="31:31" hidden="1">
      <c r="AE16059" s="54"/>
    </row>
    <row r="16060" spans="31:31" hidden="1">
      <c r="AE16060" s="54"/>
    </row>
    <row r="16061" spans="31:31" hidden="1">
      <c r="AE16061" s="54"/>
    </row>
    <row r="16062" spans="31:31" hidden="1">
      <c r="AE16062" s="54"/>
    </row>
    <row r="16063" spans="31:31" hidden="1">
      <c r="AE16063" s="54"/>
    </row>
    <row r="16064" spans="31:31" hidden="1">
      <c r="AE16064" s="54"/>
    </row>
    <row r="16065" spans="31:31" hidden="1">
      <c r="AE16065" s="54"/>
    </row>
    <row r="16066" spans="31:31" hidden="1">
      <c r="AE16066" s="54"/>
    </row>
    <row r="16067" spans="31:31" hidden="1">
      <c r="AE16067" s="54"/>
    </row>
    <row r="16068" spans="31:31" hidden="1">
      <c r="AE16068" s="54"/>
    </row>
    <row r="16069" spans="31:31" hidden="1">
      <c r="AE16069" s="54"/>
    </row>
    <row r="16070" spans="31:31" hidden="1">
      <c r="AE16070" s="54"/>
    </row>
    <row r="16071" spans="31:31" hidden="1">
      <c r="AE16071" s="54"/>
    </row>
    <row r="16072" spans="31:31" hidden="1">
      <c r="AE16072" s="54"/>
    </row>
    <row r="16073" spans="31:31" hidden="1">
      <c r="AE16073" s="54"/>
    </row>
    <row r="16074" spans="31:31" hidden="1">
      <c r="AE16074" s="54"/>
    </row>
    <row r="16075" spans="31:31" hidden="1">
      <c r="AE16075" s="54"/>
    </row>
    <row r="16076" spans="31:31" hidden="1">
      <c r="AE16076" s="54"/>
    </row>
    <row r="16077" spans="31:31" hidden="1">
      <c r="AE16077" s="54"/>
    </row>
    <row r="16078" spans="31:31" hidden="1">
      <c r="AE16078" s="54"/>
    </row>
    <row r="16079" spans="31:31" hidden="1">
      <c r="AE16079" s="54"/>
    </row>
    <row r="16080" spans="31:31" hidden="1">
      <c r="AE16080" s="54"/>
    </row>
    <row r="16081" spans="31:31" hidden="1">
      <c r="AE16081" s="54"/>
    </row>
    <row r="16082" spans="31:31" hidden="1">
      <c r="AE16082" s="54"/>
    </row>
    <row r="16083" spans="31:31" hidden="1">
      <c r="AE16083" s="54"/>
    </row>
    <row r="16084" spans="31:31" hidden="1">
      <c r="AE16084" s="54"/>
    </row>
    <row r="16085" spans="31:31" hidden="1">
      <c r="AE16085" s="54"/>
    </row>
    <row r="16086" spans="31:31" hidden="1">
      <c r="AE16086" s="54"/>
    </row>
    <row r="16087" spans="31:31" hidden="1">
      <c r="AE16087" s="54"/>
    </row>
    <row r="16088" spans="31:31" hidden="1">
      <c r="AE16088" s="54"/>
    </row>
    <row r="16089" spans="31:31" hidden="1">
      <c r="AE16089" s="54"/>
    </row>
    <row r="16090" spans="31:31" hidden="1">
      <c r="AE16090" s="54"/>
    </row>
    <row r="16091" spans="31:31" hidden="1">
      <c r="AE16091" s="54"/>
    </row>
    <row r="16092" spans="31:31" hidden="1">
      <c r="AE16092" s="54"/>
    </row>
    <row r="16093" spans="31:31" hidden="1">
      <c r="AE16093" s="54"/>
    </row>
    <row r="16094" spans="31:31" hidden="1">
      <c r="AE16094" s="54"/>
    </row>
    <row r="16095" spans="31:31" hidden="1">
      <c r="AE16095" s="54"/>
    </row>
    <row r="16096" spans="31:31" hidden="1">
      <c r="AE16096" s="54"/>
    </row>
    <row r="16097" spans="31:31" hidden="1">
      <c r="AE16097" s="54"/>
    </row>
    <row r="16098" spans="31:31" hidden="1">
      <c r="AE16098" s="54"/>
    </row>
    <row r="16099" spans="31:31" hidden="1">
      <c r="AE16099" s="54"/>
    </row>
    <row r="16100" spans="31:31" hidden="1">
      <c r="AE16100" s="54"/>
    </row>
    <row r="16101" spans="31:31" hidden="1">
      <c r="AE16101" s="54"/>
    </row>
    <row r="16102" spans="31:31" hidden="1">
      <c r="AE16102" s="54"/>
    </row>
    <row r="16103" spans="31:31" hidden="1">
      <c r="AE16103" s="54"/>
    </row>
    <row r="16104" spans="31:31" hidden="1">
      <c r="AE16104" s="54"/>
    </row>
    <row r="16105" spans="31:31" hidden="1">
      <c r="AE16105" s="54"/>
    </row>
    <row r="16106" spans="31:31" hidden="1">
      <c r="AE16106" s="54"/>
    </row>
    <row r="16107" spans="31:31" hidden="1">
      <c r="AE16107" s="54"/>
    </row>
    <row r="16108" spans="31:31" hidden="1">
      <c r="AE16108" s="54"/>
    </row>
    <row r="16109" spans="31:31" hidden="1">
      <c r="AE16109" s="54"/>
    </row>
    <row r="16110" spans="31:31" hidden="1">
      <c r="AE16110" s="54"/>
    </row>
    <row r="16111" spans="31:31" hidden="1">
      <c r="AE16111" s="54"/>
    </row>
    <row r="16112" spans="31:31" hidden="1">
      <c r="AE16112" s="54"/>
    </row>
    <row r="16113" spans="31:31" hidden="1">
      <c r="AE16113" s="54"/>
    </row>
    <row r="16114" spans="31:31" hidden="1">
      <c r="AE16114" s="54"/>
    </row>
    <row r="16115" spans="31:31" hidden="1">
      <c r="AE16115" s="54"/>
    </row>
    <row r="16116" spans="31:31" hidden="1">
      <c r="AE16116" s="54"/>
    </row>
    <row r="16117" spans="31:31" hidden="1">
      <c r="AE16117" s="54"/>
    </row>
    <row r="16118" spans="31:31" hidden="1">
      <c r="AE16118" s="54"/>
    </row>
    <row r="16119" spans="31:31" hidden="1">
      <c r="AE16119" s="54"/>
    </row>
    <row r="16120" spans="31:31" hidden="1">
      <c r="AE16120" s="54"/>
    </row>
    <row r="16121" spans="31:31" hidden="1">
      <c r="AE16121" s="54"/>
    </row>
    <row r="16122" spans="31:31" hidden="1">
      <c r="AE16122" s="54"/>
    </row>
    <row r="16123" spans="31:31" hidden="1">
      <c r="AE16123" s="54"/>
    </row>
    <row r="16124" spans="31:31" hidden="1">
      <c r="AE16124" s="54"/>
    </row>
    <row r="16125" spans="31:31" hidden="1">
      <c r="AE16125" s="54"/>
    </row>
    <row r="16126" spans="31:31" hidden="1">
      <c r="AE16126" s="54"/>
    </row>
    <row r="16127" spans="31:31" hidden="1">
      <c r="AE16127" s="54"/>
    </row>
    <row r="16128" spans="31:31" hidden="1">
      <c r="AE16128" s="54"/>
    </row>
    <row r="16129" spans="31:31" hidden="1">
      <c r="AE16129" s="54"/>
    </row>
    <row r="16130" spans="31:31" hidden="1">
      <c r="AE16130" s="54"/>
    </row>
    <row r="16131" spans="31:31" hidden="1">
      <c r="AE16131" s="54"/>
    </row>
    <row r="16132" spans="31:31" hidden="1">
      <c r="AE16132" s="54"/>
    </row>
    <row r="16133" spans="31:31" hidden="1">
      <c r="AE16133" s="54"/>
    </row>
    <row r="16134" spans="31:31" hidden="1">
      <c r="AE16134" s="54"/>
    </row>
    <row r="16135" spans="31:31" hidden="1">
      <c r="AE16135" s="54"/>
    </row>
    <row r="16136" spans="31:31" hidden="1">
      <c r="AE16136" s="54"/>
    </row>
    <row r="16137" spans="31:31" hidden="1">
      <c r="AE16137" s="54"/>
    </row>
    <row r="16138" spans="31:31" hidden="1">
      <c r="AE16138" s="54"/>
    </row>
    <row r="16139" spans="31:31" hidden="1">
      <c r="AE16139" s="54"/>
    </row>
    <row r="16140" spans="31:31" hidden="1">
      <c r="AE16140" s="54"/>
    </row>
    <row r="16141" spans="31:31" hidden="1">
      <c r="AE16141" s="54"/>
    </row>
    <row r="16142" spans="31:31" hidden="1">
      <c r="AE16142" s="54"/>
    </row>
    <row r="16143" spans="31:31" hidden="1">
      <c r="AE16143" s="54"/>
    </row>
    <row r="16144" spans="31:31" hidden="1">
      <c r="AE16144" s="54"/>
    </row>
    <row r="16145" spans="31:31" hidden="1">
      <c r="AE16145" s="54"/>
    </row>
    <row r="16146" spans="31:31" hidden="1">
      <c r="AE16146" s="54"/>
    </row>
    <row r="16147" spans="31:31" hidden="1">
      <c r="AE16147" s="54"/>
    </row>
    <row r="16148" spans="31:31" hidden="1">
      <c r="AE16148" s="54"/>
    </row>
    <row r="16149" spans="31:31" hidden="1">
      <c r="AE16149" s="54"/>
    </row>
    <row r="16150" spans="31:31" hidden="1">
      <c r="AE16150" s="54"/>
    </row>
    <row r="16151" spans="31:31" hidden="1">
      <c r="AE16151" s="54"/>
    </row>
    <row r="16152" spans="31:31" hidden="1">
      <c r="AE16152" s="54"/>
    </row>
    <row r="16153" spans="31:31" hidden="1">
      <c r="AE16153" s="54"/>
    </row>
    <row r="16154" spans="31:31" hidden="1">
      <c r="AE16154" s="54"/>
    </row>
    <row r="16155" spans="31:31" hidden="1">
      <c r="AE16155" s="54"/>
    </row>
    <row r="16156" spans="31:31" hidden="1">
      <c r="AE16156" s="54"/>
    </row>
    <row r="16157" spans="31:31" hidden="1">
      <c r="AE16157" s="54"/>
    </row>
    <row r="16158" spans="31:31" hidden="1">
      <c r="AE16158" s="54"/>
    </row>
    <row r="16159" spans="31:31" hidden="1">
      <c r="AE16159" s="54"/>
    </row>
    <row r="16160" spans="31:31" hidden="1">
      <c r="AE16160" s="54"/>
    </row>
    <row r="16161" spans="31:31" hidden="1">
      <c r="AE16161" s="54"/>
    </row>
    <row r="16162" spans="31:31" hidden="1">
      <c r="AE16162" s="54"/>
    </row>
    <row r="16163" spans="31:31" hidden="1">
      <c r="AE16163" s="54"/>
    </row>
    <row r="16164" spans="31:31" hidden="1">
      <c r="AE16164" s="54"/>
    </row>
    <row r="16165" spans="31:31" hidden="1">
      <c r="AE16165" s="54"/>
    </row>
    <row r="16166" spans="31:31" hidden="1">
      <c r="AE16166" s="54"/>
    </row>
    <row r="16167" spans="31:31" hidden="1">
      <c r="AE16167" s="54"/>
    </row>
    <row r="16168" spans="31:31" hidden="1">
      <c r="AE16168" s="54"/>
    </row>
    <row r="16169" spans="31:31" hidden="1">
      <c r="AE16169" s="54"/>
    </row>
    <row r="16170" spans="31:31" hidden="1">
      <c r="AE16170" s="54"/>
    </row>
    <row r="16171" spans="31:31" hidden="1">
      <c r="AE16171" s="54"/>
    </row>
    <row r="16172" spans="31:31" hidden="1">
      <c r="AE16172" s="54"/>
    </row>
    <row r="16173" spans="31:31" hidden="1">
      <c r="AE16173" s="54"/>
    </row>
    <row r="16174" spans="31:31" hidden="1">
      <c r="AE16174" s="54"/>
    </row>
    <row r="16175" spans="31:31" hidden="1">
      <c r="AE16175" s="54"/>
    </row>
    <row r="16176" spans="31:31" hidden="1">
      <c r="AE16176" s="54"/>
    </row>
    <row r="16177" spans="31:31" hidden="1">
      <c r="AE16177" s="54"/>
    </row>
    <row r="16178" spans="31:31" hidden="1">
      <c r="AE16178" s="54"/>
    </row>
    <row r="16179" spans="31:31" hidden="1">
      <c r="AE16179" s="54"/>
    </row>
    <row r="16180" spans="31:31" hidden="1">
      <c r="AE16180" s="54"/>
    </row>
    <row r="16181" spans="31:31" hidden="1">
      <c r="AE16181" s="54"/>
    </row>
    <row r="16182" spans="31:31" hidden="1">
      <c r="AE16182" s="54"/>
    </row>
    <row r="16183" spans="31:31" hidden="1">
      <c r="AE16183" s="54"/>
    </row>
    <row r="16184" spans="31:31" hidden="1">
      <c r="AE16184" s="54"/>
    </row>
    <row r="16185" spans="31:31" hidden="1">
      <c r="AE16185" s="54"/>
    </row>
    <row r="16186" spans="31:31" hidden="1">
      <c r="AE16186" s="54"/>
    </row>
    <row r="16187" spans="31:31" hidden="1">
      <c r="AE16187" s="54"/>
    </row>
    <row r="16188" spans="31:31" hidden="1">
      <c r="AE16188" s="54"/>
    </row>
    <row r="16189" spans="31:31" hidden="1">
      <c r="AE16189" s="54"/>
    </row>
    <row r="16190" spans="31:31" hidden="1">
      <c r="AE16190" s="54"/>
    </row>
    <row r="16191" spans="31:31" hidden="1">
      <c r="AE16191" s="54"/>
    </row>
    <row r="16192" spans="31:31" hidden="1">
      <c r="AE16192" s="54"/>
    </row>
    <row r="16193" spans="31:31" hidden="1">
      <c r="AE16193" s="54"/>
    </row>
    <row r="16194" spans="31:31" hidden="1">
      <c r="AE16194" s="54"/>
    </row>
    <row r="16195" spans="31:31" hidden="1">
      <c r="AE16195" s="54"/>
    </row>
    <row r="16196" spans="31:31" hidden="1">
      <c r="AE16196" s="54"/>
    </row>
    <row r="16197" spans="31:31" hidden="1">
      <c r="AE16197" s="54"/>
    </row>
    <row r="16198" spans="31:31" hidden="1">
      <c r="AE16198" s="54"/>
    </row>
    <row r="16199" spans="31:31" hidden="1">
      <c r="AE16199" s="54"/>
    </row>
    <row r="16200" spans="31:31" hidden="1">
      <c r="AE16200" s="54"/>
    </row>
    <row r="16201" spans="31:31" hidden="1">
      <c r="AE16201" s="54"/>
    </row>
    <row r="16202" spans="31:31" hidden="1">
      <c r="AE16202" s="54"/>
    </row>
    <row r="16203" spans="31:31" hidden="1">
      <c r="AE16203" s="54"/>
    </row>
    <row r="16204" spans="31:31" hidden="1">
      <c r="AE16204" s="54"/>
    </row>
    <row r="16205" spans="31:31" hidden="1">
      <c r="AE16205" s="54"/>
    </row>
    <row r="16206" spans="31:31" hidden="1">
      <c r="AE16206" s="54"/>
    </row>
    <row r="16207" spans="31:31" hidden="1">
      <c r="AE16207" s="54"/>
    </row>
    <row r="16208" spans="31:31" hidden="1">
      <c r="AE16208" s="54"/>
    </row>
    <row r="16209" spans="31:31" hidden="1">
      <c r="AE16209" s="54"/>
    </row>
    <row r="16210" spans="31:31" hidden="1">
      <c r="AE16210" s="54"/>
    </row>
    <row r="16211" spans="31:31" hidden="1">
      <c r="AE16211" s="54"/>
    </row>
    <row r="16212" spans="31:31" hidden="1">
      <c r="AE16212" s="54"/>
    </row>
    <row r="16213" spans="31:31" hidden="1">
      <c r="AE16213" s="54"/>
    </row>
    <row r="16214" spans="31:31" hidden="1">
      <c r="AE16214" s="54"/>
    </row>
    <row r="16215" spans="31:31" hidden="1">
      <c r="AE16215" s="54"/>
    </row>
    <row r="16216" spans="31:31" hidden="1">
      <c r="AE16216" s="54"/>
    </row>
    <row r="16217" spans="31:31" hidden="1">
      <c r="AE16217" s="54"/>
    </row>
    <row r="16218" spans="31:31" hidden="1">
      <c r="AE16218" s="54"/>
    </row>
    <row r="16219" spans="31:31" hidden="1">
      <c r="AE16219" s="54"/>
    </row>
    <row r="16220" spans="31:31" hidden="1">
      <c r="AE16220" s="54"/>
    </row>
    <row r="16221" spans="31:31" hidden="1">
      <c r="AE16221" s="54"/>
    </row>
    <row r="16222" spans="31:31" hidden="1">
      <c r="AE16222" s="54"/>
    </row>
    <row r="16223" spans="31:31" hidden="1">
      <c r="AE16223" s="54"/>
    </row>
    <row r="16224" spans="31:31" hidden="1">
      <c r="AE16224" s="54"/>
    </row>
    <row r="16225" spans="31:31" hidden="1">
      <c r="AE16225" s="54"/>
    </row>
    <row r="16226" spans="31:31" hidden="1">
      <c r="AE16226" s="54"/>
    </row>
    <row r="16227" spans="31:31" hidden="1">
      <c r="AE16227" s="54"/>
    </row>
    <row r="16228" spans="31:31" hidden="1">
      <c r="AE16228" s="54"/>
    </row>
    <row r="16229" spans="31:31" hidden="1">
      <c r="AE16229" s="54"/>
    </row>
    <row r="16230" spans="31:31" hidden="1">
      <c r="AE16230" s="54"/>
    </row>
    <row r="16231" spans="31:31" hidden="1">
      <c r="AE16231" s="54"/>
    </row>
    <row r="16232" spans="31:31" hidden="1">
      <c r="AE16232" s="54"/>
    </row>
    <row r="16233" spans="31:31" hidden="1">
      <c r="AE16233" s="54"/>
    </row>
    <row r="16234" spans="31:31" hidden="1">
      <c r="AE16234" s="54"/>
    </row>
    <row r="16235" spans="31:31" hidden="1">
      <c r="AE16235" s="54"/>
    </row>
    <row r="16236" spans="31:31" hidden="1">
      <c r="AE16236" s="54"/>
    </row>
    <row r="16237" spans="31:31" hidden="1">
      <c r="AE16237" s="54"/>
    </row>
    <row r="16238" spans="31:31" hidden="1">
      <c r="AE16238" s="54"/>
    </row>
    <row r="16239" spans="31:31" hidden="1">
      <c r="AE16239" s="54"/>
    </row>
    <row r="16240" spans="31:31" hidden="1">
      <c r="AE16240" s="54"/>
    </row>
    <row r="16241" spans="31:31" hidden="1">
      <c r="AE16241" s="54"/>
    </row>
    <row r="16242" spans="31:31" hidden="1">
      <c r="AE16242" s="54"/>
    </row>
    <row r="16243" spans="31:31" hidden="1">
      <c r="AE16243" s="54"/>
    </row>
    <row r="16244" spans="31:31" hidden="1">
      <c r="AE16244" s="54"/>
    </row>
    <row r="16245" spans="31:31" hidden="1">
      <c r="AE16245" s="54"/>
    </row>
    <row r="16246" spans="31:31" hidden="1">
      <c r="AE16246" s="54"/>
    </row>
    <row r="16247" spans="31:31" hidden="1">
      <c r="AE16247" s="54"/>
    </row>
    <row r="16248" spans="31:31" hidden="1">
      <c r="AE16248" s="54"/>
    </row>
    <row r="16249" spans="31:31" hidden="1">
      <c r="AE16249" s="54"/>
    </row>
    <row r="16250" spans="31:31" hidden="1">
      <c r="AE16250" s="54"/>
    </row>
    <row r="16251" spans="31:31" hidden="1">
      <c r="AE16251" s="54"/>
    </row>
    <row r="16252" spans="31:31" hidden="1">
      <c r="AE16252" s="54"/>
    </row>
    <row r="16253" spans="31:31" hidden="1">
      <c r="AE16253" s="54"/>
    </row>
    <row r="16254" spans="31:31" hidden="1">
      <c r="AE16254" s="54"/>
    </row>
    <row r="16255" spans="31:31" hidden="1">
      <c r="AE16255" s="54"/>
    </row>
    <row r="16256" spans="31:31" hidden="1">
      <c r="AE16256" s="54"/>
    </row>
    <row r="16257" spans="31:31" hidden="1">
      <c r="AE16257" s="54"/>
    </row>
    <row r="16258" spans="31:31" hidden="1">
      <c r="AE16258" s="54"/>
    </row>
    <row r="16259" spans="31:31" hidden="1">
      <c r="AE16259" s="54"/>
    </row>
    <row r="16260" spans="31:31" hidden="1">
      <c r="AE16260" s="54"/>
    </row>
    <row r="16261" spans="31:31" hidden="1">
      <c r="AE16261" s="54"/>
    </row>
    <row r="16262" spans="31:31" hidden="1">
      <c r="AE16262" s="54"/>
    </row>
    <row r="16263" spans="31:31" hidden="1">
      <c r="AE16263" s="54"/>
    </row>
    <row r="16264" spans="31:31" hidden="1">
      <c r="AE16264" s="54"/>
    </row>
    <row r="16265" spans="31:31" hidden="1">
      <c r="AE16265" s="54"/>
    </row>
    <row r="16266" spans="31:31" hidden="1">
      <c r="AE16266" s="54"/>
    </row>
    <row r="16267" spans="31:31" hidden="1">
      <c r="AE16267" s="54"/>
    </row>
    <row r="16268" spans="31:31" hidden="1">
      <c r="AE16268" s="54"/>
    </row>
    <row r="16269" spans="31:31" hidden="1">
      <c r="AE16269" s="54"/>
    </row>
    <row r="16270" spans="31:31" hidden="1">
      <c r="AE16270" s="54"/>
    </row>
    <row r="16271" spans="31:31" hidden="1">
      <c r="AE16271" s="54"/>
    </row>
    <row r="16272" spans="31:31" hidden="1">
      <c r="AE16272" s="54"/>
    </row>
    <row r="16273" spans="31:31" hidden="1">
      <c r="AE16273" s="54"/>
    </row>
    <row r="16274" spans="31:31" hidden="1">
      <c r="AE16274" s="54"/>
    </row>
    <row r="16275" spans="31:31" hidden="1">
      <c r="AE16275" s="54"/>
    </row>
    <row r="16276" spans="31:31" hidden="1">
      <c r="AE16276" s="54"/>
    </row>
    <row r="16277" spans="31:31" hidden="1">
      <c r="AE16277" s="54"/>
    </row>
    <row r="16278" spans="31:31" hidden="1">
      <c r="AE16278" s="54"/>
    </row>
    <row r="16279" spans="31:31" hidden="1">
      <c r="AE16279" s="54"/>
    </row>
    <row r="16280" spans="31:31" hidden="1">
      <c r="AE16280" s="54"/>
    </row>
    <row r="16281" spans="31:31" hidden="1">
      <c r="AE16281" s="54"/>
    </row>
    <row r="16282" spans="31:31" hidden="1">
      <c r="AE16282" s="54"/>
    </row>
    <row r="16283" spans="31:31" hidden="1">
      <c r="AE16283" s="54"/>
    </row>
    <row r="16284" spans="31:31" hidden="1">
      <c r="AE16284" s="54"/>
    </row>
    <row r="16285" spans="31:31" hidden="1">
      <c r="AE16285" s="54"/>
    </row>
    <row r="16286" spans="31:31" hidden="1">
      <c r="AE16286" s="54"/>
    </row>
    <row r="16287" spans="31:31" hidden="1">
      <c r="AE16287" s="54"/>
    </row>
    <row r="16288" spans="31:31" hidden="1">
      <c r="AE16288" s="54"/>
    </row>
    <row r="16289" spans="31:31" hidden="1">
      <c r="AE16289" s="54"/>
    </row>
    <row r="16290" spans="31:31" hidden="1">
      <c r="AE16290" s="54"/>
    </row>
    <row r="16291" spans="31:31" hidden="1">
      <c r="AE16291" s="54"/>
    </row>
    <row r="16292" spans="31:31" hidden="1">
      <c r="AE16292" s="54"/>
    </row>
    <row r="16293" spans="31:31" hidden="1">
      <c r="AE16293" s="54"/>
    </row>
    <row r="16294" spans="31:31" hidden="1">
      <c r="AE16294" s="54"/>
    </row>
    <row r="16295" spans="31:31" hidden="1">
      <c r="AE16295" s="54"/>
    </row>
    <row r="16296" spans="31:31" hidden="1">
      <c r="AE16296" s="54"/>
    </row>
    <row r="16297" spans="31:31" hidden="1">
      <c r="AE16297" s="54"/>
    </row>
    <row r="16298" spans="31:31" hidden="1">
      <c r="AE16298" s="54"/>
    </row>
    <row r="16299" spans="31:31" hidden="1">
      <c r="AE16299" s="54"/>
    </row>
    <row r="16300" spans="31:31" hidden="1">
      <c r="AE16300" s="54"/>
    </row>
    <row r="16301" spans="31:31" hidden="1">
      <c r="AE16301" s="54"/>
    </row>
    <row r="16302" spans="31:31" hidden="1">
      <c r="AE16302" s="54"/>
    </row>
    <row r="16303" spans="31:31" hidden="1">
      <c r="AE16303" s="54"/>
    </row>
    <row r="16304" spans="31:31" hidden="1">
      <c r="AE16304" s="54"/>
    </row>
    <row r="16305" spans="31:31" hidden="1">
      <c r="AE16305" s="54"/>
    </row>
    <row r="16306" spans="31:31" hidden="1">
      <c r="AE16306" s="54"/>
    </row>
    <row r="16307" spans="31:31" hidden="1">
      <c r="AE16307" s="54"/>
    </row>
    <row r="16308" spans="31:31" hidden="1">
      <c r="AE16308" s="54"/>
    </row>
    <row r="16309" spans="31:31" hidden="1">
      <c r="AE16309" s="54"/>
    </row>
    <row r="16310" spans="31:31" hidden="1">
      <c r="AE16310" s="54"/>
    </row>
    <row r="16311" spans="31:31" hidden="1">
      <c r="AE16311" s="54"/>
    </row>
    <row r="16312" spans="31:31" hidden="1">
      <c r="AE16312" s="54"/>
    </row>
    <row r="16313" spans="31:31" hidden="1">
      <c r="AE16313" s="54"/>
    </row>
    <row r="16314" spans="31:31" hidden="1">
      <c r="AE16314" s="54"/>
    </row>
    <row r="16315" spans="31:31" hidden="1">
      <c r="AE16315" s="54"/>
    </row>
    <row r="16316" spans="31:31" hidden="1">
      <c r="AE16316" s="54"/>
    </row>
    <row r="16317" spans="31:31" hidden="1">
      <c r="AE16317" s="54"/>
    </row>
    <row r="16318" spans="31:31" hidden="1">
      <c r="AE16318" s="54"/>
    </row>
    <row r="16319" spans="31:31" hidden="1">
      <c r="AE16319" s="54"/>
    </row>
    <row r="16320" spans="31:31" hidden="1">
      <c r="AE16320" s="54"/>
    </row>
    <row r="16321" spans="31:31" hidden="1">
      <c r="AE16321" s="54"/>
    </row>
    <row r="16322" spans="31:31" hidden="1">
      <c r="AE16322" s="54"/>
    </row>
    <row r="16323" spans="31:31" hidden="1">
      <c r="AE16323" s="54"/>
    </row>
    <row r="16324" spans="31:31" hidden="1">
      <c r="AE16324" s="54"/>
    </row>
    <row r="16325" spans="31:31" hidden="1">
      <c r="AE16325" s="54"/>
    </row>
    <row r="16326" spans="31:31" hidden="1">
      <c r="AE16326" s="54"/>
    </row>
    <row r="16327" spans="31:31" hidden="1">
      <c r="AE16327" s="54"/>
    </row>
    <row r="16328" spans="31:31" hidden="1">
      <c r="AE16328" s="54"/>
    </row>
    <row r="16329" spans="31:31" hidden="1">
      <c r="AE16329" s="54"/>
    </row>
    <row r="16330" spans="31:31" hidden="1">
      <c r="AE16330" s="54"/>
    </row>
    <row r="16331" spans="31:31" hidden="1">
      <c r="AE16331" s="54"/>
    </row>
    <row r="16332" spans="31:31" hidden="1">
      <c r="AE16332" s="54"/>
    </row>
    <row r="16333" spans="31:31" hidden="1">
      <c r="AE16333" s="54"/>
    </row>
    <row r="16334" spans="31:31" hidden="1">
      <c r="AE16334" s="54"/>
    </row>
    <row r="16335" spans="31:31" hidden="1">
      <c r="AE16335" s="54"/>
    </row>
    <row r="16336" spans="31:31" hidden="1">
      <c r="AE16336" s="54"/>
    </row>
    <row r="16337" spans="31:31" hidden="1">
      <c r="AE16337" s="54"/>
    </row>
    <row r="16338" spans="31:31" hidden="1">
      <c r="AE16338" s="54"/>
    </row>
    <row r="16339" spans="31:31" hidden="1">
      <c r="AE16339" s="54"/>
    </row>
    <row r="16340" spans="31:31" hidden="1">
      <c r="AE16340" s="54"/>
    </row>
    <row r="16341" spans="31:31" hidden="1">
      <c r="AE16341" s="54"/>
    </row>
    <row r="16342" spans="31:31" hidden="1">
      <c r="AE16342" s="54"/>
    </row>
    <row r="16343" spans="31:31" hidden="1">
      <c r="AE16343" s="54"/>
    </row>
    <row r="16344" spans="31:31" hidden="1">
      <c r="AE16344" s="54"/>
    </row>
    <row r="16345" spans="31:31" hidden="1">
      <c r="AE16345" s="54"/>
    </row>
    <row r="16346" spans="31:31" hidden="1">
      <c r="AE16346" s="54"/>
    </row>
    <row r="16347" spans="31:31" hidden="1">
      <c r="AE16347" s="54"/>
    </row>
    <row r="16348" spans="31:31" hidden="1">
      <c r="AE16348" s="54"/>
    </row>
    <row r="16349" spans="31:31" hidden="1">
      <c r="AE16349" s="54"/>
    </row>
    <row r="16350" spans="31:31" hidden="1">
      <c r="AE16350" s="54"/>
    </row>
    <row r="16351" spans="31:31" hidden="1">
      <c r="AE16351" s="54"/>
    </row>
    <row r="16352" spans="31:31" hidden="1">
      <c r="AE16352" s="54"/>
    </row>
    <row r="16353" spans="31:31" hidden="1">
      <c r="AE16353" s="54"/>
    </row>
    <row r="16354" spans="31:31" hidden="1">
      <c r="AE16354" s="54"/>
    </row>
    <row r="16355" spans="31:31" hidden="1">
      <c r="AE16355" s="54"/>
    </row>
    <row r="16356" spans="31:31" hidden="1">
      <c r="AE16356" s="54"/>
    </row>
    <row r="16357" spans="31:31" hidden="1">
      <c r="AE16357" s="54"/>
    </row>
    <row r="16358" spans="31:31" hidden="1">
      <c r="AE16358" s="54"/>
    </row>
    <row r="16359" spans="31:31" hidden="1">
      <c r="AE16359" s="54"/>
    </row>
    <row r="16360" spans="31:31" hidden="1">
      <c r="AE16360" s="54"/>
    </row>
    <row r="16361" spans="31:31" hidden="1">
      <c r="AE16361" s="54"/>
    </row>
    <row r="16362" spans="31:31" hidden="1">
      <c r="AE16362" s="54"/>
    </row>
    <row r="16363" spans="31:31" hidden="1">
      <c r="AE16363" s="54"/>
    </row>
    <row r="16364" spans="31:31" hidden="1">
      <c r="AE16364" s="54"/>
    </row>
    <row r="16365" spans="31:31" hidden="1">
      <c r="AE16365" s="54"/>
    </row>
    <row r="16366" spans="31:31" hidden="1">
      <c r="AE16366" s="54"/>
    </row>
    <row r="16367" spans="31:31" hidden="1">
      <c r="AE16367" s="54"/>
    </row>
    <row r="16368" spans="31:31" hidden="1">
      <c r="AE16368" s="54"/>
    </row>
    <row r="16369" spans="31:31" hidden="1">
      <c r="AE16369" s="54"/>
    </row>
    <row r="16370" spans="31:31" hidden="1">
      <c r="AE16370" s="54"/>
    </row>
    <row r="16371" spans="31:31" hidden="1">
      <c r="AE16371" s="54"/>
    </row>
    <row r="16372" spans="31:31" hidden="1">
      <c r="AE16372" s="54"/>
    </row>
    <row r="16373" spans="31:31" hidden="1">
      <c r="AE16373" s="54"/>
    </row>
    <row r="16374" spans="31:31" hidden="1">
      <c r="AE16374" s="54"/>
    </row>
    <row r="16375" spans="31:31" hidden="1">
      <c r="AE16375" s="54"/>
    </row>
    <row r="16376" spans="31:31" hidden="1">
      <c r="AE16376" s="54"/>
    </row>
    <row r="16377" spans="31:31" hidden="1">
      <c r="AE16377" s="54"/>
    </row>
    <row r="16378" spans="31:31" hidden="1">
      <c r="AE16378" s="54"/>
    </row>
    <row r="16379" spans="31:31" hidden="1">
      <c r="AE16379" s="54"/>
    </row>
    <row r="16380" spans="31:31" hidden="1">
      <c r="AE16380" s="54"/>
    </row>
    <row r="16381" spans="31:31" hidden="1">
      <c r="AE16381" s="54"/>
    </row>
    <row r="16382" spans="31:31" hidden="1">
      <c r="AE16382" s="54"/>
    </row>
    <row r="16383" spans="31:31" hidden="1">
      <c r="AE16383" s="54"/>
    </row>
    <row r="16384" spans="31:31" hidden="1">
      <c r="AE16384" s="54"/>
    </row>
    <row r="16385" spans="31:31" hidden="1">
      <c r="AE16385" s="54"/>
    </row>
    <row r="16386" spans="31:31" hidden="1">
      <c r="AE16386" s="54"/>
    </row>
    <row r="16387" spans="31:31" hidden="1">
      <c r="AE16387" s="54"/>
    </row>
    <row r="16388" spans="31:31" hidden="1">
      <c r="AE16388" s="54"/>
    </row>
    <row r="16389" spans="31:31" hidden="1">
      <c r="AE16389" s="54"/>
    </row>
    <row r="16390" spans="31:31" hidden="1">
      <c r="AE16390" s="54"/>
    </row>
    <row r="16391" spans="31:31" hidden="1">
      <c r="AE16391" s="54"/>
    </row>
    <row r="16392" spans="31:31" hidden="1">
      <c r="AE16392" s="54"/>
    </row>
    <row r="16393" spans="31:31" hidden="1">
      <c r="AE16393" s="54"/>
    </row>
    <row r="16394" spans="31:31" hidden="1">
      <c r="AE16394" s="54"/>
    </row>
    <row r="16395" spans="31:31" hidden="1">
      <c r="AE16395" s="54"/>
    </row>
    <row r="16396" spans="31:31" hidden="1">
      <c r="AE16396" s="54"/>
    </row>
    <row r="16397" spans="31:31" hidden="1">
      <c r="AE16397" s="54"/>
    </row>
    <row r="16398" spans="31:31" hidden="1">
      <c r="AE16398" s="54"/>
    </row>
    <row r="16399" spans="31:31" hidden="1">
      <c r="AE16399" s="54"/>
    </row>
    <row r="16400" spans="31:31" hidden="1">
      <c r="AE16400" s="54"/>
    </row>
    <row r="16401" spans="31:31" hidden="1">
      <c r="AE16401" s="54"/>
    </row>
    <row r="16402" spans="31:31" hidden="1">
      <c r="AE16402" s="54"/>
    </row>
    <row r="16403" spans="31:31" hidden="1">
      <c r="AE16403" s="54"/>
    </row>
    <row r="16404" spans="31:31" hidden="1">
      <c r="AE16404" s="54"/>
    </row>
    <row r="16405" spans="31:31" hidden="1">
      <c r="AE16405" s="54"/>
    </row>
    <row r="16406" spans="31:31" hidden="1">
      <c r="AE16406" s="54"/>
    </row>
    <row r="16407" spans="31:31" hidden="1">
      <c r="AE16407" s="54"/>
    </row>
    <row r="16408" spans="31:31" hidden="1">
      <c r="AE16408" s="54"/>
    </row>
    <row r="16409" spans="31:31" hidden="1">
      <c r="AE16409" s="54"/>
    </row>
    <row r="16410" spans="31:31" hidden="1">
      <c r="AE16410" s="54"/>
    </row>
    <row r="16411" spans="31:31" hidden="1">
      <c r="AE16411" s="54"/>
    </row>
    <row r="16412" spans="31:31" hidden="1">
      <c r="AE16412" s="54"/>
    </row>
    <row r="16413" spans="31:31" hidden="1">
      <c r="AE16413" s="54"/>
    </row>
    <row r="16414" spans="31:31" hidden="1">
      <c r="AE16414" s="54"/>
    </row>
    <row r="16415" spans="31:31" hidden="1">
      <c r="AE16415" s="54"/>
    </row>
    <row r="16416" spans="31:31" hidden="1">
      <c r="AE16416" s="54"/>
    </row>
    <row r="16417" spans="31:31" hidden="1">
      <c r="AE16417" s="54"/>
    </row>
    <row r="16418" spans="31:31" hidden="1">
      <c r="AE16418" s="54"/>
    </row>
    <row r="16419" spans="31:31" hidden="1">
      <c r="AE16419" s="54"/>
    </row>
    <row r="16420" spans="31:31" hidden="1">
      <c r="AE16420" s="54"/>
    </row>
    <row r="16421" spans="31:31" hidden="1">
      <c r="AE16421" s="54"/>
    </row>
    <row r="16422" spans="31:31" hidden="1">
      <c r="AE16422" s="54"/>
    </row>
    <row r="16423" spans="31:31" hidden="1">
      <c r="AE16423" s="54"/>
    </row>
    <row r="16424" spans="31:31" hidden="1">
      <c r="AE16424" s="54"/>
    </row>
    <row r="16425" spans="31:31" hidden="1">
      <c r="AE16425" s="54"/>
    </row>
    <row r="16426" spans="31:31" hidden="1">
      <c r="AE16426" s="54"/>
    </row>
    <row r="16427" spans="31:31" hidden="1">
      <c r="AE16427" s="54"/>
    </row>
    <row r="16428" spans="31:31" hidden="1">
      <c r="AE16428" s="54"/>
    </row>
    <row r="16429" spans="31:31" hidden="1">
      <c r="AE16429" s="54"/>
    </row>
    <row r="16430" spans="31:31" hidden="1">
      <c r="AE16430" s="54"/>
    </row>
    <row r="16431" spans="31:31" hidden="1">
      <c r="AE16431" s="54"/>
    </row>
    <row r="16432" spans="31:31" hidden="1">
      <c r="AE16432" s="54"/>
    </row>
    <row r="16433" spans="31:31" hidden="1">
      <c r="AE16433" s="54"/>
    </row>
    <row r="16434" spans="31:31" hidden="1">
      <c r="AE16434" s="54"/>
    </row>
    <row r="16435" spans="31:31" hidden="1">
      <c r="AE16435" s="54"/>
    </row>
    <row r="16436" spans="31:31" hidden="1">
      <c r="AE16436" s="54"/>
    </row>
    <row r="16437" spans="31:31" hidden="1">
      <c r="AE16437" s="54"/>
    </row>
    <row r="16438" spans="31:31" hidden="1">
      <c r="AE16438" s="54"/>
    </row>
    <row r="16439" spans="31:31" hidden="1">
      <c r="AE16439" s="54"/>
    </row>
    <row r="16440" spans="31:31" hidden="1">
      <c r="AE16440" s="54"/>
    </row>
    <row r="16441" spans="31:31" hidden="1">
      <c r="AE16441" s="54"/>
    </row>
    <row r="16442" spans="31:31" hidden="1">
      <c r="AE16442" s="54"/>
    </row>
    <row r="16443" spans="31:31" hidden="1">
      <c r="AE16443" s="54"/>
    </row>
    <row r="16444" spans="31:31" hidden="1">
      <c r="AE16444" s="54"/>
    </row>
    <row r="16445" spans="31:31" hidden="1">
      <c r="AE16445" s="54"/>
    </row>
    <row r="16446" spans="31:31" hidden="1">
      <c r="AE16446" s="54"/>
    </row>
    <row r="16447" spans="31:31" hidden="1">
      <c r="AE16447" s="54"/>
    </row>
    <row r="16448" spans="31:31" hidden="1">
      <c r="AE16448" s="54"/>
    </row>
    <row r="16449" spans="31:31" hidden="1">
      <c r="AE16449" s="54"/>
    </row>
    <row r="16450" spans="31:31" hidden="1">
      <c r="AE16450" s="54"/>
    </row>
    <row r="16451" spans="31:31" hidden="1">
      <c r="AE16451" s="54"/>
    </row>
    <row r="16452" spans="31:31" hidden="1">
      <c r="AE16452" s="54"/>
    </row>
    <row r="16453" spans="31:31" hidden="1">
      <c r="AE16453" s="54"/>
    </row>
    <row r="16454" spans="31:31" hidden="1">
      <c r="AE16454" s="54"/>
    </row>
    <row r="16455" spans="31:31" hidden="1">
      <c r="AE16455" s="54"/>
    </row>
    <row r="16456" spans="31:31" hidden="1">
      <c r="AE16456" s="54"/>
    </row>
    <row r="16457" spans="31:31" hidden="1">
      <c r="AE16457" s="54"/>
    </row>
    <row r="16458" spans="31:31" hidden="1">
      <c r="AE16458" s="54"/>
    </row>
    <row r="16459" spans="31:31" hidden="1">
      <c r="AE16459" s="54"/>
    </row>
    <row r="16460" spans="31:31" hidden="1">
      <c r="AE16460" s="54"/>
    </row>
    <row r="16461" spans="31:31" hidden="1">
      <c r="AE16461" s="54"/>
    </row>
    <row r="16462" spans="31:31" hidden="1">
      <c r="AE16462" s="54"/>
    </row>
    <row r="16463" spans="31:31" hidden="1">
      <c r="AE16463" s="54"/>
    </row>
    <row r="16464" spans="31:31" hidden="1">
      <c r="AE16464" s="54"/>
    </row>
    <row r="16465" spans="31:31" hidden="1">
      <c r="AE16465" s="54"/>
    </row>
    <row r="16466" spans="31:31" hidden="1">
      <c r="AE16466" s="54"/>
    </row>
    <row r="16467" spans="31:31" hidden="1">
      <c r="AE16467" s="54"/>
    </row>
    <row r="16468" spans="31:31" hidden="1">
      <c r="AE16468" s="54"/>
    </row>
    <row r="16469" spans="31:31" hidden="1">
      <c r="AE16469" s="54"/>
    </row>
    <row r="16470" spans="31:31" hidden="1">
      <c r="AE16470" s="54"/>
    </row>
    <row r="16471" spans="31:31" hidden="1">
      <c r="AE16471" s="54"/>
    </row>
    <row r="16472" spans="31:31" hidden="1">
      <c r="AE16472" s="54"/>
    </row>
    <row r="16473" spans="31:31" hidden="1">
      <c r="AE16473" s="54"/>
    </row>
    <row r="16474" spans="31:31" hidden="1">
      <c r="AE16474" s="54"/>
    </row>
    <row r="16475" spans="31:31" hidden="1">
      <c r="AE16475" s="54"/>
    </row>
    <row r="16476" spans="31:31" hidden="1">
      <c r="AE16476" s="54"/>
    </row>
    <row r="16477" spans="31:31" hidden="1">
      <c r="AE16477" s="54"/>
    </row>
    <row r="16478" spans="31:31" hidden="1">
      <c r="AE16478" s="54"/>
    </row>
    <row r="16479" spans="31:31" hidden="1">
      <c r="AE16479" s="54"/>
    </row>
    <row r="16480" spans="31:31" hidden="1">
      <c r="AE16480" s="54"/>
    </row>
    <row r="16481" spans="31:31" hidden="1">
      <c r="AE16481" s="54"/>
    </row>
    <row r="16482" spans="31:31" hidden="1">
      <c r="AE16482" s="54"/>
    </row>
    <row r="16483" spans="31:31" hidden="1">
      <c r="AE16483" s="54"/>
    </row>
    <row r="16484" spans="31:31" hidden="1">
      <c r="AE16484" s="54"/>
    </row>
    <row r="16485" spans="31:31" hidden="1">
      <c r="AE16485" s="54"/>
    </row>
    <row r="16486" spans="31:31" hidden="1">
      <c r="AE16486" s="54"/>
    </row>
    <row r="16487" spans="31:31" hidden="1">
      <c r="AE16487" s="54"/>
    </row>
    <row r="16488" spans="31:31" hidden="1">
      <c r="AE16488" s="54"/>
    </row>
    <row r="16489" spans="31:31" hidden="1">
      <c r="AE16489" s="54"/>
    </row>
    <row r="16490" spans="31:31" hidden="1">
      <c r="AE16490" s="54"/>
    </row>
    <row r="16491" spans="31:31" hidden="1">
      <c r="AE16491" s="54"/>
    </row>
    <row r="16492" spans="31:31" hidden="1">
      <c r="AE16492" s="54"/>
    </row>
    <row r="16493" spans="31:31" hidden="1">
      <c r="AE16493" s="54"/>
    </row>
    <row r="16494" spans="31:31" hidden="1">
      <c r="AE16494" s="54"/>
    </row>
    <row r="16495" spans="31:31" hidden="1">
      <c r="AE16495" s="54"/>
    </row>
    <row r="16496" spans="31:31" hidden="1">
      <c r="AE16496" s="54"/>
    </row>
    <row r="16497" spans="31:31" hidden="1">
      <c r="AE16497" s="54"/>
    </row>
    <row r="16498" spans="31:31" hidden="1">
      <c r="AE16498" s="54"/>
    </row>
    <row r="16499" spans="31:31" hidden="1">
      <c r="AE16499" s="54"/>
    </row>
    <row r="16500" spans="31:31" hidden="1">
      <c r="AE16500" s="54"/>
    </row>
    <row r="16501" spans="31:31" hidden="1">
      <c r="AE16501" s="54"/>
    </row>
    <row r="16502" spans="31:31" hidden="1">
      <c r="AE16502" s="54"/>
    </row>
    <row r="16503" spans="31:31" hidden="1">
      <c r="AE16503" s="54"/>
    </row>
    <row r="16504" spans="31:31" hidden="1">
      <c r="AE16504" s="54"/>
    </row>
    <row r="16505" spans="31:31" hidden="1">
      <c r="AE16505" s="54"/>
    </row>
    <row r="16506" spans="31:31" hidden="1">
      <c r="AE16506" s="54"/>
    </row>
    <row r="16507" spans="31:31" hidden="1">
      <c r="AE16507" s="54"/>
    </row>
    <row r="16508" spans="31:31" hidden="1">
      <c r="AE16508" s="54"/>
    </row>
    <row r="16509" spans="31:31" hidden="1">
      <c r="AE16509" s="54"/>
    </row>
    <row r="16510" spans="31:31" hidden="1">
      <c r="AE16510" s="54"/>
    </row>
    <row r="16511" spans="31:31" hidden="1">
      <c r="AE16511" s="54"/>
    </row>
    <row r="16512" spans="31:31" hidden="1">
      <c r="AE16512" s="54"/>
    </row>
    <row r="16513" spans="31:31" hidden="1">
      <c r="AE16513" s="54"/>
    </row>
    <row r="16514" spans="31:31" hidden="1">
      <c r="AE16514" s="54"/>
    </row>
    <row r="16515" spans="31:31" hidden="1">
      <c r="AE16515" s="54"/>
    </row>
    <row r="16516" spans="31:31" hidden="1">
      <c r="AE16516" s="54"/>
    </row>
    <row r="16517" spans="31:31" hidden="1">
      <c r="AE16517" s="54"/>
    </row>
    <row r="16518" spans="31:31" hidden="1">
      <c r="AE16518" s="54"/>
    </row>
    <row r="16519" spans="31:31" hidden="1">
      <c r="AE16519" s="54"/>
    </row>
    <row r="16520" spans="31:31" hidden="1">
      <c r="AE16520" s="54"/>
    </row>
    <row r="16521" spans="31:31" hidden="1">
      <c r="AE16521" s="54"/>
    </row>
    <row r="16522" spans="31:31" hidden="1">
      <c r="AE16522" s="54"/>
    </row>
    <row r="16523" spans="31:31" hidden="1">
      <c r="AE16523" s="54"/>
    </row>
    <row r="16524" spans="31:31" hidden="1">
      <c r="AE16524" s="54"/>
    </row>
    <row r="16525" spans="31:31" hidden="1">
      <c r="AE16525" s="54"/>
    </row>
    <row r="16526" spans="31:31" hidden="1">
      <c r="AE16526" s="54"/>
    </row>
    <row r="16527" spans="31:31" hidden="1">
      <c r="AE16527" s="54"/>
    </row>
    <row r="16528" spans="31:31" hidden="1">
      <c r="AE16528" s="54"/>
    </row>
    <row r="16529" spans="31:31" hidden="1">
      <c r="AE16529" s="54"/>
    </row>
    <row r="16530" spans="31:31" hidden="1">
      <c r="AE16530" s="54"/>
    </row>
    <row r="16531" spans="31:31" hidden="1">
      <c r="AE16531" s="54"/>
    </row>
    <row r="16532" spans="31:31" hidden="1">
      <c r="AE16532" s="54"/>
    </row>
    <row r="16533" spans="31:31" hidden="1">
      <c r="AE16533" s="54"/>
    </row>
    <row r="16534" spans="31:31" hidden="1">
      <c r="AE16534" s="54"/>
    </row>
    <row r="16535" spans="31:31" hidden="1">
      <c r="AE16535" s="54"/>
    </row>
    <row r="16536" spans="31:31" hidden="1">
      <c r="AE16536" s="54"/>
    </row>
    <row r="16537" spans="31:31" hidden="1">
      <c r="AE16537" s="54"/>
    </row>
    <row r="16538" spans="31:31" hidden="1">
      <c r="AE16538" s="54"/>
    </row>
    <row r="16539" spans="31:31" hidden="1">
      <c r="AE16539" s="54"/>
    </row>
    <row r="16540" spans="31:31" hidden="1">
      <c r="AE16540" s="54"/>
    </row>
    <row r="16541" spans="31:31" hidden="1">
      <c r="AE16541" s="54"/>
    </row>
    <row r="16542" spans="31:31" hidden="1">
      <c r="AE16542" s="54"/>
    </row>
    <row r="16543" spans="31:31" hidden="1">
      <c r="AE16543" s="54"/>
    </row>
    <row r="16544" spans="31:31" hidden="1">
      <c r="AE16544" s="54"/>
    </row>
    <row r="16545" spans="31:31" hidden="1">
      <c r="AE16545" s="54"/>
    </row>
    <row r="16546" spans="31:31" hidden="1">
      <c r="AE16546" s="54"/>
    </row>
    <row r="16547" spans="31:31" hidden="1">
      <c r="AE16547" s="54"/>
    </row>
    <row r="16548" spans="31:31" hidden="1">
      <c r="AE16548" s="54"/>
    </row>
    <row r="16549" spans="31:31" hidden="1">
      <c r="AE16549" s="54"/>
    </row>
    <row r="16550" spans="31:31" hidden="1">
      <c r="AE16550" s="54"/>
    </row>
    <row r="16551" spans="31:31" hidden="1">
      <c r="AE16551" s="54"/>
    </row>
    <row r="16552" spans="31:31" hidden="1">
      <c r="AE16552" s="54"/>
    </row>
    <row r="16553" spans="31:31" hidden="1">
      <c r="AE16553" s="54"/>
    </row>
    <row r="16554" spans="31:31" hidden="1">
      <c r="AE16554" s="54"/>
    </row>
    <row r="16555" spans="31:31" hidden="1">
      <c r="AE16555" s="54"/>
    </row>
    <row r="16556" spans="31:31" hidden="1">
      <c r="AE16556" s="54"/>
    </row>
    <row r="16557" spans="31:31" hidden="1">
      <c r="AE16557" s="54"/>
    </row>
    <row r="16558" spans="31:31" hidden="1">
      <c r="AE16558" s="54"/>
    </row>
    <row r="16559" spans="31:31" hidden="1">
      <c r="AE16559" s="54"/>
    </row>
    <row r="16560" spans="31:31" hidden="1">
      <c r="AE16560" s="54"/>
    </row>
    <row r="16561" spans="31:31" hidden="1">
      <c r="AE16561" s="54"/>
    </row>
    <row r="16562" spans="31:31" hidden="1">
      <c r="AE16562" s="54"/>
    </row>
    <row r="16563" spans="31:31" hidden="1">
      <c r="AE16563" s="54"/>
    </row>
    <row r="16564" spans="31:31" hidden="1">
      <c r="AE16564" s="54"/>
    </row>
    <row r="16565" spans="31:31" hidden="1">
      <c r="AE16565" s="54"/>
    </row>
    <row r="16566" spans="31:31" hidden="1">
      <c r="AE16566" s="54"/>
    </row>
    <row r="16567" spans="31:31" hidden="1">
      <c r="AE16567" s="54"/>
    </row>
    <row r="16568" spans="31:31" hidden="1">
      <c r="AE16568" s="54"/>
    </row>
    <row r="16569" spans="31:31" hidden="1">
      <c r="AE16569" s="54"/>
    </row>
    <row r="16570" spans="31:31" hidden="1">
      <c r="AE16570" s="54"/>
    </row>
    <row r="16571" spans="31:31" hidden="1">
      <c r="AE16571" s="54"/>
    </row>
    <row r="16572" spans="31:31" hidden="1">
      <c r="AE16572" s="54"/>
    </row>
    <row r="16573" spans="31:31" hidden="1">
      <c r="AE16573" s="54"/>
    </row>
    <row r="16574" spans="31:31" hidden="1">
      <c r="AE16574" s="54"/>
    </row>
    <row r="16575" spans="31:31" hidden="1">
      <c r="AE16575" s="54"/>
    </row>
    <row r="16576" spans="31:31" hidden="1">
      <c r="AE16576" s="54"/>
    </row>
    <row r="16577" spans="31:31" hidden="1">
      <c r="AE16577" s="54"/>
    </row>
    <row r="16578" spans="31:31" hidden="1">
      <c r="AE16578" s="54"/>
    </row>
    <row r="16579" spans="31:31" hidden="1">
      <c r="AE16579" s="54"/>
    </row>
    <row r="16580" spans="31:31" hidden="1">
      <c r="AE16580" s="54"/>
    </row>
    <row r="16581" spans="31:31" hidden="1">
      <c r="AE16581" s="54"/>
    </row>
    <row r="16582" spans="31:31" hidden="1">
      <c r="AE16582" s="54"/>
    </row>
    <row r="16583" spans="31:31" hidden="1">
      <c r="AE16583" s="54"/>
    </row>
    <row r="16584" spans="31:31" hidden="1">
      <c r="AE16584" s="54"/>
    </row>
    <row r="16585" spans="31:31" hidden="1">
      <c r="AE16585" s="54"/>
    </row>
    <row r="16586" spans="31:31" hidden="1">
      <c r="AE16586" s="54"/>
    </row>
    <row r="16587" spans="31:31" hidden="1">
      <c r="AE16587" s="54"/>
    </row>
    <row r="16588" spans="31:31" hidden="1">
      <c r="AE16588" s="54"/>
    </row>
    <row r="16589" spans="31:31" hidden="1">
      <c r="AE16589" s="54"/>
    </row>
    <row r="16590" spans="31:31" hidden="1">
      <c r="AE16590" s="54"/>
    </row>
    <row r="16591" spans="31:31" hidden="1">
      <c r="AE16591" s="54"/>
    </row>
    <row r="16592" spans="31:31" hidden="1">
      <c r="AE16592" s="54"/>
    </row>
    <row r="16593" spans="31:31" hidden="1">
      <c r="AE16593" s="54"/>
    </row>
    <row r="16594" spans="31:31" hidden="1">
      <c r="AE16594" s="54"/>
    </row>
    <row r="16595" spans="31:31" hidden="1">
      <c r="AE16595" s="54"/>
    </row>
    <row r="16596" spans="31:31" hidden="1">
      <c r="AE16596" s="54"/>
    </row>
    <row r="16597" spans="31:31" hidden="1">
      <c r="AE16597" s="54"/>
    </row>
    <row r="16598" spans="31:31" hidden="1">
      <c r="AE16598" s="54"/>
    </row>
    <row r="16599" spans="31:31" hidden="1">
      <c r="AE16599" s="54"/>
    </row>
    <row r="16600" spans="31:31" hidden="1">
      <c r="AE16600" s="54"/>
    </row>
    <row r="16601" spans="31:31" hidden="1">
      <c r="AE16601" s="54"/>
    </row>
    <row r="16602" spans="31:31" hidden="1">
      <c r="AE16602" s="54"/>
    </row>
    <row r="16603" spans="31:31" hidden="1">
      <c r="AE16603" s="54"/>
    </row>
    <row r="16604" spans="31:31" hidden="1">
      <c r="AE16604" s="54"/>
    </row>
    <row r="16605" spans="31:31" hidden="1">
      <c r="AE16605" s="54"/>
    </row>
    <row r="16606" spans="31:31" hidden="1">
      <c r="AE16606" s="54"/>
    </row>
    <row r="16607" spans="31:31" hidden="1">
      <c r="AE16607" s="54"/>
    </row>
    <row r="16608" spans="31:31" hidden="1">
      <c r="AE16608" s="54"/>
    </row>
    <row r="16609" spans="31:31" hidden="1">
      <c r="AE16609" s="54"/>
    </row>
    <row r="16610" spans="31:31" hidden="1">
      <c r="AE16610" s="54"/>
    </row>
    <row r="16611" spans="31:31" hidden="1">
      <c r="AE16611" s="54"/>
    </row>
    <row r="16612" spans="31:31" hidden="1">
      <c r="AE16612" s="54"/>
    </row>
    <row r="16613" spans="31:31" hidden="1">
      <c r="AE16613" s="54"/>
    </row>
    <row r="16614" spans="31:31" hidden="1">
      <c r="AE16614" s="54"/>
    </row>
    <row r="16615" spans="31:31" hidden="1">
      <c r="AE16615" s="54"/>
    </row>
    <row r="16616" spans="31:31" hidden="1">
      <c r="AE16616" s="54"/>
    </row>
    <row r="16617" spans="31:31" hidden="1">
      <c r="AE16617" s="54"/>
    </row>
    <row r="16618" spans="31:31" hidden="1">
      <c r="AE16618" s="54"/>
    </row>
    <row r="16619" spans="31:31" hidden="1">
      <c r="AE16619" s="54"/>
    </row>
    <row r="16620" spans="31:31" hidden="1">
      <c r="AE16620" s="54"/>
    </row>
    <row r="16621" spans="31:31" hidden="1">
      <c r="AE16621" s="54"/>
    </row>
    <row r="16622" spans="31:31" hidden="1">
      <c r="AE16622" s="54"/>
    </row>
    <row r="16623" spans="31:31" hidden="1">
      <c r="AE16623" s="54"/>
    </row>
    <row r="16624" spans="31:31" hidden="1">
      <c r="AE16624" s="54"/>
    </row>
    <row r="16625" spans="31:31" hidden="1">
      <c r="AE16625" s="54"/>
    </row>
    <row r="16626" spans="31:31" hidden="1">
      <c r="AE16626" s="54"/>
    </row>
    <row r="16627" spans="31:31" hidden="1">
      <c r="AE16627" s="54"/>
    </row>
    <row r="16628" spans="31:31" hidden="1">
      <c r="AE16628" s="54"/>
    </row>
    <row r="16629" spans="31:31" hidden="1">
      <c r="AE16629" s="54"/>
    </row>
    <row r="16630" spans="31:31" hidden="1">
      <c r="AE16630" s="54"/>
    </row>
    <row r="16631" spans="31:31" hidden="1">
      <c r="AE16631" s="54"/>
    </row>
    <row r="16632" spans="31:31" hidden="1">
      <c r="AE16632" s="54"/>
    </row>
    <row r="16633" spans="31:31" hidden="1">
      <c r="AE16633" s="54"/>
    </row>
    <row r="16634" spans="31:31" hidden="1">
      <c r="AE16634" s="54"/>
    </row>
    <row r="16635" spans="31:31" hidden="1">
      <c r="AE16635" s="54"/>
    </row>
    <row r="16636" spans="31:31" hidden="1">
      <c r="AE16636" s="54"/>
    </row>
    <row r="16637" spans="31:31" hidden="1">
      <c r="AE16637" s="54"/>
    </row>
    <row r="16638" spans="31:31" hidden="1">
      <c r="AE16638" s="54"/>
    </row>
    <row r="16639" spans="31:31" hidden="1">
      <c r="AE16639" s="54"/>
    </row>
    <row r="16640" spans="31:31" hidden="1">
      <c r="AE16640" s="54"/>
    </row>
    <row r="16641" spans="31:31" hidden="1">
      <c r="AE16641" s="54"/>
    </row>
    <row r="16642" spans="31:31" hidden="1">
      <c r="AE16642" s="54"/>
    </row>
    <row r="16643" spans="31:31" hidden="1">
      <c r="AE16643" s="54"/>
    </row>
    <row r="16644" spans="31:31" hidden="1">
      <c r="AE16644" s="54"/>
    </row>
    <row r="16645" spans="31:31" hidden="1">
      <c r="AE16645" s="54"/>
    </row>
    <row r="16646" spans="31:31" hidden="1">
      <c r="AE16646" s="54"/>
    </row>
    <row r="16647" spans="31:31" hidden="1">
      <c r="AE16647" s="54"/>
    </row>
    <row r="16648" spans="31:31" hidden="1">
      <c r="AE16648" s="54"/>
    </row>
    <row r="16649" spans="31:31" hidden="1">
      <c r="AE16649" s="54"/>
    </row>
    <row r="16650" spans="31:31" hidden="1">
      <c r="AE16650" s="54"/>
    </row>
    <row r="16651" spans="31:31" hidden="1">
      <c r="AE16651" s="54"/>
    </row>
    <row r="16652" spans="31:31" hidden="1">
      <c r="AE16652" s="54"/>
    </row>
    <row r="16653" spans="31:31" hidden="1">
      <c r="AE16653" s="54"/>
    </row>
    <row r="16654" spans="31:31" hidden="1">
      <c r="AE16654" s="54"/>
    </row>
    <row r="16655" spans="31:31" hidden="1">
      <c r="AE16655" s="54"/>
    </row>
    <row r="16656" spans="31:31" hidden="1">
      <c r="AE16656" s="54"/>
    </row>
    <row r="16657" spans="31:31" hidden="1">
      <c r="AE16657" s="54"/>
    </row>
    <row r="16658" spans="31:31" hidden="1">
      <c r="AE16658" s="54"/>
    </row>
    <row r="16659" spans="31:31" hidden="1">
      <c r="AE16659" s="54"/>
    </row>
    <row r="16660" spans="31:31" hidden="1">
      <c r="AE16660" s="54"/>
    </row>
    <row r="16661" spans="31:31" hidden="1">
      <c r="AE16661" s="54"/>
    </row>
    <row r="16662" spans="31:31" hidden="1">
      <c r="AE16662" s="54"/>
    </row>
    <row r="16663" spans="31:31" hidden="1">
      <c r="AE16663" s="54"/>
    </row>
    <row r="16664" spans="31:31" hidden="1">
      <c r="AE16664" s="54"/>
    </row>
    <row r="16665" spans="31:31" hidden="1">
      <c r="AE16665" s="54"/>
    </row>
    <row r="16666" spans="31:31" hidden="1">
      <c r="AE16666" s="54"/>
    </row>
    <row r="16667" spans="31:31" hidden="1">
      <c r="AE16667" s="54"/>
    </row>
    <row r="16668" spans="31:31" hidden="1">
      <c r="AE16668" s="54"/>
    </row>
    <row r="16669" spans="31:31" hidden="1">
      <c r="AE16669" s="54"/>
    </row>
    <row r="16670" spans="31:31" hidden="1">
      <c r="AE16670" s="54"/>
    </row>
    <row r="16671" spans="31:31" hidden="1">
      <c r="AE16671" s="54"/>
    </row>
    <row r="16672" spans="31:31" hidden="1">
      <c r="AE16672" s="54"/>
    </row>
    <row r="16673" spans="31:31" hidden="1">
      <c r="AE16673" s="54"/>
    </row>
    <row r="16674" spans="31:31" hidden="1">
      <c r="AE16674" s="54"/>
    </row>
    <row r="16675" spans="31:31" hidden="1">
      <c r="AE16675" s="54"/>
    </row>
    <row r="16676" spans="31:31" hidden="1">
      <c r="AE16676" s="54"/>
    </row>
    <row r="16677" spans="31:31" hidden="1">
      <c r="AE16677" s="54"/>
    </row>
    <row r="16678" spans="31:31" hidden="1">
      <c r="AE16678" s="54"/>
    </row>
    <row r="16679" spans="31:31" hidden="1">
      <c r="AE16679" s="54"/>
    </row>
    <row r="16680" spans="31:31" hidden="1">
      <c r="AE16680" s="54"/>
    </row>
    <row r="16681" spans="31:31" hidden="1">
      <c r="AE16681" s="54"/>
    </row>
    <row r="16682" spans="31:31" hidden="1">
      <c r="AE16682" s="54"/>
    </row>
    <row r="16683" spans="31:31" hidden="1">
      <c r="AE16683" s="54"/>
    </row>
    <row r="16684" spans="31:31" hidden="1">
      <c r="AE16684" s="54"/>
    </row>
    <row r="16685" spans="31:31" hidden="1">
      <c r="AE16685" s="54"/>
    </row>
    <row r="16686" spans="31:31" hidden="1">
      <c r="AE16686" s="54"/>
    </row>
    <row r="16687" spans="31:31" hidden="1">
      <c r="AE16687" s="54"/>
    </row>
    <row r="16688" spans="31:31" hidden="1">
      <c r="AE16688" s="54"/>
    </row>
    <row r="16689" spans="31:31" hidden="1">
      <c r="AE16689" s="54"/>
    </row>
    <row r="16690" spans="31:31" hidden="1">
      <c r="AE16690" s="54"/>
    </row>
    <row r="16691" spans="31:31" hidden="1">
      <c r="AE16691" s="54"/>
    </row>
    <row r="16692" spans="31:31" hidden="1">
      <c r="AE16692" s="54"/>
    </row>
    <row r="16693" spans="31:31" hidden="1">
      <c r="AE16693" s="54"/>
    </row>
    <row r="16694" spans="31:31" hidden="1">
      <c r="AE16694" s="54"/>
    </row>
    <row r="16695" spans="31:31" hidden="1">
      <c r="AE16695" s="54"/>
    </row>
    <row r="16696" spans="31:31" hidden="1">
      <c r="AE16696" s="54"/>
    </row>
    <row r="16697" spans="31:31" hidden="1">
      <c r="AE16697" s="54"/>
    </row>
    <row r="16698" spans="31:31" hidden="1">
      <c r="AE16698" s="54"/>
    </row>
    <row r="16699" spans="31:31" hidden="1">
      <c r="AE16699" s="54"/>
    </row>
    <row r="16700" spans="31:31" hidden="1">
      <c r="AE16700" s="54"/>
    </row>
    <row r="16701" spans="31:31" hidden="1">
      <c r="AE16701" s="54"/>
    </row>
    <row r="16702" spans="31:31" hidden="1">
      <c r="AE16702" s="54"/>
    </row>
    <row r="16703" spans="31:31" hidden="1">
      <c r="AE16703" s="54"/>
    </row>
    <row r="16704" spans="31:31" hidden="1">
      <c r="AE16704" s="54"/>
    </row>
    <row r="16705" spans="31:31" hidden="1">
      <c r="AE16705" s="54"/>
    </row>
    <row r="16706" spans="31:31" hidden="1">
      <c r="AE16706" s="54"/>
    </row>
    <row r="16707" spans="31:31" hidden="1">
      <c r="AE16707" s="54"/>
    </row>
    <row r="16708" spans="31:31" hidden="1">
      <c r="AE16708" s="54"/>
    </row>
    <row r="16709" spans="31:31" hidden="1">
      <c r="AE16709" s="54"/>
    </row>
    <row r="16710" spans="31:31" hidden="1">
      <c r="AE16710" s="54"/>
    </row>
    <row r="16711" spans="31:31" hidden="1">
      <c r="AE16711" s="54"/>
    </row>
    <row r="16712" spans="31:31" hidden="1">
      <c r="AE16712" s="54"/>
    </row>
    <row r="16713" spans="31:31" hidden="1">
      <c r="AE16713" s="54"/>
    </row>
    <row r="16714" spans="31:31" hidden="1">
      <c r="AE16714" s="54"/>
    </row>
    <row r="16715" spans="31:31" hidden="1">
      <c r="AE16715" s="54"/>
    </row>
    <row r="16716" spans="31:31" hidden="1">
      <c r="AE16716" s="54"/>
    </row>
    <row r="16717" spans="31:31" hidden="1">
      <c r="AE16717" s="54"/>
    </row>
    <row r="16718" spans="31:31" hidden="1">
      <c r="AE16718" s="54"/>
    </row>
    <row r="16719" spans="31:31" hidden="1">
      <c r="AE16719" s="54"/>
    </row>
    <row r="16720" spans="31:31" hidden="1">
      <c r="AE16720" s="54"/>
    </row>
    <row r="16721" spans="31:31" hidden="1">
      <c r="AE16721" s="54"/>
    </row>
    <row r="16722" spans="31:31" hidden="1">
      <c r="AE16722" s="54"/>
    </row>
    <row r="16723" spans="31:31" hidden="1">
      <c r="AE16723" s="54"/>
    </row>
    <row r="16724" spans="31:31" hidden="1">
      <c r="AE16724" s="54"/>
    </row>
    <row r="16725" spans="31:31" hidden="1">
      <c r="AE16725" s="54"/>
    </row>
    <row r="16726" spans="31:31" hidden="1">
      <c r="AE16726" s="54"/>
    </row>
    <row r="16727" spans="31:31" hidden="1">
      <c r="AE16727" s="54"/>
    </row>
    <row r="16728" spans="31:31" hidden="1">
      <c r="AE16728" s="54"/>
    </row>
    <row r="16729" spans="31:31" hidden="1">
      <c r="AE16729" s="54"/>
    </row>
    <row r="16730" spans="31:31" hidden="1">
      <c r="AE16730" s="54"/>
    </row>
    <row r="16731" spans="31:31" hidden="1">
      <c r="AE16731" s="54"/>
    </row>
    <row r="16732" spans="31:31" hidden="1">
      <c r="AE16732" s="54"/>
    </row>
    <row r="16733" spans="31:31" hidden="1">
      <c r="AE16733" s="54"/>
    </row>
    <row r="16734" spans="31:31" hidden="1">
      <c r="AE16734" s="54"/>
    </row>
    <row r="16735" spans="31:31" hidden="1">
      <c r="AE16735" s="54"/>
    </row>
    <row r="16736" spans="31:31" hidden="1">
      <c r="AE16736" s="54"/>
    </row>
    <row r="16737" spans="31:31" hidden="1">
      <c r="AE16737" s="54"/>
    </row>
    <row r="16738" spans="31:31" hidden="1">
      <c r="AE16738" s="54"/>
    </row>
    <row r="16739" spans="31:31" hidden="1">
      <c r="AE16739" s="54"/>
    </row>
    <row r="16740" spans="31:31" hidden="1">
      <c r="AE16740" s="54"/>
    </row>
    <row r="16741" spans="31:31" hidden="1">
      <c r="AE16741" s="54"/>
    </row>
    <row r="16742" spans="31:31" hidden="1">
      <c r="AE16742" s="54"/>
    </row>
    <row r="16743" spans="31:31" hidden="1">
      <c r="AE16743" s="54"/>
    </row>
    <row r="16744" spans="31:31" hidden="1">
      <c r="AE16744" s="54"/>
    </row>
    <row r="16745" spans="31:31" hidden="1">
      <c r="AE16745" s="54"/>
    </row>
    <row r="16746" spans="31:31" hidden="1">
      <c r="AE16746" s="54"/>
    </row>
    <row r="16747" spans="31:31" hidden="1">
      <c r="AE16747" s="54"/>
    </row>
    <row r="16748" spans="31:31" hidden="1">
      <c r="AE16748" s="54"/>
    </row>
    <row r="16749" spans="31:31" hidden="1">
      <c r="AE16749" s="54"/>
    </row>
    <row r="16750" spans="31:31" hidden="1">
      <c r="AE16750" s="54"/>
    </row>
    <row r="16751" spans="31:31" hidden="1">
      <c r="AE16751" s="54"/>
    </row>
    <row r="16752" spans="31:31" hidden="1">
      <c r="AE16752" s="54"/>
    </row>
    <row r="16753" spans="31:31" hidden="1">
      <c r="AE16753" s="54"/>
    </row>
    <row r="16754" spans="31:31" hidden="1">
      <c r="AE16754" s="54"/>
    </row>
    <row r="16755" spans="31:31" hidden="1">
      <c r="AE16755" s="54"/>
    </row>
    <row r="16756" spans="31:31" hidden="1">
      <c r="AE16756" s="54"/>
    </row>
    <row r="16757" spans="31:31" hidden="1">
      <c r="AE16757" s="54"/>
    </row>
    <row r="16758" spans="31:31" hidden="1">
      <c r="AE16758" s="54"/>
    </row>
    <row r="16759" spans="31:31" hidden="1">
      <c r="AE16759" s="54"/>
    </row>
    <row r="16760" spans="31:31" hidden="1">
      <c r="AE16760" s="54"/>
    </row>
    <row r="16761" spans="31:31" hidden="1">
      <c r="AE16761" s="54"/>
    </row>
    <row r="16762" spans="31:31" hidden="1">
      <c r="AE16762" s="54"/>
    </row>
    <row r="16763" spans="31:31" hidden="1">
      <c r="AE16763" s="54"/>
    </row>
    <row r="16764" spans="31:31" hidden="1">
      <c r="AE16764" s="54"/>
    </row>
    <row r="16765" spans="31:31" hidden="1">
      <c r="AE16765" s="54"/>
    </row>
    <row r="16766" spans="31:31" hidden="1">
      <c r="AE16766" s="54"/>
    </row>
    <row r="16767" spans="31:31" hidden="1">
      <c r="AE16767" s="54"/>
    </row>
    <row r="16768" spans="31:31" hidden="1">
      <c r="AE16768" s="54"/>
    </row>
    <row r="16769" spans="31:31" hidden="1">
      <c r="AE16769" s="54"/>
    </row>
    <row r="16770" spans="31:31" hidden="1">
      <c r="AE16770" s="54"/>
    </row>
    <row r="16771" spans="31:31" hidden="1">
      <c r="AE16771" s="54"/>
    </row>
    <row r="16772" spans="31:31" hidden="1">
      <c r="AE16772" s="54"/>
    </row>
    <row r="16773" spans="31:31" hidden="1">
      <c r="AE16773" s="54"/>
    </row>
    <row r="16774" spans="31:31" hidden="1">
      <c r="AE16774" s="54"/>
    </row>
    <row r="16775" spans="31:31" hidden="1">
      <c r="AE16775" s="54"/>
    </row>
    <row r="16776" spans="31:31" hidden="1">
      <c r="AE16776" s="54"/>
    </row>
    <row r="16777" spans="31:31" hidden="1">
      <c r="AE16777" s="54"/>
    </row>
    <row r="16778" spans="31:31" hidden="1">
      <c r="AE16778" s="54"/>
    </row>
    <row r="16779" spans="31:31" hidden="1">
      <c r="AE16779" s="54"/>
    </row>
    <row r="16780" spans="31:31" hidden="1">
      <c r="AE16780" s="54"/>
    </row>
    <row r="16781" spans="31:31" hidden="1">
      <c r="AE16781" s="54"/>
    </row>
    <row r="16782" spans="31:31" hidden="1">
      <c r="AE16782" s="54"/>
    </row>
    <row r="16783" spans="31:31" hidden="1">
      <c r="AE16783" s="54"/>
    </row>
    <row r="16784" spans="31:31" hidden="1">
      <c r="AE16784" s="54"/>
    </row>
    <row r="16785" spans="31:31" hidden="1">
      <c r="AE16785" s="54"/>
    </row>
    <row r="16786" spans="31:31" hidden="1">
      <c r="AE16786" s="54"/>
    </row>
    <row r="16787" spans="31:31" hidden="1">
      <c r="AE16787" s="54"/>
    </row>
    <row r="16788" spans="31:31" hidden="1">
      <c r="AE16788" s="54"/>
    </row>
    <row r="16789" spans="31:31" hidden="1">
      <c r="AE16789" s="54"/>
    </row>
    <row r="16790" spans="31:31" hidden="1">
      <c r="AE16790" s="54"/>
    </row>
    <row r="16791" spans="31:31" hidden="1">
      <c r="AE16791" s="54"/>
    </row>
    <row r="16792" spans="31:31" hidden="1">
      <c r="AE16792" s="54"/>
    </row>
    <row r="16793" spans="31:31" hidden="1">
      <c r="AE16793" s="54"/>
    </row>
    <row r="16794" spans="31:31" hidden="1">
      <c r="AE16794" s="54"/>
    </row>
    <row r="16795" spans="31:31" hidden="1">
      <c r="AE16795" s="54"/>
    </row>
    <row r="16796" spans="31:31" hidden="1">
      <c r="AE16796" s="54"/>
    </row>
    <row r="16797" spans="31:31" hidden="1">
      <c r="AE16797" s="54"/>
    </row>
    <row r="16798" spans="31:31" hidden="1">
      <c r="AE16798" s="54"/>
    </row>
    <row r="16799" spans="31:31" hidden="1">
      <c r="AE16799" s="54"/>
    </row>
    <row r="16800" spans="31:31" hidden="1">
      <c r="AE16800" s="54"/>
    </row>
    <row r="16801" spans="31:31" hidden="1">
      <c r="AE16801" s="54"/>
    </row>
    <row r="16802" spans="31:31" hidden="1">
      <c r="AE16802" s="54"/>
    </row>
    <row r="16803" spans="31:31" hidden="1">
      <c r="AE16803" s="54"/>
    </row>
    <row r="16804" spans="31:31" hidden="1">
      <c r="AE16804" s="54"/>
    </row>
    <row r="16805" spans="31:31" hidden="1">
      <c r="AE16805" s="54"/>
    </row>
    <row r="16806" spans="31:31" hidden="1">
      <c r="AE16806" s="54"/>
    </row>
    <row r="16807" spans="31:31" hidden="1">
      <c r="AE16807" s="54"/>
    </row>
    <row r="16808" spans="31:31" hidden="1">
      <c r="AE16808" s="54"/>
    </row>
    <row r="16809" spans="31:31" hidden="1">
      <c r="AE16809" s="54"/>
    </row>
    <row r="16810" spans="31:31" hidden="1">
      <c r="AE16810" s="54"/>
    </row>
    <row r="16811" spans="31:31" hidden="1">
      <c r="AE16811" s="54"/>
    </row>
    <row r="16812" spans="31:31" hidden="1">
      <c r="AE16812" s="54"/>
    </row>
    <row r="16813" spans="31:31" hidden="1">
      <c r="AE16813" s="54"/>
    </row>
    <row r="16814" spans="31:31" hidden="1">
      <c r="AE16814" s="54"/>
    </row>
    <row r="16815" spans="31:31" hidden="1">
      <c r="AE16815" s="54"/>
    </row>
    <row r="16816" spans="31:31" hidden="1">
      <c r="AE16816" s="54"/>
    </row>
    <row r="16817" spans="31:31" hidden="1">
      <c r="AE16817" s="54"/>
    </row>
    <row r="16818" spans="31:31" hidden="1">
      <c r="AE16818" s="54"/>
    </row>
    <row r="16819" spans="31:31" hidden="1">
      <c r="AE16819" s="54"/>
    </row>
    <row r="16820" spans="31:31" hidden="1">
      <c r="AE16820" s="54"/>
    </row>
    <row r="16821" spans="31:31" hidden="1">
      <c r="AE16821" s="54"/>
    </row>
    <row r="16822" spans="31:31" hidden="1">
      <c r="AE16822" s="54"/>
    </row>
    <row r="16823" spans="31:31" hidden="1">
      <c r="AE16823" s="54"/>
    </row>
    <row r="16824" spans="31:31" hidden="1">
      <c r="AE16824" s="54"/>
    </row>
    <row r="16825" spans="31:31" hidden="1">
      <c r="AE16825" s="54"/>
    </row>
    <row r="16826" spans="31:31" hidden="1">
      <c r="AE16826" s="54"/>
    </row>
    <row r="16827" spans="31:31" hidden="1">
      <c r="AE16827" s="54"/>
    </row>
    <row r="16828" spans="31:31" hidden="1">
      <c r="AE16828" s="54"/>
    </row>
    <row r="16829" spans="31:31" hidden="1">
      <c r="AE16829" s="54"/>
    </row>
    <row r="16830" spans="31:31" hidden="1">
      <c r="AE16830" s="54"/>
    </row>
    <row r="16831" spans="31:31" hidden="1">
      <c r="AE16831" s="54"/>
    </row>
    <row r="16832" spans="31:31" hidden="1">
      <c r="AE16832" s="54"/>
    </row>
    <row r="16833" spans="31:31" hidden="1">
      <c r="AE16833" s="54"/>
    </row>
    <row r="16834" spans="31:31" hidden="1">
      <c r="AE16834" s="54"/>
    </row>
    <row r="16835" spans="31:31" hidden="1">
      <c r="AE16835" s="54"/>
    </row>
    <row r="16836" spans="31:31" hidden="1">
      <c r="AE16836" s="54"/>
    </row>
    <row r="16837" spans="31:31" hidden="1">
      <c r="AE16837" s="54"/>
    </row>
    <row r="16838" spans="31:31" hidden="1">
      <c r="AE16838" s="54"/>
    </row>
    <row r="16839" spans="31:31" hidden="1">
      <c r="AE16839" s="54"/>
    </row>
    <row r="16840" spans="31:31" hidden="1">
      <c r="AE16840" s="54"/>
    </row>
    <row r="16841" spans="31:31" hidden="1">
      <c r="AE16841" s="54"/>
    </row>
    <row r="16842" spans="31:31" hidden="1">
      <c r="AE16842" s="54"/>
    </row>
    <row r="16843" spans="31:31" hidden="1">
      <c r="AE16843" s="54"/>
    </row>
    <row r="16844" spans="31:31" hidden="1">
      <c r="AE16844" s="54"/>
    </row>
    <row r="16845" spans="31:31" hidden="1">
      <c r="AE16845" s="54"/>
    </row>
    <row r="16846" spans="31:31" hidden="1">
      <c r="AE16846" s="54"/>
    </row>
    <row r="16847" spans="31:31" hidden="1">
      <c r="AE16847" s="54"/>
    </row>
    <row r="16848" spans="31:31" hidden="1">
      <c r="AE16848" s="54"/>
    </row>
    <row r="16849" spans="31:31" hidden="1">
      <c r="AE16849" s="54"/>
    </row>
    <row r="16850" spans="31:31" hidden="1">
      <c r="AE16850" s="54"/>
    </row>
    <row r="16851" spans="31:31" hidden="1">
      <c r="AE16851" s="54"/>
    </row>
    <row r="16852" spans="31:31" hidden="1">
      <c r="AE16852" s="54"/>
    </row>
    <row r="16853" spans="31:31" hidden="1">
      <c r="AE16853" s="54"/>
    </row>
    <row r="16854" spans="31:31" hidden="1">
      <c r="AE16854" s="54"/>
    </row>
    <row r="16855" spans="31:31" hidden="1">
      <c r="AE16855" s="54"/>
    </row>
    <row r="16856" spans="31:31" hidden="1">
      <c r="AE16856" s="54"/>
    </row>
    <row r="16857" spans="31:31" hidden="1">
      <c r="AE16857" s="54"/>
    </row>
    <row r="16858" spans="31:31" hidden="1">
      <c r="AE16858" s="54"/>
    </row>
    <row r="16859" spans="31:31" hidden="1">
      <c r="AE16859" s="54"/>
    </row>
    <row r="16860" spans="31:31" hidden="1">
      <c r="AE16860" s="54"/>
    </row>
    <row r="16861" spans="31:31" hidden="1">
      <c r="AE16861" s="54"/>
    </row>
    <row r="16862" spans="31:31" hidden="1">
      <c r="AE16862" s="54"/>
    </row>
    <row r="16863" spans="31:31" hidden="1">
      <c r="AE16863" s="54"/>
    </row>
    <row r="16864" spans="31:31" hidden="1">
      <c r="AE16864" s="54"/>
    </row>
    <row r="16865" spans="31:31" hidden="1">
      <c r="AE16865" s="54"/>
    </row>
    <row r="16866" spans="31:31" hidden="1">
      <c r="AE16866" s="54"/>
    </row>
    <row r="16867" spans="31:31" hidden="1">
      <c r="AE16867" s="54"/>
    </row>
    <row r="16868" spans="31:31" hidden="1">
      <c r="AE16868" s="54"/>
    </row>
    <row r="16869" spans="31:31" hidden="1">
      <c r="AE16869" s="54"/>
    </row>
    <row r="16870" spans="31:31" hidden="1">
      <c r="AE16870" s="54"/>
    </row>
    <row r="16871" spans="31:31" hidden="1">
      <c r="AE16871" s="54"/>
    </row>
    <row r="16872" spans="31:31" hidden="1">
      <c r="AE16872" s="54"/>
    </row>
    <row r="16873" spans="31:31" hidden="1">
      <c r="AE16873" s="54"/>
    </row>
    <row r="16874" spans="31:31" hidden="1">
      <c r="AE16874" s="54"/>
    </row>
    <row r="16875" spans="31:31" hidden="1">
      <c r="AE16875" s="54"/>
    </row>
    <row r="16876" spans="31:31" hidden="1">
      <c r="AE16876" s="54"/>
    </row>
    <row r="16877" spans="31:31" hidden="1">
      <c r="AE16877" s="54"/>
    </row>
    <row r="16878" spans="31:31" hidden="1">
      <c r="AE16878" s="54"/>
    </row>
    <row r="16879" spans="31:31" hidden="1">
      <c r="AE16879" s="54"/>
    </row>
    <row r="16880" spans="31:31" hidden="1">
      <c r="AE16880" s="54"/>
    </row>
    <row r="16881" spans="31:31" hidden="1">
      <c r="AE16881" s="54"/>
    </row>
    <row r="16882" spans="31:31" hidden="1">
      <c r="AE16882" s="54"/>
    </row>
    <row r="16883" spans="31:31" hidden="1">
      <c r="AE16883" s="54"/>
    </row>
    <row r="16884" spans="31:31" hidden="1">
      <c r="AE16884" s="54"/>
    </row>
    <row r="16885" spans="31:31" hidden="1">
      <c r="AE16885" s="54"/>
    </row>
    <row r="16886" spans="31:31" hidden="1">
      <c r="AE16886" s="54"/>
    </row>
    <row r="16887" spans="31:31" hidden="1">
      <c r="AE16887" s="54"/>
    </row>
    <row r="16888" spans="31:31" hidden="1">
      <c r="AE16888" s="54"/>
    </row>
    <row r="16889" spans="31:31" hidden="1">
      <c r="AE16889" s="54"/>
    </row>
    <row r="16890" spans="31:31" hidden="1">
      <c r="AE16890" s="54"/>
    </row>
    <row r="16891" spans="31:31" hidden="1">
      <c r="AE16891" s="54"/>
    </row>
    <row r="16892" spans="31:31" hidden="1">
      <c r="AE16892" s="54"/>
    </row>
    <row r="16893" spans="31:31" hidden="1">
      <c r="AE16893" s="54"/>
    </row>
    <row r="16894" spans="31:31" hidden="1">
      <c r="AE16894" s="54"/>
    </row>
    <row r="16895" spans="31:31" hidden="1">
      <c r="AE16895" s="54"/>
    </row>
    <row r="16896" spans="31:31" hidden="1">
      <c r="AE16896" s="54"/>
    </row>
    <row r="16897" spans="31:31" hidden="1">
      <c r="AE16897" s="54"/>
    </row>
    <row r="16898" spans="31:31" hidden="1">
      <c r="AE16898" s="54"/>
    </row>
    <row r="16899" spans="31:31" hidden="1">
      <c r="AE16899" s="54"/>
    </row>
    <row r="16900" spans="31:31" hidden="1">
      <c r="AE16900" s="54"/>
    </row>
    <row r="16901" spans="31:31" hidden="1">
      <c r="AE16901" s="54"/>
    </row>
    <row r="16902" spans="31:31" hidden="1">
      <c r="AE16902" s="54"/>
    </row>
    <row r="16903" spans="31:31" hidden="1">
      <c r="AE16903" s="54"/>
    </row>
    <row r="16904" spans="31:31" hidden="1">
      <c r="AE16904" s="54"/>
    </row>
    <row r="16905" spans="31:31" hidden="1">
      <c r="AE16905" s="54"/>
    </row>
    <row r="16906" spans="31:31" hidden="1">
      <c r="AE16906" s="54"/>
    </row>
    <row r="16907" spans="31:31" hidden="1">
      <c r="AE16907" s="54"/>
    </row>
    <row r="16908" spans="31:31" hidden="1">
      <c r="AE16908" s="54"/>
    </row>
    <row r="16909" spans="31:31" hidden="1">
      <c r="AE16909" s="54"/>
    </row>
    <row r="16910" spans="31:31" hidden="1">
      <c r="AE16910" s="54"/>
    </row>
    <row r="16911" spans="31:31" hidden="1">
      <c r="AE16911" s="54"/>
    </row>
    <row r="16912" spans="31:31" hidden="1">
      <c r="AE16912" s="54"/>
    </row>
    <row r="16913" spans="31:31" hidden="1">
      <c r="AE16913" s="54"/>
    </row>
    <row r="16914" spans="31:31" hidden="1">
      <c r="AE16914" s="54"/>
    </row>
    <row r="16915" spans="31:31" hidden="1">
      <c r="AE16915" s="54"/>
    </row>
    <row r="16916" spans="31:31" hidden="1">
      <c r="AE16916" s="54"/>
    </row>
    <row r="16917" spans="31:31" hidden="1">
      <c r="AE16917" s="54"/>
    </row>
    <row r="16918" spans="31:31" hidden="1">
      <c r="AE16918" s="54"/>
    </row>
    <row r="16919" spans="31:31" hidden="1">
      <c r="AE16919" s="54"/>
    </row>
    <row r="16920" spans="31:31" hidden="1">
      <c r="AE16920" s="54"/>
    </row>
    <row r="16921" spans="31:31" hidden="1">
      <c r="AE16921" s="54"/>
    </row>
    <row r="16922" spans="31:31" hidden="1">
      <c r="AE16922" s="54"/>
    </row>
    <row r="16923" spans="31:31" hidden="1">
      <c r="AE16923" s="54"/>
    </row>
    <row r="16924" spans="31:31" hidden="1">
      <c r="AE16924" s="54"/>
    </row>
    <row r="16925" spans="31:31" hidden="1">
      <c r="AE16925" s="54"/>
    </row>
    <row r="16926" spans="31:31" hidden="1">
      <c r="AE16926" s="54"/>
    </row>
    <row r="16927" spans="31:31" hidden="1">
      <c r="AE16927" s="54"/>
    </row>
    <row r="16928" spans="31:31" hidden="1">
      <c r="AE16928" s="54"/>
    </row>
    <row r="16929" spans="31:31" hidden="1">
      <c r="AE16929" s="54"/>
    </row>
    <row r="16930" spans="31:31" hidden="1">
      <c r="AE16930" s="54"/>
    </row>
    <row r="16931" spans="31:31" hidden="1">
      <c r="AE16931" s="54"/>
    </row>
    <row r="16932" spans="31:31" hidden="1">
      <c r="AE16932" s="54"/>
    </row>
    <row r="16933" spans="31:31" hidden="1">
      <c r="AE16933" s="54"/>
    </row>
    <row r="16934" spans="31:31" hidden="1">
      <c r="AE16934" s="54"/>
    </row>
    <row r="16935" spans="31:31" hidden="1">
      <c r="AE16935" s="54"/>
    </row>
    <row r="16936" spans="31:31" hidden="1">
      <c r="AE16936" s="54"/>
    </row>
    <row r="16937" spans="31:31" hidden="1">
      <c r="AE16937" s="54"/>
    </row>
    <row r="16938" spans="31:31" hidden="1">
      <c r="AE16938" s="54"/>
    </row>
    <row r="16939" spans="31:31" hidden="1">
      <c r="AE16939" s="54"/>
    </row>
    <row r="16940" spans="31:31" hidden="1">
      <c r="AE16940" s="54"/>
    </row>
    <row r="16941" spans="31:31" hidden="1">
      <c r="AE16941" s="54"/>
    </row>
    <row r="16942" spans="31:31" hidden="1">
      <c r="AE16942" s="54"/>
    </row>
    <row r="16943" spans="31:31" hidden="1">
      <c r="AE16943" s="54"/>
    </row>
    <row r="16944" spans="31:31" hidden="1">
      <c r="AE16944" s="54"/>
    </row>
    <row r="16945" spans="31:31" hidden="1">
      <c r="AE16945" s="54"/>
    </row>
    <row r="16946" spans="31:31" hidden="1">
      <c r="AE16946" s="54"/>
    </row>
    <row r="16947" spans="31:31" hidden="1">
      <c r="AE16947" s="54"/>
    </row>
    <row r="16948" spans="31:31" hidden="1">
      <c r="AE16948" s="54"/>
    </row>
    <row r="16949" spans="31:31" hidden="1">
      <c r="AE16949" s="54"/>
    </row>
    <row r="16950" spans="31:31" hidden="1">
      <c r="AE16950" s="54"/>
    </row>
    <row r="16951" spans="31:31" hidden="1">
      <c r="AE16951" s="54"/>
    </row>
    <row r="16952" spans="31:31" hidden="1">
      <c r="AE16952" s="54"/>
    </row>
    <row r="16953" spans="31:31" hidden="1">
      <c r="AE16953" s="54"/>
    </row>
    <row r="16954" spans="31:31" hidden="1">
      <c r="AE16954" s="54"/>
    </row>
    <row r="16955" spans="31:31" hidden="1">
      <c r="AE16955" s="54"/>
    </row>
    <row r="16956" spans="31:31" hidden="1">
      <c r="AE16956" s="54"/>
    </row>
    <row r="16957" spans="31:31" hidden="1">
      <c r="AE16957" s="54"/>
    </row>
    <row r="16958" spans="31:31" hidden="1">
      <c r="AE16958" s="54"/>
    </row>
    <row r="16959" spans="31:31" hidden="1">
      <c r="AE16959" s="54"/>
    </row>
    <row r="16960" spans="31:31" hidden="1">
      <c r="AE16960" s="54"/>
    </row>
    <row r="16961" spans="31:31" hidden="1">
      <c r="AE16961" s="54"/>
    </row>
    <row r="16962" spans="31:31" hidden="1">
      <c r="AE16962" s="54"/>
    </row>
    <row r="16963" spans="31:31" hidden="1">
      <c r="AE16963" s="54"/>
    </row>
    <row r="16964" spans="31:31" hidden="1">
      <c r="AE16964" s="54"/>
    </row>
    <row r="16965" spans="31:31" hidden="1">
      <c r="AE16965" s="54"/>
    </row>
    <row r="16966" spans="31:31" hidden="1">
      <c r="AE16966" s="54"/>
    </row>
    <row r="16967" spans="31:31" hidden="1">
      <c r="AE16967" s="54"/>
    </row>
    <row r="16968" spans="31:31" hidden="1">
      <c r="AE16968" s="54"/>
    </row>
    <row r="16969" spans="31:31" hidden="1">
      <c r="AE16969" s="54"/>
    </row>
    <row r="16970" spans="31:31" hidden="1">
      <c r="AE16970" s="54"/>
    </row>
    <row r="16971" spans="31:31" hidden="1">
      <c r="AE16971" s="54"/>
    </row>
    <row r="16972" spans="31:31" hidden="1">
      <c r="AE16972" s="54"/>
    </row>
    <row r="16973" spans="31:31" hidden="1">
      <c r="AE16973" s="54"/>
    </row>
    <row r="16974" spans="31:31" hidden="1">
      <c r="AE16974" s="54"/>
    </row>
    <row r="16975" spans="31:31" hidden="1">
      <c r="AE16975" s="54"/>
    </row>
    <row r="16976" spans="31:31" hidden="1">
      <c r="AE16976" s="54"/>
    </row>
    <row r="16977" spans="31:31" hidden="1">
      <c r="AE16977" s="54"/>
    </row>
    <row r="16978" spans="31:31" hidden="1">
      <c r="AE16978" s="54"/>
    </row>
    <row r="16979" spans="31:31" hidden="1">
      <c r="AE16979" s="54"/>
    </row>
    <row r="16980" spans="31:31" hidden="1">
      <c r="AE16980" s="54"/>
    </row>
    <row r="16981" spans="31:31" hidden="1">
      <c r="AE16981" s="54"/>
    </row>
    <row r="16982" spans="31:31" hidden="1">
      <c r="AE16982" s="54"/>
    </row>
    <row r="16983" spans="31:31" hidden="1">
      <c r="AE16983" s="54"/>
    </row>
    <row r="16984" spans="31:31" hidden="1">
      <c r="AE16984" s="54"/>
    </row>
    <row r="16985" spans="31:31" hidden="1">
      <c r="AE16985" s="54"/>
    </row>
    <row r="16986" spans="31:31" hidden="1">
      <c r="AE16986" s="54"/>
    </row>
    <row r="16987" spans="31:31" hidden="1">
      <c r="AE16987" s="54"/>
    </row>
    <row r="16988" spans="31:31" hidden="1">
      <c r="AE16988" s="54"/>
    </row>
    <row r="16989" spans="31:31" hidden="1">
      <c r="AE16989" s="54"/>
    </row>
    <row r="16990" spans="31:31" hidden="1">
      <c r="AE16990" s="54"/>
    </row>
    <row r="16991" spans="31:31" hidden="1">
      <c r="AE16991" s="54"/>
    </row>
    <row r="16992" spans="31:31" hidden="1">
      <c r="AE16992" s="54"/>
    </row>
    <row r="16993" spans="31:31" hidden="1">
      <c r="AE16993" s="54"/>
    </row>
    <row r="16994" spans="31:31" hidden="1">
      <c r="AE16994" s="54"/>
    </row>
    <row r="16995" spans="31:31" hidden="1">
      <c r="AE16995" s="54"/>
    </row>
    <row r="16996" spans="31:31" hidden="1">
      <c r="AE16996" s="54"/>
    </row>
    <row r="16997" spans="31:31" hidden="1">
      <c r="AE16997" s="54"/>
    </row>
    <row r="16998" spans="31:31" hidden="1">
      <c r="AE16998" s="54"/>
    </row>
    <row r="16999" spans="31:31" hidden="1">
      <c r="AE16999" s="54"/>
    </row>
    <row r="17000" spans="31:31" hidden="1">
      <c r="AE17000" s="54"/>
    </row>
    <row r="17001" spans="31:31" hidden="1">
      <c r="AE17001" s="54"/>
    </row>
    <row r="17002" spans="31:31" hidden="1">
      <c r="AE17002" s="54"/>
    </row>
    <row r="17003" spans="31:31" hidden="1">
      <c r="AE17003" s="54"/>
    </row>
    <row r="17004" spans="31:31" hidden="1">
      <c r="AE17004" s="54"/>
    </row>
    <row r="17005" spans="31:31" hidden="1">
      <c r="AE17005" s="54"/>
    </row>
    <row r="17006" spans="31:31" hidden="1">
      <c r="AE17006" s="54"/>
    </row>
    <row r="17007" spans="31:31" hidden="1">
      <c r="AE17007" s="54"/>
    </row>
    <row r="17008" spans="31:31" hidden="1">
      <c r="AE17008" s="54"/>
    </row>
    <row r="17009" spans="31:31" hidden="1">
      <c r="AE17009" s="54"/>
    </row>
    <row r="17010" spans="31:31" hidden="1">
      <c r="AE17010" s="54"/>
    </row>
    <row r="17011" spans="31:31" hidden="1">
      <c r="AE17011" s="54"/>
    </row>
    <row r="17012" spans="31:31" hidden="1">
      <c r="AE17012" s="54"/>
    </row>
    <row r="17013" spans="31:31" hidden="1">
      <c r="AE17013" s="54"/>
    </row>
    <row r="17014" spans="31:31" hidden="1">
      <c r="AE17014" s="54"/>
    </row>
    <row r="17015" spans="31:31" hidden="1">
      <c r="AE17015" s="54"/>
    </row>
    <row r="17016" spans="31:31" hidden="1">
      <c r="AE17016" s="54"/>
    </row>
    <row r="17017" spans="31:31" hidden="1">
      <c r="AE17017" s="54"/>
    </row>
    <row r="17018" spans="31:31" hidden="1">
      <c r="AE17018" s="54"/>
    </row>
    <row r="17019" spans="31:31" hidden="1">
      <c r="AE17019" s="54"/>
    </row>
    <row r="17020" spans="31:31" hidden="1">
      <c r="AE17020" s="54"/>
    </row>
    <row r="17021" spans="31:31" hidden="1">
      <c r="AE17021" s="54"/>
    </row>
    <row r="17022" spans="31:31" hidden="1">
      <c r="AE17022" s="54"/>
    </row>
    <row r="17023" spans="31:31" hidden="1">
      <c r="AE17023" s="54"/>
    </row>
    <row r="17024" spans="31:31" hidden="1">
      <c r="AE17024" s="54"/>
    </row>
    <row r="17025" spans="31:31" hidden="1">
      <c r="AE17025" s="54"/>
    </row>
    <row r="17026" spans="31:31" hidden="1">
      <c r="AE17026" s="54"/>
    </row>
    <row r="17027" spans="31:31" hidden="1">
      <c r="AE17027" s="54"/>
    </row>
    <row r="17028" spans="31:31" hidden="1">
      <c r="AE17028" s="54"/>
    </row>
    <row r="17029" spans="31:31" hidden="1">
      <c r="AE17029" s="54"/>
    </row>
    <row r="17030" spans="31:31" hidden="1">
      <c r="AE17030" s="54"/>
    </row>
    <row r="17031" spans="31:31" hidden="1">
      <c r="AE17031" s="54"/>
    </row>
    <row r="17032" spans="31:31" hidden="1">
      <c r="AE17032" s="54"/>
    </row>
    <row r="17033" spans="31:31" hidden="1">
      <c r="AE17033" s="54"/>
    </row>
    <row r="17034" spans="31:31" hidden="1">
      <c r="AE17034" s="54"/>
    </row>
    <row r="17035" spans="31:31" hidden="1">
      <c r="AE17035" s="54"/>
    </row>
    <row r="17036" spans="31:31" hidden="1">
      <c r="AE17036" s="54"/>
    </row>
    <row r="17037" spans="31:31" hidden="1">
      <c r="AE17037" s="54"/>
    </row>
    <row r="17038" spans="31:31" hidden="1">
      <c r="AE17038" s="54"/>
    </row>
    <row r="17039" spans="31:31" hidden="1">
      <c r="AE17039" s="54"/>
    </row>
    <row r="17040" spans="31:31" hidden="1">
      <c r="AE17040" s="54"/>
    </row>
    <row r="17041" spans="31:31" hidden="1">
      <c r="AE17041" s="54"/>
    </row>
    <row r="17042" spans="31:31" hidden="1">
      <c r="AE17042" s="54"/>
    </row>
    <row r="17043" spans="31:31" hidden="1">
      <c r="AE17043" s="54"/>
    </row>
    <row r="17044" spans="31:31" hidden="1">
      <c r="AE17044" s="54"/>
    </row>
    <row r="17045" spans="31:31" hidden="1">
      <c r="AE17045" s="54"/>
    </row>
    <row r="17046" spans="31:31" hidden="1">
      <c r="AE17046" s="54"/>
    </row>
    <row r="17047" spans="31:31" hidden="1">
      <c r="AE17047" s="54"/>
    </row>
    <row r="17048" spans="31:31" hidden="1">
      <c r="AE17048" s="54"/>
    </row>
    <row r="17049" spans="31:31" hidden="1">
      <c r="AE17049" s="54"/>
    </row>
    <row r="17050" spans="31:31" hidden="1">
      <c r="AE17050" s="54"/>
    </row>
    <row r="17051" spans="31:31" hidden="1">
      <c r="AE17051" s="54"/>
    </row>
    <row r="17052" spans="31:31" hidden="1">
      <c r="AE17052" s="54"/>
    </row>
    <row r="17053" spans="31:31" hidden="1">
      <c r="AE17053" s="54"/>
    </row>
    <row r="17054" spans="31:31" hidden="1">
      <c r="AE17054" s="54"/>
    </row>
    <row r="17055" spans="31:31" hidden="1">
      <c r="AE17055" s="54"/>
    </row>
    <row r="17056" spans="31:31" hidden="1">
      <c r="AE17056" s="54"/>
    </row>
    <row r="17057" spans="31:31" hidden="1">
      <c r="AE17057" s="54"/>
    </row>
    <row r="17058" spans="31:31" hidden="1">
      <c r="AE17058" s="54"/>
    </row>
    <row r="17059" spans="31:31" hidden="1">
      <c r="AE17059" s="54"/>
    </row>
    <row r="17060" spans="31:31" hidden="1">
      <c r="AE17060" s="54"/>
    </row>
    <row r="17061" spans="31:31" hidden="1">
      <c r="AE17061" s="54"/>
    </row>
    <row r="17062" spans="31:31" hidden="1">
      <c r="AE17062" s="54"/>
    </row>
    <row r="17063" spans="31:31" hidden="1">
      <c r="AE17063" s="54"/>
    </row>
    <row r="17064" spans="31:31" hidden="1">
      <c r="AE17064" s="54"/>
    </row>
    <row r="17065" spans="31:31" hidden="1">
      <c r="AE17065" s="54"/>
    </row>
    <row r="17066" spans="31:31" hidden="1">
      <c r="AE17066" s="54"/>
    </row>
    <row r="17067" spans="31:31" hidden="1">
      <c r="AE17067" s="54"/>
    </row>
    <row r="17068" spans="31:31" hidden="1">
      <c r="AE17068" s="54"/>
    </row>
    <row r="17069" spans="31:31" hidden="1">
      <c r="AE17069" s="54"/>
    </row>
    <row r="17070" spans="31:31" hidden="1">
      <c r="AE17070" s="54"/>
    </row>
    <row r="17071" spans="31:31" hidden="1">
      <c r="AE17071" s="54"/>
    </row>
    <row r="17072" spans="31:31" hidden="1">
      <c r="AE17072" s="54"/>
    </row>
    <row r="17073" spans="31:31" hidden="1">
      <c r="AE17073" s="54"/>
    </row>
    <row r="17074" spans="31:31" hidden="1">
      <c r="AE17074" s="54"/>
    </row>
    <row r="17075" spans="31:31" hidden="1">
      <c r="AE17075" s="54"/>
    </row>
    <row r="17076" spans="31:31" hidden="1">
      <c r="AE17076" s="54"/>
    </row>
    <row r="17077" spans="31:31" hidden="1">
      <c r="AE17077" s="54"/>
    </row>
    <row r="17078" spans="31:31" hidden="1">
      <c r="AE17078" s="54"/>
    </row>
    <row r="17079" spans="31:31" hidden="1">
      <c r="AE17079" s="54"/>
    </row>
    <row r="17080" spans="31:31" hidden="1">
      <c r="AE17080" s="54"/>
    </row>
    <row r="17081" spans="31:31" hidden="1">
      <c r="AE17081" s="54"/>
    </row>
    <row r="17082" spans="31:31" hidden="1">
      <c r="AE17082" s="54"/>
    </row>
    <row r="17083" spans="31:31" hidden="1">
      <c r="AE17083" s="54"/>
    </row>
    <row r="17084" spans="31:31" hidden="1">
      <c r="AE17084" s="54"/>
    </row>
    <row r="17085" spans="31:31" hidden="1">
      <c r="AE17085" s="54"/>
    </row>
    <row r="17086" spans="31:31" hidden="1">
      <c r="AE17086" s="54"/>
    </row>
    <row r="17087" spans="31:31" hidden="1">
      <c r="AE17087" s="54"/>
    </row>
    <row r="17088" spans="31:31" hidden="1">
      <c r="AE17088" s="54"/>
    </row>
    <row r="17089" spans="31:31" hidden="1">
      <c r="AE17089" s="54"/>
    </row>
    <row r="17090" spans="31:31" hidden="1">
      <c r="AE17090" s="54"/>
    </row>
    <row r="17091" spans="31:31" hidden="1">
      <c r="AE17091" s="54"/>
    </row>
    <row r="17092" spans="31:31" hidden="1">
      <c r="AE17092" s="54"/>
    </row>
    <row r="17093" spans="31:31" hidden="1">
      <c r="AE17093" s="54"/>
    </row>
    <row r="17094" spans="31:31" hidden="1">
      <c r="AE17094" s="54"/>
    </row>
    <row r="17095" spans="31:31" hidden="1">
      <c r="AE17095" s="54"/>
    </row>
    <row r="17096" spans="31:31" hidden="1">
      <c r="AE17096" s="54"/>
    </row>
    <row r="17097" spans="31:31" hidden="1">
      <c r="AE17097" s="54"/>
    </row>
    <row r="17098" spans="31:31" hidden="1">
      <c r="AE17098" s="54"/>
    </row>
    <row r="17099" spans="31:31" hidden="1">
      <c r="AE17099" s="54"/>
    </row>
    <row r="17100" spans="31:31" hidden="1">
      <c r="AE17100" s="54"/>
    </row>
    <row r="17101" spans="31:31" hidden="1">
      <c r="AE17101" s="54"/>
    </row>
    <row r="17102" spans="31:31" hidden="1">
      <c r="AE17102" s="54"/>
    </row>
    <row r="17103" spans="31:31" hidden="1">
      <c r="AE17103" s="54"/>
    </row>
    <row r="17104" spans="31:31" hidden="1">
      <c r="AE17104" s="54"/>
    </row>
    <row r="17105" spans="31:31" hidden="1">
      <c r="AE17105" s="54"/>
    </row>
    <row r="17106" spans="31:31" hidden="1">
      <c r="AE17106" s="54"/>
    </row>
    <row r="17107" spans="31:31" hidden="1">
      <c r="AE17107" s="54"/>
    </row>
    <row r="17108" spans="31:31" hidden="1">
      <c r="AE17108" s="54"/>
    </row>
    <row r="17109" spans="31:31" hidden="1">
      <c r="AE17109" s="54"/>
    </row>
    <row r="17110" spans="31:31" hidden="1">
      <c r="AE17110" s="54"/>
    </row>
    <row r="17111" spans="31:31" hidden="1">
      <c r="AE17111" s="54"/>
    </row>
    <row r="17112" spans="31:31" hidden="1">
      <c r="AE17112" s="54"/>
    </row>
    <row r="17113" spans="31:31" hidden="1">
      <c r="AE17113" s="54"/>
    </row>
    <row r="17114" spans="31:31" hidden="1">
      <c r="AE17114" s="54"/>
    </row>
    <row r="17115" spans="31:31" hidden="1">
      <c r="AE17115" s="54"/>
    </row>
    <row r="17116" spans="31:31" hidden="1">
      <c r="AE17116" s="54"/>
    </row>
    <row r="17117" spans="31:31" hidden="1">
      <c r="AE17117" s="54"/>
    </row>
    <row r="17118" spans="31:31" hidden="1">
      <c r="AE17118" s="54"/>
    </row>
    <row r="17119" spans="31:31" hidden="1">
      <c r="AE17119" s="54"/>
    </row>
    <row r="17120" spans="31:31" hidden="1">
      <c r="AE17120" s="54"/>
    </row>
    <row r="17121" spans="31:31" hidden="1">
      <c r="AE17121" s="54"/>
    </row>
    <row r="17122" spans="31:31" hidden="1">
      <c r="AE17122" s="54"/>
    </row>
    <row r="17123" spans="31:31" hidden="1">
      <c r="AE17123" s="54"/>
    </row>
    <row r="17124" spans="31:31" hidden="1">
      <c r="AE17124" s="54"/>
    </row>
    <row r="17125" spans="31:31" hidden="1">
      <c r="AE17125" s="54"/>
    </row>
    <row r="17126" spans="31:31" hidden="1">
      <c r="AE17126" s="54"/>
    </row>
    <row r="17127" spans="31:31" hidden="1">
      <c r="AE17127" s="54"/>
    </row>
    <row r="17128" spans="31:31" hidden="1">
      <c r="AE17128" s="54"/>
    </row>
    <row r="17129" spans="31:31" hidden="1">
      <c r="AE17129" s="54"/>
    </row>
    <row r="17130" spans="31:31" hidden="1">
      <c r="AE17130" s="54"/>
    </row>
    <row r="17131" spans="31:31" hidden="1">
      <c r="AE17131" s="54"/>
    </row>
    <row r="17132" spans="31:31" hidden="1">
      <c r="AE17132" s="54"/>
    </row>
    <row r="17133" spans="31:31" hidden="1">
      <c r="AE17133" s="54"/>
    </row>
    <row r="17134" spans="31:31" hidden="1">
      <c r="AE17134" s="54"/>
    </row>
    <row r="17135" spans="31:31" hidden="1">
      <c r="AE17135" s="54"/>
    </row>
    <row r="17136" spans="31:31" hidden="1">
      <c r="AE17136" s="54"/>
    </row>
    <row r="17137" spans="31:31" hidden="1">
      <c r="AE17137" s="54"/>
    </row>
    <row r="17138" spans="31:31" hidden="1">
      <c r="AE17138" s="54"/>
    </row>
    <row r="17139" spans="31:31" hidden="1">
      <c r="AE17139" s="54"/>
    </row>
    <row r="17140" spans="31:31" hidden="1">
      <c r="AE17140" s="54"/>
    </row>
    <row r="17141" spans="31:31" hidden="1">
      <c r="AE17141" s="54"/>
    </row>
    <row r="17142" spans="31:31" hidden="1">
      <c r="AE17142" s="54"/>
    </row>
    <row r="17143" spans="31:31" hidden="1">
      <c r="AE17143" s="54"/>
    </row>
    <row r="17144" spans="31:31" hidden="1">
      <c r="AE17144" s="54"/>
    </row>
    <row r="17145" spans="31:31" hidden="1">
      <c r="AE17145" s="54"/>
    </row>
    <row r="17146" spans="31:31" hidden="1">
      <c r="AE17146" s="54"/>
    </row>
    <row r="17147" spans="31:31" hidden="1">
      <c r="AE17147" s="54"/>
    </row>
    <row r="17148" spans="31:31" hidden="1">
      <c r="AE17148" s="54"/>
    </row>
    <row r="17149" spans="31:31" hidden="1">
      <c r="AE17149" s="54"/>
    </row>
    <row r="17150" spans="31:31" hidden="1">
      <c r="AE17150" s="54"/>
    </row>
    <row r="17151" spans="31:31" hidden="1">
      <c r="AE17151" s="54"/>
    </row>
    <row r="17152" spans="31:31" hidden="1">
      <c r="AE17152" s="54"/>
    </row>
    <row r="17153" spans="31:31" hidden="1">
      <c r="AE17153" s="54"/>
    </row>
    <row r="17154" spans="31:31" hidden="1">
      <c r="AE17154" s="54"/>
    </row>
    <row r="17155" spans="31:31" hidden="1">
      <c r="AE17155" s="54"/>
    </row>
    <row r="17156" spans="31:31" hidden="1">
      <c r="AE17156" s="54"/>
    </row>
    <row r="17157" spans="31:31" hidden="1">
      <c r="AE17157" s="54"/>
    </row>
    <row r="17158" spans="31:31" hidden="1">
      <c r="AE17158" s="54"/>
    </row>
    <row r="17159" spans="31:31" hidden="1">
      <c r="AE17159" s="54"/>
    </row>
    <row r="17160" spans="31:31" hidden="1">
      <c r="AE17160" s="54"/>
    </row>
    <row r="17161" spans="31:31" hidden="1">
      <c r="AE17161" s="54"/>
    </row>
    <row r="17162" spans="31:31" hidden="1">
      <c r="AE17162" s="54"/>
    </row>
    <row r="17163" spans="31:31" hidden="1">
      <c r="AE17163" s="54"/>
    </row>
    <row r="17164" spans="31:31" hidden="1">
      <c r="AE17164" s="54"/>
    </row>
    <row r="17165" spans="31:31" hidden="1">
      <c r="AE17165" s="54"/>
    </row>
    <row r="17166" spans="31:31" hidden="1">
      <c r="AE17166" s="54"/>
    </row>
    <row r="17167" spans="31:31" hidden="1">
      <c r="AE17167" s="54"/>
    </row>
    <row r="17168" spans="31:31" hidden="1">
      <c r="AE17168" s="54"/>
    </row>
    <row r="17169" spans="31:31" hidden="1">
      <c r="AE17169" s="54"/>
    </row>
    <row r="17170" spans="31:31" hidden="1">
      <c r="AE17170" s="54"/>
    </row>
    <row r="17171" spans="31:31" hidden="1">
      <c r="AE17171" s="54"/>
    </row>
    <row r="17172" spans="31:31" hidden="1">
      <c r="AE17172" s="54"/>
    </row>
    <row r="17173" spans="31:31" hidden="1">
      <c r="AE17173" s="54"/>
    </row>
    <row r="17174" spans="31:31" hidden="1">
      <c r="AE17174" s="54"/>
    </row>
    <row r="17175" spans="31:31" hidden="1">
      <c r="AE17175" s="54"/>
    </row>
    <row r="17176" spans="31:31" hidden="1">
      <c r="AE17176" s="54"/>
    </row>
    <row r="17177" spans="31:31" hidden="1">
      <c r="AE17177" s="54"/>
    </row>
    <row r="17178" spans="31:31" hidden="1">
      <c r="AE17178" s="54"/>
    </row>
    <row r="17179" spans="31:31" hidden="1">
      <c r="AE17179" s="54"/>
    </row>
    <row r="17180" spans="31:31" hidden="1">
      <c r="AE17180" s="54"/>
    </row>
    <row r="17181" spans="31:31" hidden="1">
      <c r="AE17181" s="54"/>
    </row>
    <row r="17182" spans="31:31" hidden="1">
      <c r="AE17182" s="54"/>
    </row>
    <row r="17183" spans="31:31" hidden="1">
      <c r="AE17183" s="54"/>
    </row>
    <row r="17184" spans="31:31" hidden="1">
      <c r="AE17184" s="54"/>
    </row>
    <row r="17185" spans="31:31" hidden="1">
      <c r="AE17185" s="54"/>
    </row>
    <row r="17186" spans="31:31" hidden="1">
      <c r="AE17186" s="54"/>
    </row>
    <row r="17187" spans="31:31" hidden="1">
      <c r="AE17187" s="54"/>
    </row>
    <row r="17188" spans="31:31" hidden="1">
      <c r="AE17188" s="54"/>
    </row>
    <row r="17189" spans="31:31" hidden="1">
      <c r="AE17189" s="54"/>
    </row>
    <row r="17190" spans="31:31" hidden="1">
      <c r="AE17190" s="54"/>
    </row>
    <row r="17191" spans="31:31" hidden="1">
      <c r="AE17191" s="54"/>
    </row>
    <row r="17192" spans="31:31" hidden="1">
      <c r="AE17192" s="54"/>
    </row>
    <row r="17193" spans="31:31" hidden="1">
      <c r="AE17193" s="54"/>
    </row>
    <row r="17194" spans="31:31" hidden="1">
      <c r="AE17194" s="54"/>
    </row>
    <row r="17195" spans="31:31" hidden="1">
      <c r="AE17195" s="54"/>
    </row>
    <row r="17196" spans="31:31" hidden="1">
      <c r="AE17196" s="54"/>
    </row>
    <row r="17197" spans="31:31" hidden="1">
      <c r="AE17197" s="54"/>
    </row>
    <row r="17198" spans="31:31" hidden="1">
      <c r="AE17198" s="54"/>
    </row>
    <row r="17199" spans="31:31" hidden="1">
      <c r="AE17199" s="54"/>
    </row>
    <row r="17200" spans="31:31" hidden="1">
      <c r="AE17200" s="54"/>
    </row>
    <row r="17201" spans="31:31" hidden="1">
      <c r="AE17201" s="54"/>
    </row>
    <row r="17202" spans="31:31" hidden="1">
      <c r="AE17202" s="54"/>
    </row>
    <row r="17203" spans="31:31" hidden="1">
      <c r="AE17203" s="54"/>
    </row>
    <row r="17204" spans="31:31" hidden="1">
      <c r="AE17204" s="54"/>
    </row>
    <row r="17205" spans="31:31" hidden="1">
      <c r="AE17205" s="54"/>
    </row>
    <row r="17206" spans="31:31" hidden="1">
      <c r="AE17206" s="54"/>
    </row>
    <row r="17207" spans="31:31" hidden="1">
      <c r="AE17207" s="54"/>
    </row>
    <row r="17208" spans="31:31" hidden="1">
      <c r="AE17208" s="54"/>
    </row>
    <row r="17209" spans="31:31" hidden="1">
      <c r="AE17209" s="54"/>
    </row>
    <row r="17210" spans="31:31" hidden="1">
      <c r="AE17210" s="54"/>
    </row>
    <row r="17211" spans="31:31" hidden="1">
      <c r="AE17211" s="54"/>
    </row>
    <row r="17212" spans="31:31" hidden="1">
      <c r="AE17212" s="54"/>
    </row>
    <row r="17213" spans="31:31" hidden="1">
      <c r="AE17213" s="54"/>
    </row>
    <row r="17214" spans="31:31" hidden="1">
      <c r="AE17214" s="54"/>
    </row>
    <row r="17215" spans="31:31" hidden="1">
      <c r="AE17215" s="54"/>
    </row>
    <row r="17216" spans="31:31" hidden="1">
      <c r="AE17216" s="54"/>
    </row>
    <row r="17217" spans="31:31" hidden="1">
      <c r="AE17217" s="54"/>
    </row>
    <row r="17218" spans="31:31" hidden="1">
      <c r="AE17218" s="54"/>
    </row>
    <row r="17219" spans="31:31" hidden="1">
      <c r="AE17219" s="54"/>
    </row>
    <row r="17220" spans="31:31" hidden="1">
      <c r="AE17220" s="54"/>
    </row>
    <row r="17221" spans="31:31" hidden="1">
      <c r="AE17221" s="54"/>
    </row>
    <row r="17222" spans="31:31" hidden="1">
      <c r="AE17222" s="54"/>
    </row>
    <row r="17223" spans="31:31" hidden="1">
      <c r="AE17223" s="54"/>
    </row>
    <row r="17224" spans="31:31" hidden="1">
      <c r="AE17224" s="54"/>
    </row>
    <row r="17225" spans="31:31" hidden="1">
      <c r="AE17225" s="54"/>
    </row>
    <row r="17226" spans="31:31" hidden="1">
      <c r="AE17226" s="54"/>
    </row>
    <row r="17227" spans="31:31" hidden="1">
      <c r="AE17227" s="54"/>
    </row>
    <row r="17228" spans="31:31" hidden="1">
      <c r="AE17228" s="54"/>
    </row>
    <row r="17229" spans="31:31" hidden="1">
      <c r="AE17229" s="54"/>
    </row>
    <row r="17230" spans="31:31" hidden="1">
      <c r="AE17230" s="54"/>
    </row>
    <row r="17231" spans="31:31" hidden="1">
      <c r="AE17231" s="54"/>
    </row>
    <row r="17232" spans="31:31" hidden="1">
      <c r="AE17232" s="54"/>
    </row>
    <row r="17233" spans="31:31" hidden="1">
      <c r="AE17233" s="54"/>
    </row>
    <row r="17234" spans="31:31" hidden="1">
      <c r="AE17234" s="54"/>
    </row>
    <row r="17235" spans="31:31" hidden="1">
      <c r="AE17235" s="54"/>
    </row>
    <row r="17236" spans="31:31" hidden="1">
      <c r="AE17236" s="54"/>
    </row>
    <row r="17237" spans="31:31" hidden="1">
      <c r="AE17237" s="54"/>
    </row>
    <row r="17238" spans="31:31" hidden="1">
      <c r="AE17238" s="54"/>
    </row>
    <row r="17239" spans="31:31" hidden="1">
      <c r="AE17239" s="54"/>
    </row>
    <row r="17240" spans="31:31" hidden="1">
      <c r="AE17240" s="54"/>
    </row>
    <row r="17241" spans="31:31" hidden="1">
      <c r="AE17241" s="54"/>
    </row>
    <row r="17242" spans="31:31" hidden="1">
      <c r="AE17242" s="54"/>
    </row>
    <row r="17243" spans="31:31" hidden="1">
      <c r="AE17243" s="54"/>
    </row>
    <row r="17244" spans="31:31" hidden="1">
      <c r="AE17244" s="54"/>
    </row>
    <row r="17245" spans="31:31" hidden="1">
      <c r="AE17245" s="54"/>
    </row>
    <row r="17246" spans="31:31" hidden="1">
      <c r="AE17246" s="54"/>
    </row>
    <row r="17247" spans="31:31" hidden="1">
      <c r="AE17247" s="54"/>
    </row>
    <row r="17248" spans="31:31" hidden="1">
      <c r="AE17248" s="54"/>
    </row>
    <row r="17249" spans="31:31" hidden="1">
      <c r="AE17249" s="54"/>
    </row>
    <row r="17250" spans="31:31" hidden="1">
      <c r="AE17250" s="54"/>
    </row>
    <row r="17251" spans="31:31" hidden="1">
      <c r="AE17251" s="54"/>
    </row>
    <row r="17252" spans="31:31" hidden="1">
      <c r="AE17252" s="54"/>
    </row>
    <row r="17253" spans="31:31" hidden="1">
      <c r="AE17253" s="54"/>
    </row>
    <row r="17254" spans="31:31" hidden="1">
      <c r="AE17254" s="54"/>
    </row>
    <row r="17255" spans="31:31" hidden="1">
      <c r="AE17255" s="54"/>
    </row>
    <row r="17256" spans="31:31" hidden="1">
      <c r="AE17256" s="54"/>
    </row>
    <row r="17257" spans="31:31" hidden="1">
      <c r="AE17257" s="54"/>
    </row>
    <row r="17258" spans="31:31" hidden="1">
      <c r="AE17258" s="54"/>
    </row>
    <row r="17259" spans="31:31" hidden="1">
      <c r="AE17259" s="54"/>
    </row>
    <row r="17260" spans="31:31" hidden="1">
      <c r="AE17260" s="54"/>
    </row>
    <row r="17261" spans="31:31" hidden="1">
      <c r="AE17261" s="54"/>
    </row>
    <row r="17262" spans="31:31" hidden="1">
      <c r="AE17262" s="54"/>
    </row>
    <row r="17263" spans="31:31" hidden="1">
      <c r="AE17263" s="54"/>
    </row>
    <row r="17264" spans="31:31" hidden="1">
      <c r="AE17264" s="54"/>
    </row>
    <row r="17265" spans="31:31" hidden="1">
      <c r="AE17265" s="54"/>
    </row>
    <row r="17266" spans="31:31" hidden="1">
      <c r="AE17266" s="54"/>
    </row>
    <row r="17267" spans="31:31" hidden="1">
      <c r="AE17267" s="54"/>
    </row>
    <row r="17268" spans="31:31" hidden="1">
      <c r="AE17268" s="54"/>
    </row>
    <row r="17269" spans="31:31" hidden="1">
      <c r="AE17269" s="54"/>
    </row>
    <row r="17270" spans="31:31" hidden="1">
      <c r="AE17270" s="54"/>
    </row>
    <row r="17271" spans="31:31" hidden="1">
      <c r="AE17271" s="54"/>
    </row>
    <row r="17272" spans="31:31" hidden="1">
      <c r="AE17272" s="54"/>
    </row>
    <row r="17273" spans="31:31" hidden="1">
      <c r="AE17273" s="54"/>
    </row>
    <row r="17274" spans="31:31" hidden="1">
      <c r="AE17274" s="54"/>
    </row>
    <row r="17275" spans="31:31" hidden="1">
      <c r="AE17275" s="54"/>
    </row>
    <row r="17276" spans="31:31" hidden="1">
      <c r="AE17276" s="54"/>
    </row>
    <row r="17277" spans="31:31" hidden="1">
      <c r="AE17277" s="54"/>
    </row>
    <row r="17278" spans="31:31" hidden="1">
      <c r="AE17278" s="54"/>
    </row>
    <row r="17279" spans="31:31" hidden="1">
      <c r="AE17279" s="54"/>
    </row>
    <row r="17280" spans="31:31" hidden="1">
      <c r="AE17280" s="54"/>
    </row>
    <row r="17281" spans="31:31" hidden="1">
      <c r="AE17281" s="54"/>
    </row>
    <row r="17282" spans="31:31" hidden="1">
      <c r="AE17282" s="54"/>
    </row>
    <row r="17283" spans="31:31" hidden="1">
      <c r="AE17283" s="54"/>
    </row>
    <row r="17284" spans="31:31" hidden="1">
      <c r="AE17284" s="54"/>
    </row>
    <row r="17285" spans="31:31" hidden="1">
      <c r="AE17285" s="54"/>
    </row>
    <row r="17286" spans="31:31" hidden="1">
      <c r="AE17286" s="54"/>
    </row>
    <row r="17287" spans="31:31" hidden="1">
      <c r="AE17287" s="54"/>
    </row>
    <row r="17288" spans="31:31" hidden="1">
      <c r="AE17288" s="54"/>
    </row>
    <row r="17289" spans="31:31" hidden="1">
      <c r="AE17289" s="54"/>
    </row>
    <row r="17290" spans="31:31" hidden="1">
      <c r="AE17290" s="54"/>
    </row>
    <row r="17291" spans="31:31" hidden="1">
      <c r="AE17291" s="54"/>
    </row>
    <row r="17292" spans="31:31" hidden="1">
      <c r="AE17292" s="54"/>
    </row>
    <row r="17293" spans="31:31" hidden="1">
      <c r="AE17293" s="54"/>
    </row>
    <row r="17294" spans="31:31" hidden="1">
      <c r="AE17294" s="54"/>
    </row>
    <row r="17295" spans="31:31" hidden="1">
      <c r="AE17295" s="54"/>
    </row>
    <row r="17296" spans="31:31" hidden="1">
      <c r="AE17296" s="54"/>
    </row>
    <row r="17297" spans="31:31" hidden="1">
      <c r="AE17297" s="54"/>
    </row>
    <row r="17298" spans="31:31" hidden="1">
      <c r="AE17298" s="54"/>
    </row>
    <row r="17299" spans="31:31" hidden="1">
      <c r="AE17299" s="54"/>
    </row>
    <row r="17300" spans="31:31" hidden="1">
      <c r="AE17300" s="54"/>
    </row>
    <row r="17301" spans="31:31" hidden="1">
      <c r="AE17301" s="54"/>
    </row>
    <row r="17302" spans="31:31" hidden="1">
      <c r="AE17302" s="54"/>
    </row>
    <row r="17303" spans="31:31" hidden="1">
      <c r="AE17303" s="54"/>
    </row>
    <row r="17304" spans="31:31" hidden="1">
      <c r="AE17304" s="54"/>
    </row>
    <row r="17305" spans="31:31" hidden="1">
      <c r="AE17305" s="54"/>
    </row>
    <row r="17306" spans="31:31" hidden="1">
      <c r="AE17306" s="54"/>
    </row>
    <row r="17307" spans="31:31" hidden="1">
      <c r="AE17307" s="54"/>
    </row>
    <row r="17308" spans="31:31" hidden="1">
      <c r="AE17308" s="54"/>
    </row>
    <row r="17309" spans="31:31" hidden="1">
      <c r="AE17309" s="54"/>
    </row>
    <row r="17310" spans="31:31" hidden="1">
      <c r="AE17310" s="54"/>
    </row>
    <row r="17311" spans="31:31" hidden="1">
      <c r="AE17311" s="54"/>
    </row>
    <row r="17312" spans="31:31" hidden="1">
      <c r="AE17312" s="54"/>
    </row>
    <row r="17313" spans="31:31" hidden="1">
      <c r="AE17313" s="54"/>
    </row>
    <row r="17314" spans="31:31" hidden="1">
      <c r="AE17314" s="54"/>
    </row>
    <row r="17315" spans="31:31" hidden="1">
      <c r="AE17315" s="54"/>
    </row>
    <row r="17316" spans="31:31" hidden="1">
      <c r="AE17316" s="54"/>
    </row>
    <row r="17317" spans="31:31" hidden="1">
      <c r="AE17317" s="54"/>
    </row>
    <row r="17318" spans="31:31" hidden="1">
      <c r="AE17318" s="54"/>
    </row>
    <row r="17319" spans="31:31" hidden="1">
      <c r="AE17319" s="54"/>
    </row>
    <row r="17320" spans="31:31" hidden="1">
      <c r="AE17320" s="54"/>
    </row>
    <row r="17321" spans="31:31" hidden="1">
      <c r="AE17321" s="54"/>
    </row>
    <row r="17322" spans="31:31" hidden="1">
      <c r="AE17322" s="54"/>
    </row>
    <row r="17323" spans="31:31" hidden="1">
      <c r="AE17323" s="54"/>
    </row>
    <row r="17324" spans="31:31" hidden="1">
      <c r="AE17324" s="54"/>
    </row>
    <row r="17325" spans="31:31" hidden="1">
      <c r="AE17325" s="54"/>
    </row>
    <row r="17326" spans="31:31" hidden="1">
      <c r="AE17326" s="54"/>
    </row>
    <row r="17327" spans="31:31" hidden="1">
      <c r="AE17327" s="54"/>
    </row>
    <row r="17328" spans="31:31" hidden="1">
      <c r="AE17328" s="54"/>
    </row>
    <row r="17329" spans="31:31" hidden="1">
      <c r="AE17329" s="54"/>
    </row>
    <row r="17330" spans="31:31" hidden="1">
      <c r="AE17330" s="54"/>
    </row>
    <row r="17331" spans="31:31" hidden="1">
      <c r="AE17331" s="54"/>
    </row>
    <row r="17332" spans="31:31" hidden="1">
      <c r="AE17332" s="54"/>
    </row>
    <row r="17333" spans="31:31" hidden="1">
      <c r="AE17333" s="54"/>
    </row>
    <row r="17334" spans="31:31" hidden="1">
      <c r="AE17334" s="54"/>
    </row>
    <row r="17335" spans="31:31" hidden="1">
      <c r="AE17335" s="54"/>
    </row>
    <row r="17336" spans="31:31" hidden="1">
      <c r="AE17336" s="54"/>
    </row>
    <row r="17337" spans="31:31" hidden="1">
      <c r="AE17337" s="54"/>
    </row>
    <row r="17338" spans="31:31" hidden="1">
      <c r="AE17338" s="54"/>
    </row>
    <row r="17339" spans="31:31" hidden="1">
      <c r="AE17339" s="54"/>
    </row>
    <row r="17340" spans="31:31" hidden="1">
      <c r="AE17340" s="54"/>
    </row>
    <row r="17341" spans="31:31" hidden="1">
      <c r="AE17341" s="54"/>
    </row>
    <row r="17342" spans="31:31" hidden="1">
      <c r="AE17342" s="54"/>
    </row>
    <row r="17343" spans="31:31" hidden="1">
      <c r="AE17343" s="54"/>
    </row>
    <row r="17344" spans="31:31" hidden="1">
      <c r="AE17344" s="54"/>
    </row>
    <row r="17345" spans="31:31" hidden="1">
      <c r="AE17345" s="54"/>
    </row>
    <row r="17346" spans="31:31" hidden="1">
      <c r="AE17346" s="54"/>
    </row>
    <row r="17347" spans="31:31" hidden="1">
      <c r="AE17347" s="54"/>
    </row>
    <row r="17348" spans="31:31" hidden="1">
      <c r="AE17348" s="54"/>
    </row>
    <row r="17349" spans="31:31" hidden="1">
      <c r="AE17349" s="54"/>
    </row>
    <row r="17350" spans="31:31" hidden="1">
      <c r="AE17350" s="54"/>
    </row>
    <row r="17351" spans="31:31" hidden="1">
      <c r="AE17351" s="54"/>
    </row>
    <row r="17352" spans="31:31" hidden="1">
      <c r="AE17352" s="54"/>
    </row>
    <row r="17353" spans="31:31" hidden="1">
      <c r="AE17353" s="54"/>
    </row>
    <row r="17354" spans="31:31" hidden="1">
      <c r="AE17354" s="54"/>
    </row>
    <row r="17355" spans="31:31" hidden="1">
      <c r="AE17355" s="54"/>
    </row>
    <row r="17356" spans="31:31" hidden="1">
      <c r="AE17356" s="54"/>
    </row>
    <row r="17357" spans="31:31" hidden="1">
      <c r="AE17357" s="54"/>
    </row>
    <row r="17358" spans="31:31" hidden="1">
      <c r="AE17358" s="54"/>
    </row>
    <row r="17359" spans="31:31" hidden="1">
      <c r="AE17359" s="54"/>
    </row>
    <row r="17360" spans="31:31" hidden="1">
      <c r="AE17360" s="54"/>
    </row>
    <row r="17361" spans="31:31" hidden="1">
      <c r="AE17361" s="54"/>
    </row>
    <row r="17362" spans="31:31" hidden="1">
      <c r="AE17362" s="54"/>
    </row>
    <row r="17363" spans="31:31" hidden="1">
      <c r="AE17363" s="54"/>
    </row>
    <row r="17364" spans="31:31" hidden="1">
      <c r="AE17364" s="54"/>
    </row>
    <row r="17365" spans="31:31" hidden="1">
      <c r="AE17365" s="54"/>
    </row>
    <row r="17366" spans="31:31" hidden="1">
      <c r="AE17366" s="54"/>
    </row>
    <row r="17367" spans="31:31" hidden="1">
      <c r="AE17367" s="54"/>
    </row>
    <row r="17368" spans="31:31" hidden="1">
      <c r="AE17368" s="54"/>
    </row>
    <row r="17369" spans="31:31" hidden="1">
      <c r="AE17369" s="54"/>
    </row>
    <row r="17370" spans="31:31" hidden="1">
      <c r="AE17370" s="54"/>
    </row>
    <row r="17371" spans="31:31" hidden="1">
      <c r="AE17371" s="54"/>
    </row>
    <row r="17372" spans="31:31" hidden="1">
      <c r="AE17372" s="54"/>
    </row>
    <row r="17373" spans="31:31" hidden="1">
      <c r="AE17373" s="54"/>
    </row>
    <row r="17374" spans="31:31" hidden="1">
      <c r="AE17374" s="54"/>
    </row>
    <row r="17375" spans="31:31" hidden="1">
      <c r="AE17375" s="54"/>
    </row>
    <row r="17376" spans="31:31" hidden="1">
      <c r="AE17376" s="54"/>
    </row>
    <row r="17377" spans="31:31" hidden="1">
      <c r="AE17377" s="54"/>
    </row>
    <row r="17378" spans="31:31" hidden="1">
      <c r="AE17378" s="54"/>
    </row>
    <row r="17379" spans="31:31" hidden="1">
      <c r="AE17379" s="54"/>
    </row>
    <row r="17380" spans="31:31" hidden="1">
      <c r="AE17380" s="54"/>
    </row>
    <row r="17381" spans="31:31" hidden="1">
      <c r="AE17381" s="54"/>
    </row>
    <row r="17382" spans="31:31" hidden="1">
      <c r="AE17382" s="54"/>
    </row>
    <row r="17383" spans="31:31" hidden="1">
      <c r="AE17383" s="54"/>
    </row>
    <row r="17384" spans="31:31" hidden="1">
      <c r="AE17384" s="54"/>
    </row>
    <row r="17385" spans="31:31" hidden="1">
      <c r="AE17385" s="54"/>
    </row>
    <row r="17386" spans="31:31" hidden="1">
      <c r="AE17386" s="54"/>
    </row>
    <row r="17387" spans="31:31" hidden="1">
      <c r="AE17387" s="54"/>
    </row>
    <row r="17388" spans="31:31" hidden="1">
      <c r="AE17388" s="54"/>
    </row>
    <row r="17389" spans="31:31" hidden="1">
      <c r="AE17389" s="54"/>
    </row>
    <row r="17390" spans="31:31" hidden="1">
      <c r="AE17390" s="54"/>
    </row>
    <row r="17391" spans="31:31" hidden="1">
      <c r="AE17391" s="54"/>
    </row>
    <row r="17392" spans="31:31" hidden="1">
      <c r="AE17392" s="54"/>
    </row>
    <row r="17393" spans="31:31" hidden="1">
      <c r="AE17393" s="54"/>
    </row>
    <row r="17394" spans="31:31" hidden="1">
      <c r="AE17394" s="54"/>
    </row>
    <row r="17395" spans="31:31" hidden="1">
      <c r="AE17395" s="54"/>
    </row>
    <row r="17396" spans="31:31" hidden="1">
      <c r="AE17396" s="54"/>
    </row>
    <row r="17397" spans="31:31" hidden="1">
      <c r="AE17397" s="54"/>
    </row>
    <row r="17398" spans="31:31" hidden="1">
      <c r="AE17398" s="54"/>
    </row>
    <row r="17399" spans="31:31" hidden="1">
      <c r="AE17399" s="54"/>
    </row>
    <row r="17400" spans="31:31" hidden="1">
      <c r="AE17400" s="54"/>
    </row>
    <row r="17401" spans="31:31" hidden="1">
      <c r="AE17401" s="54"/>
    </row>
    <row r="17402" spans="31:31" hidden="1">
      <c r="AE17402" s="54"/>
    </row>
    <row r="17403" spans="31:31" hidden="1">
      <c r="AE17403" s="54"/>
    </row>
    <row r="17404" spans="31:31" hidden="1">
      <c r="AE17404" s="54"/>
    </row>
    <row r="17405" spans="31:31" hidden="1">
      <c r="AE17405" s="54"/>
    </row>
    <row r="17406" spans="31:31" hidden="1">
      <c r="AE17406" s="54"/>
    </row>
    <row r="17407" spans="31:31" hidden="1">
      <c r="AE17407" s="54"/>
    </row>
    <row r="17408" spans="31:31" hidden="1">
      <c r="AE17408" s="54"/>
    </row>
    <row r="17409" spans="31:31" hidden="1">
      <c r="AE17409" s="54"/>
    </row>
    <row r="17410" spans="31:31" hidden="1">
      <c r="AE17410" s="54"/>
    </row>
    <row r="17411" spans="31:31" hidden="1">
      <c r="AE17411" s="54"/>
    </row>
    <row r="17412" spans="31:31" hidden="1">
      <c r="AE17412" s="54"/>
    </row>
    <row r="17413" spans="31:31" hidden="1">
      <c r="AE17413" s="54"/>
    </row>
    <row r="17414" spans="31:31" hidden="1">
      <c r="AE17414" s="54"/>
    </row>
    <row r="17415" spans="31:31" hidden="1">
      <c r="AE17415" s="54"/>
    </row>
    <row r="17416" spans="31:31" hidden="1">
      <c r="AE17416" s="54"/>
    </row>
    <row r="17417" spans="31:31" hidden="1">
      <c r="AE17417" s="54"/>
    </row>
    <row r="17418" spans="31:31" hidden="1">
      <c r="AE17418" s="54"/>
    </row>
    <row r="17419" spans="31:31" hidden="1">
      <c r="AE17419" s="54"/>
    </row>
    <row r="17420" spans="31:31" hidden="1">
      <c r="AE17420" s="54"/>
    </row>
    <row r="17421" spans="31:31" hidden="1">
      <c r="AE17421" s="54"/>
    </row>
    <row r="17422" spans="31:31" hidden="1">
      <c r="AE17422" s="54"/>
    </row>
    <row r="17423" spans="31:31" hidden="1">
      <c r="AE17423" s="54"/>
    </row>
    <row r="17424" spans="31:31" hidden="1">
      <c r="AE17424" s="54"/>
    </row>
    <row r="17425" spans="31:31" hidden="1">
      <c r="AE17425" s="54"/>
    </row>
    <row r="17426" spans="31:31" hidden="1">
      <c r="AE17426" s="54"/>
    </row>
    <row r="17427" spans="31:31" hidden="1">
      <c r="AE17427" s="54"/>
    </row>
    <row r="17428" spans="31:31" hidden="1">
      <c r="AE17428" s="54"/>
    </row>
    <row r="17429" spans="31:31" hidden="1">
      <c r="AE17429" s="54"/>
    </row>
    <row r="17430" spans="31:31" hidden="1">
      <c r="AE17430" s="54"/>
    </row>
    <row r="17431" spans="31:31" hidden="1">
      <c r="AE17431" s="54"/>
    </row>
    <row r="17432" spans="31:31" hidden="1">
      <c r="AE17432" s="54"/>
    </row>
    <row r="17433" spans="31:31" hidden="1">
      <c r="AE17433" s="54"/>
    </row>
    <row r="17434" spans="31:31" hidden="1">
      <c r="AE17434" s="54"/>
    </row>
    <row r="17435" spans="31:31" hidden="1">
      <c r="AE17435" s="54"/>
    </row>
    <row r="17436" spans="31:31" hidden="1">
      <c r="AE17436" s="54"/>
    </row>
    <row r="17437" spans="31:31" hidden="1">
      <c r="AE17437" s="54"/>
    </row>
    <row r="17438" spans="31:31" hidden="1">
      <c r="AE17438" s="54"/>
    </row>
    <row r="17439" spans="31:31" hidden="1">
      <c r="AE17439" s="54"/>
    </row>
    <row r="17440" spans="31:31" hidden="1">
      <c r="AE17440" s="54"/>
    </row>
    <row r="17441" spans="31:31" hidden="1">
      <c r="AE17441" s="54"/>
    </row>
    <row r="17442" spans="31:31" hidden="1">
      <c r="AE17442" s="54"/>
    </row>
    <row r="17443" spans="31:31" hidden="1">
      <c r="AE17443" s="54"/>
    </row>
    <row r="17444" spans="31:31" hidden="1">
      <c r="AE17444" s="54"/>
    </row>
    <row r="17445" spans="31:31" hidden="1">
      <c r="AE17445" s="54"/>
    </row>
    <row r="17446" spans="31:31" hidden="1">
      <c r="AE17446" s="54"/>
    </row>
    <row r="17447" spans="31:31" hidden="1">
      <c r="AE17447" s="54"/>
    </row>
    <row r="17448" spans="31:31" hidden="1">
      <c r="AE17448" s="54"/>
    </row>
    <row r="17449" spans="31:31" hidden="1">
      <c r="AE17449" s="54"/>
    </row>
    <row r="17450" spans="31:31" hidden="1">
      <c r="AE17450" s="54"/>
    </row>
    <row r="17451" spans="31:31" hidden="1">
      <c r="AE17451" s="54"/>
    </row>
    <row r="17452" spans="31:31" hidden="1">
      <c r="AE17452" s="54"/>
    </row>
    <row r="17453" spans="31:31" hidden="1">
      <c r="AE17453" s="54"/>
    </row>
    <row r="17454" spans="31:31" hidden="1">
      <c r="AE17454" s="54"/>
    </row>
    <row r="17455" spans="31:31" hidden="1">
      <c r="AE17455" s="54"/>
    </row>
    <row r="17456" spans="31:31" hidden="1">
      <c r="AE17456" s="54"/>
    </row>
    <row r="17457" spans="31:31" hidden="1">
      <c r="AE17457" s="54"/>
    </row>
    <row r="17458" spans="31:31" hidden="1">
      <c r="AE17458" s="54"/>
    </row>
    <row r="17459" spans="31:31" hidden="1">
      <c r="AE17459" s="54"/>
    </row>
    <row r="17460" spans="31:31" hidden="1">
      <c r="AE17460" s="54"/>
    </row>
    <row r="17461" spans="31:31" hidden="1">
      <c r="AE17461" s="54"/>
    </row>
    <row r="17462" spans="31:31" hidden="1">
      <c r="AE17462" s="54"/>
    </row>
    <row r="17463" spans="31:31" hidden="1">
      <c r="AE17463" s="54"/>
    </row>
    <row r="17464" spans="31:31" hidden="1">
      <c r="AE17464" s="54"/>
    </row>
    <row r="17465" spans="31:31" hidden="1">
      <c r="AE17465" s="54"/>
    </row>
    <row r="17466" spans="31:31" hidden="1">
      <c r="AE17466" s="54"/>
    </row>
    <row r="17467" spans="31:31" hidden="1">
      <c r="AE17467" s="54"/>
    </row>
    <row r="17468" spans="31:31" hidden="1">
      <c r="AE17468" s="54"/>
    </row>
    <row r="17469" spans="31:31" hidden="1">
      <c r="AE17469" s="54"/>
    </row>
    <row r="17470" spans="31:31" hidden="1">
      <c r="AE17470" s="54"/>
    </row>
    <row r="17471" spans="31:31" hidden="1">
      <c r="AE17471" s="54"/>
    </row>
    <row r="17472" spans="31:31" hidden="1">
      <c r="AE17472" s="54"/>
    </row>
    <row r="17473" spans="31:31" hidden="1">
      <c r="AE17473" s="54"/>
    </row>
    <row r="17474" spans="31:31" hidden="1">
      <c r="AE17474" s="54"/>
    </row>
    <row r="17475" spans="31:31" hidden="1">
      <c r="AE17475" s="54"/>
    </row>
    <row r="17476" spans="31:31" hidden="1">
      <c r="AE17476" s="54"/>
    </row>
    <row r="17477" spans="31:31" hidden="1">
      <c r="AE17477" s="54"/>
    </row>
    <row r="17478" spans="31:31" hidden="1">
      <c r="AE17478" s="54"/>
    </row>
    <row r="17479" spans="31:31" hidden="1">
      <c r="AE17479" s="54"/>
    </row>
    <row r="17480" spans="31:31" hidden="1">
      <c r="AE17480" s="54"/>
    </row>
    <row r="17481" spans="31:31" hidden="1">
      <c r="AE17481" s="54"/>
    </row>
    <row r="17482" spans="31:31" hidden="1">
      <c r="AE17482" s="54"/>
    </row>
    <row r="17483" spans="31:31" hidden="1">
      <c r="AE17483" s="54"/>
    </row>
    <row r="17484" spans="31:31" hidden="1">
      <c r="AE17484" s="54"/>
    </row>
    <row r="17485" spans="31:31" hidden="1">
      <c r="AE17485" s="54"/>
    </row>
    <row r="17486" spans="31:31" hidden="1">
      <c r="AE17486" s="54"/>
    </row>
    <row r="17487" spans="31:31" hidden="1">
      <c r="AE17487" s="54"/>
    </row>
    <row r="17488" spans="31:31" hidden="1">
      <c r="AE17488" s="54"/>
    </row>
    <row r="17489" spans="31:31" hidden="1">
      <c r="AE17489" s="54"/>
    </row>
    <row r="17490" spans="31:31" hidden="1">
      <c r="AE17490" s="54"/>
    </row>
    <row r="17491" spans="31:31" hidden="1">
      <c r="AE17491" s="54"/>
    </row>
    <row r="17492" spans="31:31" hidden="1">
      <c r="AE17492" s="54"/>
    </row>
    <row r="17493" spans="31:31" hidden="1">
      <c r="AE17493" s="54"/>
    </row>
    <row r="17494" spans="31:31" hidden="1">
      <c r="AE17494" s="54"/>
    </row>
    <row r="17495" spans="31:31" hidden="1">
      <c r="AE17495" s="54"/>
    </row>
    <row r="17496" spans="31:31" hidden="1">
      <c r="AE17496" s="54"/>
    </row>
    <row r="17497" spans="31:31" hidden="1">
      <c r="AE17497" s="54"/>
    </row>
    <row r="17498" spans="31:31" hidden="1">
      <c r="AE17498" s="54"/>
    </row>
    <row r="17499" spans="31:31" hidden="1">
      <c r="AE17499" s="54"/>
    </row>
    <row r="17500" spans="31:31" hidden="1">
      <c r="AE17500" s="54"/>
    </row>
    <row r="17501" spans="31:31" hidden="1">
      <c r="AE17501" s="54"/>
    </row>
    <row r="17502" spans="31:31" hidden="1">
      <c r="AE17502" s="54"/>
    </row>
    <row r="17503" spans="31:31" hidden="1">
      <c r="AE17503" s="54"/>
    </row>
    <row r="17504" spans="31:31" hidden="1">
      <c r="AE17504" s="54"/>
    </row>
    <row r="17505" spans="31:31" hidden="1">
      <c r="AE17505" s="54"/>
    </row>
    <row r="17506" spans="31:31" hidden="1">
      <c r="AE17506" s="54"/>
    </row>
    <row r="17507" spans="31:31" hidden="1">
      <c r="AE17507" s="54"/>
    </row>
    <row r="17508" spans="31:31" hidden="1">
      <c r="AE17508" s="54"/>
    </row>
    <row r="17509" spans="31:31" hidden="1">
      <c r="AE17509" s="54"/>
    </row>
    <row r="17510" spans="31:31" hidden="1">
      <c r="AE17510" s="54"/>
    </row>
    <row r="17511" spans="31:31" hidden="1">
      <c r="AE17511" s="54"/>
    </row>
    <row r="17512" spans="31:31" hidden="1">
      <c r="AE17512" s="54"/>
    </row>
    <row r="17513" spans="31:31" hidden="1">
      <c r="AE17513" s="54"/>
    </row>
    <row r="17514" spans="31:31" hidden="1">
      <c r="AE17514" s="54"/>
    </row>
    <row r="17515" spans="31:31" hidden="1">
      <c r="AE17515" s="54"/>
    </row>
    <row r="17516" spans="31:31" hidden="1">
      <c r="AE17516" s="54"/>
    </row>
    <row r="17517" spans="31:31" hidden="1">
      <c r="AE17517" s="54"/>
    </row>
    <row r="17518" spans="31:31" hidden="1">
      <c r="AE17518" s="54"/>
    </row>
    <row r="17519" spans="31:31" hidden="1">
      <c r="AE17519" s="54"/>
    </row>
    <row r="17520" spans="31:31" hidden="1">
      <c r="AE17520" s="54"/>
    </row>
    <row r="17521" spans="31:31" hidden="1">
      <c r="AE17521" s="54"/>
    </row>
    <row r="17522" spans="31:31" hidden="1">
      <c r="AE17522" s="54"/>
    </row>
    <row r="17523" spans="31:31" hidden="1">
      <c r="AE17523" s="54"/>
    </row>
    <row r="17524" spans="31:31" hidden="1">
      <c r="AE17524" s="54"/>
    </row>
    <row r="17525" spans="31:31" hidden="1">
      <c r="AE17525" s="54"/>
    </row>
    <row r="17526" spans="31:31" hidden="1">
      <c r="AE17526" s="54"/>
    </row>
    <row r="17527" spans="31:31" hidden="1">
      <c r="AE17527" s="54"/>
    </row>
    <row r="17528" spans="31:31" hidden="1">
      <c r="AE17528" s="54"/>
    </row>
    <row r="17529" spans="31:31" hidden="1">
      <c r="AE17529" s="54"/>
    </row>
    <row r="17530" spans="31:31" hidden="1">
      <c r="AE17530" s="54"/>
    </row>
    <row r="17531" spans="31:31" hidden="1">
      <c r="AE17531" s="54"/>
    </row>
    <row r="17532" spans="31:31" hidden="1">
      <c r="AE17532" s="54"/>
    </row>
    <row r="17533" spans="31:31" hidden="1">
      <c r="AE17533" s="54"/>
    </row>
    <row r="17534" spans="31:31" hidden="1">
      <c r="AE17534" s="54"/>
    </row>
    <row r="17535" spans="31:31" hidden="1">
      <c r="AE17535" s="54"/>
    </row>
    <row r="17536" spans="31:31" hidden="1">
      <c r="AE17536" s="54"/>
    </row>
    <row r="17537" spans="31:31" hidden="1">
      <c r="AE17537" s="54"/>
    </row>
    <row r="17538" spans="31:31" hidden="1">
      <c r="AE17538" s="54"/>
    </row>
    <row r="17539" spans="31:31" hidden="1">
      <c r="AE17539" s="54"/>
    </row>
    <row r="17540" spans="31:31" hidden="1">
      <c r="AE17540" s="54"/>
    </row>
    <row r="17541" spans="31:31" hidden="1">
      <c r="AE17541" s="54"/>
    </row>
    <row r="17542" spans="31:31" hidden="1">
      <c r="AE17542" s="54"/>
    </row>
    <row r="17543" spans="31:31" hidden="1">
      <c r="AE17543" s="54"/>
    </row>
    <row r="17544" spans="31:31" hidden="1">
      <c r="AE17544" s="54"/>
    </row>
    <row r="17545" spans="31:31" hidden="1">
      <c r="AE17545" s="54"/>
    </row>
    <row r="17546" spans="31:31" hidden="1">
      <c r="AE17546" s="54"/>
    </row>
    <row r="17547" spans="31:31" hidden="1">
      <c r="AE17547" s="54"/>
    </row>
    <row r="17548" spans="31:31" hidden="1">
      <c r="AE17548" s="54"/>
    </row>
    <row r="17549" spans="31:31" hidden="1">
      <c r="AE17549" s="54"/>
    </row>
    <row r="17550" spans="31:31" hidden="1">
      <c r="AE17550" s="54"/>
    </row>
    <row r="17551" spans="31:31" hidden="1">
      <c r="AE17551" s="54"/>
    </row>
    <row r="17552" spans="31:31" hidden="1">
      <c r="AE17552" s="54"/>
    </row>
    <row r="17553" spans="31:31" hidden="1">
      <c r="AE17553" s="54"/>
    </row>
    <row r="17554" spans="31:31" hidden="1">
      <c r="AE17554" s="54"/>
    </row>
    <row r="17555" spans="31:31" hidden="1">
      <c r="AE17555" s="54"/>
    </row>
    <row r="17556" spans="31:31" hidden="1">
      <c r="AE17556" s="54"/>
    </row>
    <row r="17557" spans="31:31" hidden="1">
      <c r="AE17557" s="54"/>
    </row>
    <row r="17558" spans="31:31" hidden="1">
      <c r="AE17558" s="54"/>
    </row>
    <row r="17559" spans="31:31" hidden="1">
      <c r="AE17559" s="54"/>
    </row>
    <row r="17560" spans="31:31" hidden="1">
      <c r="AE17560" s="54"/>
    </row>
    <row r="17561" spans="31:31" hidden="1">
      <c r="AE17561" s="54"/>
    </row>
    <row r="17562" spans="31:31" hidden="1">
      <c r="AE17562" s="54"/>
    </row>
    <row r="17563" spans="31:31" hidden="1">
      <c r="AE17563" s="54"/>
    </row>
    <row r="17564" spans="31:31" hidden="1">
      <c r="AE17564" s="54"/>
    </row>
    <row r="17565" spans="31:31" hidden="1">
      <c r="AE17565" s="54"/>
    </row>
    <row r="17566" spans="31:31" hidden="1">
      <c r="AE17566" s="54"/>
    </row>
    <row r="17567" spans="31:31" hidden="1">
      <c r="AE17567" s="54"/>
    </row>
    <row r="17568" spans="31:31" hidden="1">
      <c r="AE17568" s="54"/>
    </row>
    <row r="17569" spans="31:31" hidden="1">
      <c r="AE17569" s="54"/>
    </row>
    <row r="17570" spans="31:31" hidden="1">
      <c r="AE17570" s="54"/>
    </row>
    <row r="17571" spans="31:31" hidden="1">
      <c r="AE17571" s="54"/>
    </row>
    <row r="17572" spans="31:31" hidden="1">
      <c r="AE17572" s="54"/>
    </row>
    <row r="17573" spans="31:31" hidden="1">
      <c r="AE17573" s="54"/>
    </row>
    <row r="17574" spans="31:31" hidden="1">
      <c r="AE17574" s="54"/>
    </row>
    <row r="17575" spans="31:31" hidden="1">
      <c r="AE17575" s="54"/>
    </row>
    <row r="17576" spans="31:31" hidden="1">
      <c r="AE17576" s="54"/>
    </row>
    <row r="17577" spans="31:31" hidden="1">
      <c r="AE17577" s="54"/>
    </row>
    <row r="17578" spans="31:31" hidden="1">
      <c r="AE17578" s="54"/>
    </row>
    <row r="17579" spans="31:31" hidden="1">
      <c r="AE17579" s="54"/>
    </row>
    <row r="17580" spans="31:31" hidden="1">
      <c r="AE17580" s="54"/>
    </row>
    <row r="17581" spans="31:31" hidden="1">
      <c r="AE17581" s="54"/>
    </row>
    <row r="17582" spans="31:31" hidden="1">
      <c r="AE17582" s="54"/>
    </row>
    <row r="17583" spans="31:31" hidden="1">
      <c r="AE17583" s="54"/>
    </row>
    <row r="17584" spans="31:31" hidden="1">
      <c r="AE17584" s="54"/>
    </row>
    <row r="17585" spans="31:31" hidden="1">
      <c r="AE17585" s="54"/>
    </row>
    <row r="17586" spans="31:31" hidden="1">
      <c r="AE17586" s="54"/>
    </row>
    <row r="17587" spans="31:31" hidden="1">
      <c r="AE17587" s="54"/>
    </row>
    <row r="17588" spans="31:31" hidden="1">
      <c r="AE17588" s="54"/>
    </row>
    <row r="17589" spans="31:31" hidden="1">
      <c r="AE17589" s="54"/>
    </row>
    <row r="17590" spans="31:31" hidden="1">
      <c r="AE17590" s="54"/>
    </row>
    <row r="17591" spans="31:31" hidden="1">
      <c r="AE17591" s="54"/>
    </row>
    <row r="17592" spans="31:31" hidden="1">
      <c r="AE17592" s="54"/>
    </row>
    <row r="17593" spans="31:31" hidden="1">
      <c r="AE17593" s="54"/>
    </row>
    <row r="17594" spans="31:31" hidden="1">
      <c r="AE17594" s="54"/>
    </row>
    <row r="17595" spans="31:31" hidden="1">
      <c r="AE17595" s="54"/>
    </row>
    <row r="17596" spans="31:31" hidden="1">
      <c r="AE17596" s="54"/>
    </row>
    <row r="17597" spans="31:31" hidden="1">
      <c r="AE17597" s="54"/>
    </row>
    <row r="17598" spans="31:31" hidden="1">
      <c r="AE17598" s="54"/>
    </row>
    <row r="17599" spans="31:31" hidden="1">
      <c r="AE17599" s="54"/>
    </row>
    <row r="17600" spans="31:31" hidden="1">
      <c r="AE17600" s="54"/>
    </row>
    <row r="17601" spans="31:31" hidden="1">
      <c r="AE17601" s="54"/>
    </row>
    <row r="17602" spans="31:31" hidden="1">
      <c r="AE17602" s="54"/>
    </row>
    <row r="17603" spans="31:31" hidden="1">
      <c r="AE17603" s="54"/>
    </row>
    <row r="17604" spans="31:31" hidden="1">
      <c r="AE17604" s="54"/>
    </row>
    <row r="17605" spans="31:31" hidden="1">
      <c r="AE17605" s="54"/>
    </row>
    <row r="17606" spans="31:31" hidden="1">
      <c r="AE17606" s="54"/>
    </row>
    <row r="17607" spans="31:31" hidden="1">
      <c r="AE17607" s="54"/>
    </row>
    <row r="17608" spans="31:31" hidden="1">
      <c r="AE17608" s="54"/>
    </row>
    <row r="17609" spans="31:31" hidden="1">
      <c r="AE17609" s="54"/>
    </row>
    <row r="17610" spans="31:31" hidden="1">
      <c r="AE17610" s="54"/>
    </row>
    <row r="17611" spans="31:31" hidden="1">
      <c r="AE17611" s="54"/>
    </row>
    <row r="17612" spans="31:31" hidden="1">
      <c r="AE17612" s="54"/>
    </row>
    <row r="17613" spans="31:31" hidden="1">
      <c r="AE17613" s="54"/>
    </row>
    <row r="17614" spans="31:31" hidden="1">
      <c r="AE17614" s="54"/>
    </row>
    <row r="17615" spans="31:31" hidden="1">
      <c r="AE17615" s="54"/>
    </row>
    <row r="17616" spans="31:31" hidden="1">
      <c r="AE17616" s="54"/>
    </row>
    <row r="17617" spans="31:31" hidden="1">
      <c r="AE17617" s="54"/>
    </row>
    <row r="17618" spans="31:31" hidden="1">
      <c r="AE17618" s="54"/>
    </row>
    <row r="17619" spans="31:31" hidden="1">
      <c r="AE17619" s="54"/>
    </row>
    <row r="17620" spans="31:31" hidden="1">
      <c r="AE17620" s="54"/>
    </row>
    <row r="17621" spans="31:31" hidden="1">
      <c r="AE17621" s="54"/>
    </row>
    <row r="17622" spans="31:31" hidden="1">
      <c r="AE17622" s="54"/>
    </row>
    <row r="17623" spans="31:31" hidden="1">
      <c r="AE17623" s="54"/>
    </row>
    <row r="17624" spans="31:31" hidden="1">
      <c r="AE17624" s="54"/>
    </row>
    <row r="17625" spans="31:31" hidden="1">
      <c r="AE17625" s="54"/>
    </row>
    <row r="17626" spans="31:31" hidden="1">
      <c r="AE17626" s="54"/>
    </row>
    <row r="17627" spans="31:31" hidden="1">
      <c r="AE17627" s="54"/>
    </row>
    <row r="17628" spans="31:31" hidden="1">
      <c r="AE17628" s="54"/>
    </row>
    <row r="17629" spans="31:31" hidden="1">
      <c r="AE17629" s="54"/>
    </row>
    <row r="17630" spans="31:31" hidden="1">
      <c r="AE17630" s="54"/>
    </row>
    <row r="17631" spans="31:31" hidden="1">
      <c r="AE17631" s="54"/>
    </row>
    <row r="17632" spans="31:31" hidden="1">
      <c r="AE17632" s="54"/>
    </row>
    <row r="17633" spans="31:31" hidden="1">
      <c r="AE17633" s="54"/>
    </row>
    <row r="17634" spans="31:31" hidden="1">
      <c r="AE17634" s="54"/>
    </row>
    <row r="17635" spans="31:31" hidden="1">
      <c r="AE17635" s="54"/>
    </row>
    <row r="17636" spans="31:31" hidden="1">
      <c r="AE17636" s="54"/>
    </row>
    <row r="17637" spans="31:31" hidden="1">
      <c r="AE17637" s="54"/>
    </row>
    <row r="17638" spans="31:31" hidden="1">
      <c r="AE17638" s="54"/>
    </row>
    <row r="17639" spans="31:31" hidden="1">
      <c r="AE17639" s="54"/>
    </row>
    <row r="17640" spans="31:31" hidden="1">
      <c r="AE17640" s="54"/>
    </row>
    <row r="17641" spans="31:31" hidden="1">
      <c r="AE17641" s="54"/>
    </row>
    <row r="17642" spans="31:31" hidden="1">
      <c r="AE17642" s="54"/>
    </row>
    <row r="17643" spans="31:31" hidden="1">
      <c r="AE17643" s="54"/>
    </row>
    <row r="17644" spans="31:31" hidden="1">
      <c r="AE17644" s="54"/>
    </row>
    <row r="17645" spans="31:31" hidden="1">
      <c r="AE17645" s="54"/>
    </row>
    <row r="17646" spans="31:31" hidden="1">
      <c r="AE17646" s="54"/>
    </row>
    <row r="17647" spans="31:31" hidden="1">
      <c r="AE17647" s="54"/>
    </row>
    <row r="17648" spans="31:31" hidden="1">
      <c r="AE17648" s="54"/>
    </row>
    <row r="17649" spans="31:31" hidden="1">
      <c r="AE17649" s="54"/>
    </row>
    <row r="17650" spans="31:31" hidden="1">
      <c r="AE17650" s="54"/>
    </row>
    <row r="17651" spans="31:31" hidden="1">
      <c r="AE17651" s="54"/>
    </row>
    <row r="17652" spans="31:31" hidden="1">
      <c r="AE17652" s="54"/>
    </row>
    <row r="17653" spans="31:31" hidden="1">
      <c r="AE17653" s="54"/>
    </row>
    <row r="17654" spans="31:31" hidden="1">
      <c r="AE17654" s="54"/>
    </row>
    <row r="17655" spans="31:31" hidden="1">
      <c r="AE17655" s="54"/>
    </row>
    <row r="17656" spans="31:31" hidden="1">
      <c r="AE17656" s="54"/>
    </row>
    <row r="17657" spans="31:31" hidden="1">
      <c r="AE17657" s="54"/>
    </row>
    <row r="17658" spans="31:31" hidden="1">
      <c r="AE17658" s="54"/>
    </row>
    <row r="17659" spans="31:31" hidden="1">
      <c r="AE17659" s="54"/>
    </row>
    <row r="17660" spans="31:31" hidden="1">
      <c r="AE17660" s="54"/>
    </row>
    <row r="17661" spans="31:31" hidden="1">
      <c r="AE17661" s="54"/>
    </row>
    <row r="17662" spans="31:31" hidden="1">
      <c r="AE17662" s="54"/>
    </row>
    <row r="17663" spans="31:31" hidden="1">
      <c r="AE17663" s="54"/>
    </row>
    <row r="17664" spans="31:31" hidden="1">
      <c r="AE17664" s="54"/>
    </row>
    <row r="17665" spans="31:31" hidden="1">
      <c r="AE17665" s="54"/>
    </row>
    <row r="17666" spans="31:31" hidden="1">
      <c r="AE17666" s="54"/>
    </row>
    <row r="17667" spans="31:31" hidden="1">
      <c r="AE17667" s="54"/>
    </row>
    <row r="17668" spans="31:31" hidden="1">
      <c r="AE17668" s="54"/>
    </row>
    <row r="17669" spans="31:31" hidden="1">
      <c r="AE17669" s="54"/>
    </row>
    <row r="17670" spans="31:31" hidden="1">
      <c r="AE17670" s="54"/>
    </row>
    <row r="17671" spans="31:31" hidden="1">
      <c r="AE17671" s="54"/>
    </row>
    <row r="17672" spans="31:31" hidden="1">
      <c r="AE17672" s="54"/>
    </row>
    <row r="17673" spans="31:31" hidden="1">
      <c r="AE17673" s="54"/>
    </row>
    <row r="17674" spans="31:31" hidden="1">
      <c r="AE17674" s="54"/>
    </row>
    <row r="17675" spans="31:31" hidden="1">
      <c r="AE17675" s="54"/>
    </row>
    <row r="17676" spans="31:31" hidden="1">
      <c r="AE17676" s="54"/>
    </row>
    <row r="17677" spans="31:31" hidden="1">
      <c r="AE17677" s="54"/>
    </row>
    <row r="17678" spans="31:31" hidden="1">
      <c r="AE17678" s="54"/>
    </row>
    <row r="17679" spans="31:31" hidden="1">
      <c r="AE17679" s="54"/>
    </row>
    <row r="17680" spans="31:31" hidden="1">
      <c r="AE17680" s="54"/>
    </row>
    <row r="17681" spans="31:31" hidden="1">
      <c r="AE17681" s="54"/>
    </row>
    <row r="17682" spans="31:31" hidden="1">
      <c r="AE17682" s="54"/>
    </row>
    <row r="17683" spans="31:31" hidden="1">
      <c r="AE17683" s="54"/>
    </row>
    <row r="17684" spans="31:31" hidden="1">
      <c r="AE17684" s="54"/>
    </row>
    <row r="17685" spans="31:31" hidden="1">
      <c r="AE17685" s="54"/>
    </row>
    <row r="17686" spans="31:31" hidden="1">
      <c r="AE17686" s="54"/>
    </row>
    <row r="17687" spans="31:31" hidden="1">
      <c r="AE17687" s="54"/>
    </row>
    <row r="17688" spans="31:31" hidden="1">
      <c r="AE17688" s="54"/>
    </row>
    <row r="17689" spans="31:31" hidden="1">
      <c r="AE17689" s="54"/>
    </row>
    <row r="17690" spans="31:31" hidden="1">
      <c r="AE17690" s="54"/>
    </row>
    <row r="17691" spans="31:31" hidden="1">
      <c r="AE17691" s="54"/>
    </row>
    <row r="17692" spans="31:31" hidden="1">
      <c r="AE17692" s="54"/>
    </row>
    <row r="17693" spans="31:31" hidden="1">
      <c r="AE17693" s="54"/>
    </row>
    <row r="17694" spans="31:31" hidden="1">
      <c r="AE17694" s="54"/>
    </row>
    <row r="17695" spans="31:31" hidden="1">
      <c r="AE17695" s="54"/>
    </row>
    <row r="17696" spans="31:31" hidden="1">
      <c r="AE17696" s="54"/>
    </row>
    <row r="17697" spans="31:31" hidden="1">
      <c r="AE17697" s="54"/>
    </row>
    <row r="17698" spans="31:31" hidden="1">
      <c r="AE17698" s="54"/>
    </row>
    <row r="17699" spans="31:31" hidden="1">
      <c r="AE17699" s="54"/>
    </row>
    <row r="17700" spans="31:31" hidden="1">
      <c r="AE17700" s="54"/>
    </row>
    <row r="17701" spans="31:31" hidden="1">
      <c r="AE17701" s="54"/>
    </row>
    <row r="17702" spans="31:31" hidden="1">
      <c r="AE17702" s="54"/>
    </row>
    <row r="17703" spans="31:31" hidden="1">
      <c r="AE17703" s="54"/>
    </row>
    <row r="17704" spans="31:31" hidden="1">
      <c r="AE17704" s="54"/>
    </row>
    <row r="17705" spans="31:31" hidden="1">
      <c r="AE17705" s="54"/>
    </row>
    <row r="17706" spans="31:31" hidden="1">
      <c r="AE17706" s="54"/>
    </row>
    <row r="17707" spans="31:31" hidden="1">
      <c r="AE17707" s="54"/>
    </row>
    <row r="17708" spans="31:31" hidden="1">
      <c r="AE17708" s="54"/>
    </row>
    <row r="17709" spans="31:31" hidden="1">
      <c r="AE17709" s="54"/>
    </row>
    <row r="17710" spans="31:31" hidden="1">
      <c r="AE17710" s="54"/>
    </row>
    <row r="17711" spans="31:31" hidden="1">
      <c r="AE17711" s="54"/>
    </row>
    <row r="17712" spans="31:31" hidden="1">
      <c r="AE17712" s="54"/>
    </row>
    <row r="17713" spans="31:31" hidden="1">
      <c r="AE17713" s="54"/>
    </row>
    <row r="17714" spans="31:31" hidden="1">
      <c r="AE17714" s="54"/>
    </row>
    <row r="17715" spans="31:31" hidden="1">
      <c r="AE17715" s="54"/>
    </row>
    <row r="17716" spans="31:31" hidden="1">
      <c r="AE17716" s="54"/>
    </row>
    <row r="17717" spans="31:31" hidden="1">
      <c r="AE17717" s="54"/>
    </row>
    <row r="17718" spans="31:31" hidden="1">
      <c r="AE17718" s="54"/>
    </row>
    <row r="17719" spans="31:31" hidden="1">
      <c r="AE17719" s="54"/>
    </row>
    <row r="17720" spans="31:31" hidden="1">
      <c r="AE17720" s="54"/>
    </row>
    <row r="17721" spans="31:31" hidden="1">
      <c r="AE17721" s="54"/>
    </row>
    <row r="17722" spans="31:31" hidden="1">
      <c r="AE17722" s="54"/>
    </row>
    <row r="17723" spans="31:31" hidden="1">
      <c r="AE17723" s="54"/>
    </row>
    <row r="17724" spans="31:31" hidden="1">
      <c r="AE17724" s="54"/>
    </row>
    <row r="17725" spans="31:31" hidden="1">
      <c r="AE17725" s="54"/>
    </row>
    <row r="17726" spans="31:31" hidden="1">
      <c r="AE17726" s="54"/>
    </row>
    <row r="17727" spans="31:31" hidden="1">
      <c r="AE17727" s="54"/>
    </row>
    <row r="17728" spans="31:31" hidden="1">
      <c r="AE17728" s="54"/>
    </row>
    <row r="17729" spans="31:31" hidden="1">
      <c r="AE17729" s="54"/>
    </row>
    <row r="17730" spans="31:31" hidden="1">
      <c r="AE17730" s="54"/>
    </row>
    <row r="17731" spans="31:31" hidden="1">
      <c r="AE17731" s="54"/>
    </row>
    <row r="17732" spans="31:31" hidden="1">
      <c r="AE17732" s="54"/>
    </row>
    <row r="17733" spans="31:31" hidden="1">
      <c r="AE17733" s="54"/>
    </row>
    <row r="17734" spans="31:31" hidden="1">
      <c r="AE17734" s="54"/>
    </row>
    <row r="17735" spans="31:31" hidden="1">
      <c r="AE17735" s="54"/>
    </row>
    <row r="17736" spans="31:31" hidden="1">
      <c r="AE17736" s="54"/>
    </row>
    <row r="17737" spans="31:31" hidden="1">
      <c r="AE17737" s="54"/>
    </row>
    <row r="17738" spans="31:31" hidden="1">
      <c r="AE17738" s="54"/>
    </row>
    <row r="17739" spans="31:31" hidden="1">
      <c r="AE17739" s="54"/>
    </row>
    <row r="17740" spans="31:31" hidden="1">
      <c r="AE17740" s="54"/>
    </row>
    <row r="17741" spans="31:31" hidden="1">
      <c r="AE17741" s="54"/>
    </row>
    <row r="17742" spans="31:31" hidden="1">
      <c r="AE17742" s="54"/>
    </row>
    <row r="17743" spans="31:31" hidden="1">
      <c r="AE17743" s="54"/>
    </row>
    <row r="17744" spans="31:31" hidden="1">
      <c r="AE17744" s="54"/>
    </row>
    <row r="17745" spans="31:31" hidden="1">
      <c r="AE17745" s="54"/>
    </row>
    <row r="17746" spans="31:31" hidden="1">
      <c r="AE17746" s="54"/>
    </row>
    <row r="17747" spans="31:31" hidden="1">
      <c r="AE17747" s="54"/>
    </row>
    <row r="17748" spans="31:31" hidden="1">
      <c r="AE17748" s="54"/>
    </row>
    <row r="17749" spans="31:31" hidden="1">
      <c r="AE17749" s="54"/>
    </row>
    <row r="17750" spans="31:31" hidden="1">
      <c r="AE17750" s="54"/>
    </row>
    <row r="17751" spans="31:31" hidden="1">
      <c r="AE17751" s="54"/>
    </row>
    <row r="17752" spans="31:31" hidden="1">
      <c r="AE17752" s="54"/>
    </row>
    <row r="17753" spans="31:31" hidden="1">
      <c r="AE17753" s="54"/>
    </row>
    <row r="17754" spans="31:31" hidden="1">
      <c r="AE17754" s="54"/>
    </row>
    <row r="17755" spans="31:31" hidden="1">
      <c r="AE17755" s="54"/>
    </row>
    <row r="17756" spans="31:31" hidden="1">
      <c r="AE17756" s="54"/>
    </row>
    <row r="17757" spans="31:31" hidden="1">
      <c r="AE17757" s="54"/>
    </row>
    <row r="17758" spans="31:31" hidden="1">
      <c r="AE17758" s="54"/>
    </row>
    <row r="17759" spans="31:31" hidden="1">
      <c r="AE17759" s="54"/>
    </row>
    <row r="17760" spans="31:31" hidden="1">
      <c r="AE17760" s="54"/>
    </row>
    <row r="17761" spans="31:31" hidden="1">
      <c r="AE17761" s="54"/>
    </row>
    <row r="17762" spans="31:31" hidden="1">
      <c r="AE17762" s="54"/>
    </row>
    <row r="17763" spans="31:31" hidden="1">
      <c r="AE17763" s="54"/>
    </row>
    <row r="17764" spans="31:31" hidden="1">
      <c r="AE17764" s="54"/>
    </row>
    <row r="17765" spans="31:31" hidden="1">
      <c r="AE17765" s="54"/>
    </row>
    <row r="17766" spans="31:31" hidden="1">
      <c r="AE17766" s="54"/>
    </row>
    <row r="17767" spans="31:31" hidden="1">
      <c r="AE17767" s="54"/>
    </row>
    <row r="17768" spans="31:31" hidden="1">
      <c r="AE17768" s="54"/>
    </row>
    <row r="17769" spans="31:31" hidden="1">
      <c r="AE17769" s="54"/>
    </row>
    <row r="17770" spans="31:31" hidden="1">
      <c r="AE17770" s="54"/>
    </row>
    <row r="17771" spans="31:31" hidden="1">
      <c r="AE17771" s="54"/>
    </row>
    <row r="17772" spans="31:31" hidden="1">
      <c r="AE17772" s="54"/>
    </row>
    <row r="17773" spans="31:31" hidden="1">
      <c r="AE17773" s="54"/>
    </row>
    <row r="17774" spans="31:31" hidden="1">
      <c r="AE17774" s="54"/>
    </row>
    <row r="17775" spans="31:31" hidden="1">
      <c r="AE17775" s="54"/>
    </row>
    <row r="17776" spans="31:31" hidden="1">
      <c r="AE17776" s="54"/>
    </row>
    <row r="17777" spans="31:31" hidden="1">
      <c r="AE17777" s="54"/>
    </row>
    <row r="17778" spans="31:31" hidden="1">
      <c r="AE17778" s="54"/>
    </row>
    <row r="17779" spans="31:31" hidden="1">
      <c r="AE17779" s="54"/>
    </row>
    <row r="17780" spans="31:31" hidden="1">
      <c r="AE17780" s="54"/>
    </row>
    <row r="17781" spans="31:31" hidden="1">
      <c r="AE17781" s="54"/>
    </row>
    <row r="17782" spans="31:31" hidden="1">
      <c r="AE17782" s="54"/>
    </row>
    <row r="17783" spans="31:31" hidden="1">
      <c r="AE17783" s="54"/>
    </row>
    <row r="17784" spans="31:31" hidden="1">
      <c r="AE17784" s="54"/>
    </row>
    <row r="17785" spans="31:31" hidden="1">
      <c r="AE17785" s="54"/>
    </row>
    <row r="17786" spans="31:31" hidden="1">
      <c r="AE17786" s="54"/>
    </row>
    <row r="17787" spans="31:31" hidden="1">
      <c r="AE17787" s="54"/>
    </row>
    <row r="17788" spans="31:31" hidden="1">
      <c r="AE17788" s="54"/>
    </row>
    <row r="17789" spans="31:31" hidden="1">
      <c r="AE17789" s="54"/>
    </row>
    <row r="17790" spans="31:31" hidden="1">
      <c r="AE17790" s="54"/>
    </row>
    <row r="17791" spans="31:31" hidden="1">
      <c r="AE17791" s="54"/>
    </row>
    <row r="17792" spans="31:31" hidden="1">
      <c r="AE17792" s="54"/>
    </row>
    <row r="17793" spans="31:31" hidden="1">
      <c r="AE17793" s="54"/>
    </row>
    <row r="17794" spans="31:31" hidden="1">
      <c r="AE17794" s="54"/>
    </row>
    <row r="17795" spans="31:31" hidden="1">
      <c r="AE17795" s="54"/>
    </row>
    <row r="17796" spans="31:31" hidden="1">
      <c r="AE17796" s="54"/>
    </row>
    <row r="17797" spans="31:31" hidden="1">
      <c r="AE17797" s="54"/>
    </row>
    <row r="17798" spans="31:31" hidden="1">
      <c r="AE17798" s="54"/>
    </row>
    <row r="17799" spans="31:31" hidden="1">
      <c r="AE17799" s="54"/>
    </row>
    <row r="17800" spans="31:31" hidden="1">
      <c r="AE17800" s="54"/>
    </row>
    <row r="17801" spans="31:31" hidden="1">
      <c r="AE17801" s="54"/>
    </row>
    <row r="17802" spans="31:31" hidden="1">
      <c r="AE17802" s="54"/>
    </row>
    <row r="17803" spans="31:31" hidden="1">
      <c r="AE17803" s="54"/>
    </row>
    <row r="17804" spans="31:31" hidden="1">
      <c r="AE17804" s="54"/>
    </row>
    <row r="17805" spans="31:31" hidden="1">
      <c r="AE17805" s="54"/>
    </row>
    <row r="17806" spans="31:31" hidden="1">
      <c r="AE17806" s="54"/>
    </row>
    <row r="17807" spans="31:31" hidden="1">
      <c r="AE17807" s="54"/>
    </row>
    <row r="17808" spans="31:31" hidden="1">
      <c r="AE17808" s="54"/>
    </row>
    <row r="17809" spans="31:31" hidden="1">
      <c r="AE17809" s="54"/>
    </row>
    <row r="17810" spans="31:31" hidden="1">
      <c r="AE17810" s="54"/>
    </row>
    <row r="17811" spans="31:31" hidden="1">
      <c r="AE17811" s="54"/>
    </row>
    <row r="17812" spans="31:31" hidden="1">
      <c r="AE17812" s="54"/>
    </row>
    <row r="17813" spans="31:31" hidden="1">
      <c r="AE17813" s="54"/>
    </row>
    <row r="17814" spans="31:31" hidden="1">
      <c r="AE17814" s="54"/>
    </row>
    <row r="17815" spans="31:31" hidden="1">
      <c r="AE17815" s="54"/>
    </row>
    <row r="17816" spans="31:31" hidden="1">
      <c r="AE17816" s="54"/>
    </row>
    <row r="17817" spans="31:31" hidden="1">
      <c r="AE17817" s="54"/>
    </row>
    <row r="17818" spans="31:31" hidden="1">
      <c r="AE17818" s="54"/>
    </row>
    <row r="17819" spans="31:31" hidden="1">
      <c r="AE17819" s="54"/>
    </row>
    <row r="17820" spans="31:31" hidden="1">
      <c r="AE17820" s="54"/>
    </row>
    <row r="17821" spans="31:31" hidden="1">
      <c r="AE17821" s="54"/>
    </row>
    <row r="17822" spans="31:31" hidden="1">
      <c r="AE17822" s="54"/>
    </row>
    <row r="17823" spans="31:31" hidden="1">
      <c r="AE17823" s="54"/>
    </row>
    <row r="17824" spans="31:31" hidden="1">
      <c r="AE17824" s="54"/>
    </row>
    <row r="17825" spans="31:31" hidden="1">
      <c r="AE17825" s="54"/>
    </row>
    <row r="17826" spans="31:31" hidden="1">
      <c r="AE17826" s="54"/>
    </row>
    <row r="17827" spans="31:31" hidden="1">
      <c r="AE17827" s="54"/>
    </row>
    <row r="17828" spans="31:31" hidden="1">
      <c r="AE17828" s="54"/>
    </row>
    <row r="17829" spans="31:31" hidden="1">
      <c r="AE17829" s="54"/>
    </row>
    <row r="17830" spans="31:31" hidden="1">
      <c r="AE17830" s="54"/>
    </row>
    <row r="17831" spans="31:31" hidden="1">
      <c r="AE17831" s="54"/>
    </row>
    <row r="17832" spans="31:31" hidden="1">
      <c r="AE17832" s="54"/>
    </row>
    <row r="17833" spans="31:31" hidden="1">
      <c r="AE17833" s="54"/>
    </row>
    <row r="17834" spans="31:31" hidden="1">
      <c r="AE17834" s="54"/>
    </row>
    <row r="17835" spans="31:31" hidden="1">
      <c r="AE17835" s="54"/>
    </row>
    <row r="17836" spans="31:31" hidden="1">
      <c r="AE17836" s="54"/>
    </row>
    <row r="17837" spans="31:31" hidden="1">
      <c r="AE17837" s="54"/>
    </row>
    <row r="17838" spans="31:31" hidden="1">
      <c r="AE17838" s="54"/>
    </row>
    <row r="17839" spans="31:31" hidden="1">
      <c r="AE17839" s="54"/>
    </row>
    <row r="17840" spans="31:31" hidden="1">
      <c r="AE17840" s="54"/>
    </row>
    <row r="17841" spans="31:31" hidden="1">
      <c r="AE17841" s="54"/>
    </row>
    <row r="17842" spans="31:31" hidden="1">
      <c r="AE17842" s="54"/>
    </row>
    <row r="17843" spans="31:31" hidden="1">
      <c r="AE17843" s="54"/>
    </row>
    <row r="17844" spans="31:31" hidden="1">
      <c r="AE17844" s="54"/>
    </row>
    <row r="17845" spans="31:31" hidden="1">
      <c r="AE17845" s="54"/>
    </row>
    <row r="17846" spans="31:31" hidden="1">
      <c r="AE17846" s="54"/>
    </row>
    <row r="17847" spans="31:31" hidden="1">
      <c r="AE17847" s="54"/>
    </row>
    <row r="17848" spans="31:31" hidden="1">
      <c r="AE17848" s="54"/>
    </row>
    <row r="17849" spans="31:31" hidden="1">
      <c r="AE17849" s="54"/>
    </row>
    <row r="17850" spans="31:31" hidden="1">
      <c r="AE17850" s="54"/>
    </row>
    <row r="17851" spans="31:31" hidden="1">
      <c r="AE17851" s="54"/>
    </row>
    <row r="17852" spans="31:31" hidden="1">
      <c r="AE17852" s="54"/>
    </row>
    <row r="17853" spans="31:31" hidden="1">
      <c r="AE17853" s="54"/>
    </row>
    <row r="17854" spans="31:31" hidden="1">
      <c r="AE17854" s="54"/>
    </row>
    <row r="17855" spans="31:31" hidden="1">
      <c r="AE17855" s="54"/>
    </row>
    <row r="17856" spans="31:31" hidden="1">
      <c r="AE17856" s="54"/>
    </row>
    <row r="17857" spans="31:31" hidden="1">
      <c r="AE17857" s="54"/>
    </row>
    <row r="17858" spans="31:31" hidden="1">
      <c r="AE17858" s="54"/>
    </row>
    <row r="17859" spans="31:31" hidden="1">
      <c r="AE17859" s="54"/>
    </row>
    <row r="17860" spans="31:31" hidden="1">
      <c r="AE17860" s="54"/>
    </row>
    <row r="17861" spans="31:31" hidden="1">
      <c r="AE17861" s="54"/>
    </row>
    <row r="17862" spans="31:31" hidden="1">
      <c r="AE17862" s="54"/>
    </row>
    <row r="17863" spans="31:31" hidden="1">
      <c r="AE17863" s="54"/>
    </row>
    <row r="17864" spans="31:31" hidden="1">
      <c r="AE17864" s="54"/>
    </row>
    <row r="17865" spans="31:31" hidden="1">
      <c r="AE17865" s="54"/>
    </row>
    <row r="17866" spans="31:31" hidden="1">
      <c r="AE17866" s="54"/>
    </row>
    <row r="17867" spans="31:31" hidden="1">
      <c r="AE17867" s="54"/>
    </row>
    <row r="17868" spans="31:31" hidden="1">
      <c r="AE17868" s="54"/>
    </row>
    <row r="17869" spans="31:31" hidden="1">
      <c r="AE17869" s="54"/>
    </row>
    <row r="17870" spans="31:31" hidden="1">
      <c r="AE17870" s="54"/>
    </row>
    <row r="17871" spans="31:31" hidden="1">
      <c r="AE17871" s="54"/>
    </row>
    <row r="17872" spans="31:31" hidden="1">
      <c r="AE17872" s="54"/>
    </row>
    <row r="17873" spans="31:31" hidden="1">
      <c r="AE17873" s="54"/>
    </row>
    <row r="17874" spans="31:31" hidden="1">
      <c r="AE17874" s="54"/>
    </row>
    <row r="17875" spans="31:31" hidden="1">
      <c r="AE17875" s="54"/>
    </row>
    <row r="17876" spans="31:31" hidden="1">
      <c r="AE17876" s="54"/>
    </row>
    <row r="17877" spans="31:31" hidden="1">
      <c r="AE17877" s="54"/>
    </row>
    <row r="17878" spans="31:31" hidden="1">
      <c r="AE17878" s="54"/>
    </row>
    <row r="17879" spans="31:31" hidden="1">
      <c r="AE17879" s="54"/>
    </row>
    <row r="17880" spans="31:31" hidden="1">
      <c r="AE17880" s="54"/>
    </row>
    <row r="17881" spans="31:31" hidden="1">
      <c r="AE17881" s="54"/>
    </row>
    <row r="17882" spans="31:31" hidden="1">
      <c r="AE17882" s="54"/>
    </row>
    <row r="17883" spans="31:31" hidden="1">
      <c r="AE17883" s="54"/>
    </row>
    <row r="17884" spans="31:31" hidden="1">
      <c r="AE17884" s="54"/>
    </row>
    <row r="17885" spans="31:31" hidden="1">
      <c r="AE17885" s="54"/>
    </row>
    <row r="17886" spans="31:31" hidden="1">
      <c r="AE17886" s="54"/>
    </row>
    <row r="17887" spans="31:31" hidden="1">
      <c r="AE17887" s="54"/>
    </row>
    <row r="17888" spans="31:31" hidden="1">
      <c r="AE17888" s="54"/>
    </row>
    <row r="17889" spans="31:31" hidden="1">
      <c r="AE17889" s="54"/>
    </row>
    <row r="17890" spans="31:31" hidden="1">
      <c r="AE17890" s="54"/>
    </row>
    <row r="17891" spans="31:31" hidden="1">
      <c r="AE17891" s="54"/>
    </row>
    <row r="17892" spans="31:31" hidden="1">
      <c r="AE17892" s="54"/>
    </row>
    <row r="17893" spans="31:31" hidden="1">
      <c r="AE17893" s="54"/>
    </row>
    <row r="17894" spans="31:31" hidden="1">
      <c r="AE17894" s="54"/>
    </row>
    <row r="17895" spans="31:31" hidden="1">
      <c r="AE17895" s="54"/>
    </row>
    <row r="17896" spans="31:31" hidden="1">
      <c r="AE17896" s="54"/>
    </row>
    <row r="17897" spans="31:31" hidden="1">
      <c r="AE17897" s="54"/>
    </row>
    <row r="17898" spans="31:31" hidden="1">
      <c r="AE17898" s="54"/>
    </row>
    <row r="17899" spans="31:31" hidden="1">
      <c r="AE17899" s="54"/>
    </row>
    <row r="17900" spans="31:31" hidden="1">
      <c r="AE17900" s="54"/>
    </row>
    <row r="17901" spans="31:31" hidden="1">
      <c r="AE17901" s="54"/>
    </row>
    <row r="17902" spans="31:31" hidden="1">
      <c r="AE17902" s="54"/>
    </row>
    <row r="17903" spans="31:31" hidden="1">
      <c r="AE17903" s="54"/>
    </row>
    <row r="17904" spans="31:31" hidden="1">
      <c r="AE17904" s="54"/>
    </row>
    <row r="17905" spans="31:31" hidden="1">
      <c r="AE17905" s="54"/>
    </row>
    <row r="17906" spans="31:31" hidden="1">
      <c r="AE17906" s="54"/>
    </row>
    <row r="17907" spans="31:31" hidden="1">
      <c r="AE17907" s="54"/>
    </row>
    <row r="17908" spans="31:31" hidden="1">
      <c r="AE17908" s="54"/>
    </row>
    <row r="17909" spans="31:31" hidden="1">
      <c r="AE17909" s="54"/>
    </row>
    <row r="17910" spans="31:31" hidden="1">
      <c r="AE17910" s="54"/>
    </row>
    <row r="17911" spans="31:31" hidden="1">
      <c r="AE17911" s="54"/>
    </row>
    <row r="17912" spans="31:31" hidden="1">
      <c r="AE17912" s="54"/>
    </row>
    <row r="17913" spans="31:31" hidden="1">
      <c r="AE17913" s="54"/>
    </row>
    <row r="17914" spans="31:31" hidden="1">
      <c r="AE17914" s="54"/>
    </row>
    <row r="17915" spans="31:31" hidden="1">
      <c r="AE17915" s="54"/>
    </row>
    <row r="17916" spans="31:31" hidden="1">
      <c r="AE17916" s="54"/>
    </row>
    <row r="17917" spans="31:31" hidden="1">
      <c r="AE17917" s="54"/>
    </row>
    <row r="17918" spans="31:31" hidden="1">
      <c r="AE17918" s="54"/>
    </row>
    <row r="17919" spans="31:31" hidden="1">
      <c r="AE17919" s="54"/>
    </row>
    <row r="17920" spans="31:31" hidden="1">
      <c r="AE17920" s="54"/>
    </row>
    <row r="17921" spans="31:31" hidden="1">
      <c r="AE17921" s="54"/>
    </row>
    <row r="17922" spans="31:31" hidden="1">
      <c r="AE17922" s="54"/>
    </row>
    <row r="17923" spans="31:31" hidden="1">
      <c r="AE17923" s="54"/>
    </row>
    <row r="17924" spans="31:31" hidden="1">
      <c r="AE17924" s="54"/>
    </row>
    <row r="17925" spans="31:31" hidden="1">
      <c r="AE17925" s="54"/>
    </row>
    <row r="17926" spans="31:31" hidden="1">
      <c r="AE17926" s="54"/>
    </row>
    <row r="17927" spans="31:31" hidden="1">
      <c r="AE17927" s="54"/>
    </row>
    <row r="17928" spans="31:31" hidden="1">
      <c r="AE17928" s="54"/>
    </row>
    <row r="17929" spans="31:31" hidden="1">
      <c r="AE17929" s="54"/>
    </row>
    <row r="17930" spans="31:31" hidden="1">
      <c r="AE17930" s="54"/>
    </row>
    <row r="17931" spans="31:31" hidden="1">
      <c r="AE17931" s="54"/>
    </row>
    <row r="17932" spans="31:31" hidden="1">
      <c r="AE17932" s="54"/>
    </row>
    <row r="17933" spans="31:31" hidden="1">
      <c r="AE17933" s="54"/>
    </row>
    <row r="17934" spans="31:31" hidden="1">
      <c r="AE17934" s="54"/>
    </row>
    <row r="17935" spans="31:31" hidden="1">
      <c r="AE17935" s="54"/>
    </row>
    <row r="17936" spans="31:31" hidden="1">
      <c r="AE17936" s="54"/>
    </row>
    <row r="17937" spans="31:31" hidden="1">
      <c r="AE17937" s="54"/>
    </row>
    <row r="17938" spans="31:31" hidden="1">
      <c r="AE17938" s="54"/>
    </row>
    <row r="17939" spans="31:31" hidden="1">
      <c r="AE17939" s="54"/>
    </row>
    <row r="17940" spans="31:31" hidden="1">
      <c r="AE17940" s="54"/>
    </row>
    <row r="17941" spans="31:31" hidden="1">
      <c r="AE17941" s="54"/>
    </row>
    <row r="17942" spans="31:31" hidden="1">
      <c r="AE17942" s="54"/>
    </row>
    <row r="17943" spans="31:31" hidden="1">
      <c r="AE17943" s="54"/>
    </row>
    <row r="17944" spans="31:31" hidden="1">
      <c r="AE17944" s="54"/>
    </row>
    <row r="17945" spans="31:31" hidden="1">
      <c r="AE17945" s="54"/>
    </row>
    <row r="17946" spans="31:31" hidden="1">
      <c r="AE17946" s="54"/>
    </row>
    <row r="17947" spans="31:31" hidden="1">
      <c r="AE17947" s="54"/>
    </row>
    <row r="17948" spans="31:31" hidden="1">
      <c r="AE17948" s="54"/>
    </row>
    <row r="17949" spans="31:31" hidden="1">
      <c r="AE17949" s="54"/>
    </row>
    <row r="17950" spans="31:31" hidden="1">
      <c r="AE17950" s="54"/>
    </row>
    <row r="17951" spans="31:31" hidden="1">
      <c r="AE17951" s="54"/>
    </row>
    <row r="17952" spans="31:31" hidden="1">
      <c r="AE17952" s="54"/>
    </row>
    <row r="17953" spans="31:31" hidden="1">
      <c r="AE17953" s="54"/>
    </row>
    <row r="17954" spans="31:31" hidden="1">
      <c r="AE17954" s="54"/>
    </row>
    <row r="17955" spans="31:31" hidden="1">
      <c r="AE17955" s="54"/>
    </row>
    <row r="17956" spans="31:31" hidden="1">
      <c r="AE17956" s="54"/>
    </row>
    <row r="17957" spans="31:31" hidden="1">
      <c r="AE17957" s="54"/>
    </row>
    <row r="17958" spans="31:31" hidden="1">
      <c r="AE17958" s="54"/>
    </row>
    <row r="17959" spans="31:31" hidden="1">
      <c r="AE17959" s="54"/>
    </row>
    <row r="17960" spans="31:31" hidden="1">
      <c r="AE17960" s="54"/>
    </row>
    <row r="17961" spans="31:31" hidden="1">
      <c r="AE17961" s="54"/>
    </row>
    <row r="17962" spans="31:31" hidden="1">
      <c r="AE17962" s="54"/>
    </row>
    <row r="17963" spans="31:31" hidden="1">
      <c r="AE17963" s="54"/>
    </row>
    <row r="17964" spans="31:31" hidden="1">
      <c r="AE17964" s="54"/>
    </row>
    <row r="17965" spans="31:31" hidden="1">
      <c r="AE17965" s="54"/>
    </row>
    <row r="17966" spans="31:31" hidden="1">
      <c r="AE17966" s="54"/>
    </row>
    <row r="17967" spans="31:31" hidden="1">
      <c r="AE17967" s="54"/>
    </row>
    <row r="17968" spans="31:31" hidden="1">
      <c r="AE17968" s="54"/>
    </row>
    <row r="17969" spans="31:31" hidden="1">
      <c r="AE17969" s="54"/>
    </row>
    <row r="17970" spans="31:31" hidden="1">
      <c r="AE17970" s="54"/>
    </row>
    <row r="17971" spans="31:31" hidden="1">
      <c r="AE17971" s="54"/>
    </row>
    <row r="17972" spans="31:31" hidden="1">
      <c r="AE17972" s="54"/>
    </row>
    <row r="17973" spans="31:31" hidden="1">
      <c r="AE17973" s="54"/>
    </row>
    <row r="17974" spans="31:31" hidden="1">
      <c r="AE17974" s="54"/>
    </row>
    <row r="17975" spans="31:31" hidden="1">
      <c r="AE17975" s="54"/>
    </row>
    <row r="17976" spans="31:31" hidden="1">
      <c r="AE17976" s="54"/>
    </row>
    <row r="17977" spans="31:31" hidden="1">
      <c r="AE17977" s="54"/>
    </row>
    <row r="17978" spans="31:31" hidden="1">
      <c r="AE17978" s="54"/>
    </row>
    <row r="17979" spans="31:31" hidden="1">
      <c r="AE17979" s="54"/>
    </row>
    <row r="17980" spans="31:31" hidden="1">
      <c r="AE17980" s="54"/>
    </row>
    <row r="17981" spans="31:31" hidden="1">
      <c r="AE17981" s="54"/>
    </row>
    <row r="17982" spans="31:31" hidden="1">
      <c r="AE17982" s="54"/>
    </row>
    <row r="17983" spans="31:31" hidden="1">
      <c r="AE17983" s="54"/>
    </row>
    <row r="17984" spans="31:31" hidden="1">
      <c r="AE17984" s="54"/>
    </row>
    <row r="17985" spans="31:31" hidden="1">
      <c r="AE17985" s="54"/>
    </row>
    <row r="17986" spans="31:31" hidden="1">
      <c r="AE17986" s="54"/>
    </row>
    <row r="17987" spans="31:31" hidden="1">
      <c r="AE17987" s="54"/>
    </row>
    <row r="17988" spans="31:31" hidden="1">
      <c r="AE17988" s="54"/>
    </row>
    <row r="17989" spans="31:31" hidden="1">
      <c r="AE17989" s="54"/>
    </row>
    <row r="17990" spans="31:31" hidden="1">
      <c r="AE17990" s="54"/>
    </row>
    <row r="17991" spans="31:31" hidden="1">
      <c r="AE17991" s="54"/>
    </row>
    <row r="17992" spans="31:31" hidden="1">
      <c r="AE17992" s="54"/>
    </row>
    <row r="17993" spans="31:31" hidden="1">
      <c r="AE17993" s="54"/>
    </row>
    <row r="17994" spans="31:31" hidden="1">
      <c r="AE17994" s="54"/>
    </row>
    <row r="17995" spans="31:31" hidden="1">
      <c r="AE17995" s="54"/>
    </row>
    <row r="17996" spans="31:31" hidden="1">
      <c r="AE17996" s="54"/>
    </row>
    <row r="17997" spans="31:31" hidden="1">
      <c r="AE17997" s="54"/>
    </row>
    <row r="17998" spans="31:31" hidden="1">
      <c r="AE17998" s="54"/>
    </row>
    <row r="17999" spans="31:31" hidden="1">
      <c r="AE17999" s="54"/>
    </row>
    <row r="18000" spans="31:31" hidden="1">
      <c r="AE18000" s="54"/>
    </row>
    <row r="18001" spans="31:31" hidden="1">
      <c r="AE18001" s="54"/>
    </row>
    <row r="18002" spans="31:31" hidden="1">
      <c r="AE18002" s="54"/>
    </row>
    <row r="18003" spans="31:31" hidden="1">
      <c r="AE18003" s="54"/>
    </row>
    <row r="18004" spans="31:31" hidden="1">
      <c r="AE18004" s="54"/>
    </row>
    <row r="18005" spans="31:31" hidden="1">
      <c r="AE18005" s="54"/>
    </row>
    <row r="18006" spans="31:31" hidden="1">
      <c r="AE18006" s="54"/>
    </row>
    <row r="18007" spans="31:31" hidden="1">
      <c r="AE18007" s="54"/>
    </row>
    <row r="18008" spans="31:31" hidden="1">
      <c r="AE18008" s="54"/>
    </row>
    <row r="18009" spans="31:31" hidden="1">
      <c r="AE18009" s="54"/>
    </row>
    <row r="18010" spans="31:31" hidden="1">
      <c r="AE18010" s="54"/>
    </row>
    <row r="18011" spans="31:31" hidden="1">
      <c r="AE18011" s="54"/>
    </row>
    <row r="18012" spans="31:31" hidden="1">
      <c r="AE18012" s="54"/>
    </row>
    <row r="18013" spans="31:31" hidden="1">
      <c r="AE18013" s="54"/>
    </row>
    <row r="18014" spans="31:31" hidden="1">
      <c r="AE18014" s="54"/>
    </row>
    <row r="18015" spans="31:31" hidden="1">
      <c r="AE18015" s="54"/>
    </row>
    <row r="18016" spans="31:31" hidden="1">
      <c r="AE18016" s="54"/>
    </row>
    <row r="18017" spans="31:31" hidden="1">
      <c r="AE18017" s="54"/>
    </row>
    <row r="18018" spans="31:31" hidden="1">
      <c r="AE18018" s="54"/>
    </row>
    <row r="18019" spans="31:31" hidden="1">
      <c r="AE18019" s="54"/>
    </row>
    <row r="18020" spans="31:31" hidden="1">
      <c r="AE18020" s="54"/>
    </row>
    <row r="18021" spans="31:31" hidden="1">
      <c r="AE18021" s="54"/>
    </row>
    <row r="18022" spans="31:31" hidden="1">
      <c r="AE18022" s="54"/>
    </row>
    <row r="18023" spans="31:31" hidden="1">
      <c r="AE18023" s="54"/>
    </row>
    <row r="18024" spans="31:31" hidden="1">
      <c r="AE18024" s="54"/>
    </row>
    <row r="18025" spans="31:31" hidden="1">
      <c r="AE18025" s="54"/>
    </row>
    <row r="18026" spans="31:31" hidden="1">
      <c r="AE18026" s="54"/>
    </row>
    <row r="18027" spans="31:31" hidden="1">
      <c r="AE18027" s="54"/>
    </row>
    <row r="18028" spans="31:31" hidden="1">
      <c r="AE18028" s="54"/>
    </row>
    <row r="18029" spans="31:31" hidden="1">
      <c r="AE18029" s="54"/>
    </row>
    <row r="18030" spans="31:31" hidden="1">
      <c r="AE18030" s="54"/>
    </row>
    <row r="18031" spans="31:31" hidden="1">
      <c r="AE18031" s="54"/>
    </row>
    <row r="18032" spans="31:31" hidden="1">
      <c r="AE18032" s="54"/>
    </row>
    <row r="18033" spans="31:31" hidden="1">
      <c r="AE18033" s="54"/>
    </row>
    <row r="18034" spans="31:31" hidden="1">
      <c r="AE18034" s="54"/>
    </row>
    <row r="18035" spans="31:31" hidden="1">
      <c r="AE18035" s="54"/>
    </row>
    <row r="18036" spans="31:31" hidden="1">
      <c r="AE18036" s="54"/>
    </row>
    <row r="18037" spans="31:31" hidden="1">
      <c r="AE18037" s="54"/>
    </row>
    <row r="18038" spans="31:31" hidden="1">
      <c r="AE18038" s="54"/>
    </row>
    <row r="18039" spans="31:31" hidden="1">
      <c r="AE18039" s="54"/>
    </row>
    <row r="18040" spans="31:31" hidden="1">
      <c r="AE18040" s="54"/>
    </row>
    <row r="18041" spans="31:31" hidden="1">
      <c r="AE18041" s="54"/>
    </row>
    <row r="18042" spans="31:31" hidden="1">
      <c r="AE18042" s="54"/>
    </row>
    <row r="18043" spans="31:31" hidden="1">
      <c r="AE18043" s="54"/>
    </row>
    <row r="18044" spans="31:31" hidden="1">
      <c r="AE18044" s="54"/>
    </row>
    <row r="18045" spans="31:31" hidden="1">
      <c r="AE18045" s="54"/>
    </row>
    <row r="18046" spans="31:31" hidden="1">
      <c r="AE18046" s="54"/>
    </row>
    <row r="18047" spans="31:31" hidden="1">
      <c r="AE18047" s="54"/>
    </row>
    <row r="18048" spans="31:31" hidden="1">
      <c r="AE18048" s="54"/>
    </row>
    <row r="18049" spans="31:31" hidden="1">
      <c r="AE18049" s="54"/>
    </row>
    <row r="18050" spans="31:31" hidden="1">
      <c r="AE18050" s="54"/>
    </row>
    <row r="18051" spans="31:31" hidden="1">
      <c r="AE18051" s="54"/>
    </row>
    <row r="18052" spans="31:31" hidden="1">
      <c r="AE18052" s="54"/>
    </row>
    <row r="18053" spans="31:31" hidden="1">
      <c r="AE18053" s="54"/>
    </row>
    <row r="18054" spans="31:31" hidden="1">
      <c r="AE18054" s="54"/>
    </row>
    <row r="18055" spans="31:31" hidden="1">
      <c r="AE18055" s="54"/>
    </row>
    <row r="18056" spans="31:31" hidden="1">
      <c r="AE18056" s="54"/>
    </row>
    <row r="18057" spans="31:31" hidden="1">
      <c r="AE18057" s="54"/>
    </row>
    <row r="18058" spans="31:31" hidden="1">
      <c r="AE18058" s="54"/>
    </row>
    <row r="18059" spans="31:31" hidden="1">
      <c r="AE18059" s="54"/>
    </row>
    <row r="18060" spans="31:31" hidden="1">
      <c r="AE18060" s="54"/>
    </row>
    <row r="18061" spans="31:31" hidden="1">
      <c r="AE18061" s="54"/>
    </row>
    <row r="18062" spans="31:31" hidden="1">
      <c r="AE18062" s="54"/>
    </row>
    <row r="18063" spans="31:31" hidden="1">
      <c r="AE18063" s="54"/>
    </row>
    <row r="18064" spans="31:31" hidden="1">
      <c r="AE18064" s="54"/>
    </row>
    <row r="18065" spans="31:31" hidden="1">
      <c r="AE18065" s="54"/>
    </row>
    <row r="18066" spans="31:31" hidden="1">
      <c r="AE18066" s="54"/>
    </row>
    <row r="18067" spans="31:31" hidden="1">
      <c r="AE18067" s="54"/>
    </row>
    <row r="18068" spans="31:31" hidden="1">
      <c r="AE18068" s="54"/>
    </row>
    <row r="18069" spans="31:31" hidden="1">
      <c r="AE18069" s="54"/>
    </row>
    <row r="18070" spans="31:31" hidden="1">
      <c r="AE18070" s="54"/>
    </row>
    <row r="18071" spans="31:31" hidden="1">
      <c r="AE18071" s="54"/>
    </row>
    <row r="18072" spans="31:31" hidden="1">
      <c r="AE18072" s="54"/>
    </row>
    <row r="18073" spans="31:31" hidden="1">
      <c r="AE18073" s="54"/>
    </row>
    <row r="18074" spans="31:31" hidden="1">
      <c r="AE18074" s="54"/>
    </row>
    <row r="18075" spans="31:31" hidden="1">
      <c r="AE18075" s="54"/>
    </row>
    <row r="18076" spans="31:31" hidden="1">
      <c r="AE18076" s="54"/>
    </row>
    <row r="18077" spans="31:31" hidden="1">
      <c r="AE18077" s="54"/>
    </row>
    <row r="18078" spans="31:31" hidden="1">
      <c r="AE18078" s="54"/>
    </row>
    <row r="18079" spans="31:31" hidden="1">
      <c r="AE18079" s="54"/>
    </row>
    <row r="18080" spans="31:31" hidden="1">
      <c r="AE18080" s="54"/>
    </row>
    <row r="18081" spans="31:31" hidden="1">
      <c r="AE18081" s="54"/>
    </row>
    <row r="18082" spans="31:31" hidden="1">
      <c r="AE18082" s="54"/>
    </row>
    <row r="18083" spans="31:31" hidden="1">
      <c r="AE18083" s="54"/>
    </row>
    <row r="18084" spans="31:31" hidden="1">
      <c r="AE18084" s="54"/>
    </row>
    <row r="18085" spans="31:31" hidden="1">
      <c r="AE18085" s="54"/>
    </row>
    <row r="18086" spans="31:31" hidden="1">
      <c r="AE18086" s="54"/>
    </row>
    <row r="18087" spans="31:31" hidden="1">
      <c r="AE18087" s="54"/>
    </row>
    <row r="18088" spans="31:31" hidden="1">
      <c r="AE18088" s="54"/>
    </row>
    <row r="18089" spans="31:31" hidden="1">
      <c r="AE18089" s="54"/>
    </row>
    <row r="18090" spans="31:31" hidden="1">
      <c r="AE18090" s="54"/>
    </row>
    <row r="18091" spans="31:31" hidden="1">
      <c r="AE18091" s="54"/>
    </row>
    <row r="18092" spans="31:31" hidden="1">
      <c r="AE18092" s="54"/>
    </row>
    <row r="18093" spans="31:31" hidden="1">
      <c r="AE18093" s="54"/>
    </row>
    <row r="18094" spans="31:31" hidden="1">
      <c r="AE18094" s="54"/>
    </row>
    <row r="18095" spans="31:31" hidden="1">
      <c r="AE18095" s="54"/>
    </row>
    <row r="18096" spans="31:31" hidden="1">
      <c r="AE18096" s="54"/>
    </row>
    <row r="18097" spans="31:31" hidden="1">
      <c r="AE18097" s="54"/>
    </row>
    <row r="18098" spans="31:31" hidden="1">
      <c r="AE18098" s="54"/>
    </row>
    <row r="18099" spans="31:31" hidden="1">
      <c r="AE18099" s="54"/>
    </row>
    <row r="18100" spans="31:31" hidden="1">
      <c r="AE18100" s="54"/>
    </row>
    <row r="18101" spans="31:31" hidden="1">
      <c r="AE18101" s="54"/>
    </row>
    <row r="18102" spans="31:31" hidden="1">
      <c r="AE18102" s="54"/>
    </row>
    <row r="18103" spans="31:31" hidden="1">
      <c r="AE18103" s="54"/>
    </row>
    <row r="18104" spans="31:31" hidden="1">
      <c r="AE18104" s="54"/>
    </row>
    <row r="18105" spans="31:31" hidden="1">
      <c r="AE18105" s="54"/>
    </row>
    <row r="18106" spans="31:31" hidden="1">
      <c r="AE18106" s="54"/>
    </row>
    <row r="18107" spans="31:31" hidden="1">
      <c r="AE18107" s="54"/>
    </row>
    <row r="18108" spans="31:31" hidden="1">
      <c r="AE18108" s="54"/>
    </row>
    <row r="18109" spans="31:31" hidden="1">
      <c r="AE18109" s="54"/>
    </row>
    <row r="18110" spans="31:31" hidden="1">
      <c r="AE18110" s="54"/>
    </row>
    <row r="18111" spans="31:31" hidden="1">
      <c r="AE18111" s="54"/>
    </row>
    <row r="18112" spans="31:31" hidden="1">
      <c r="AE18112" s="54"/>
    </row>
    <row r="18113" spans="31:31" hidden="1">
      <c r="AE18113" s="54"/>
    </row>
    <row r="18114" spans="31:31" hidden="1">
      <c r="AE18114" s="54"/>
    </row>
    <row r="18115" spans="31:31" hidden="1">
      <c r="AE18115" s="54"/>
    </row>
    <row r="18116" spans="31:31" hidden="1">
      <c r="AE18116" s="54"/>
    </row>
    <row r="18117" spans="31:31" hidden="1">
      <c r="AE18117" s="54"/>
    </row>
    <row r="18118" spans="31:31" hidden="1">
      <c r="AE18118" s="54"/>
    </row>
    <row r="18119" spans="31:31" hidden="1">
      <c r="AE18119" s="54"/>
    </row>
    <row r="18120" spans="31:31" hidden="1">
      <c r="AE18120" s="54"/>
    </row>
    <row r="18121" spans="31:31" hidden="1">
      <c r="AE18121" s="54"/>
    </row>
    <row r="18122" spans="31:31" hidden="1">
      <c r="AE18122" s="54"/>
    </row>
    <row r="18123" spans="31:31" hidden="1">
      <c r="AE18123" s="54"/>
    </row>
    <row r="18124" spans="31:31" hidden="1">
      <c r="AE18124" s="54"/>
    </row>
    <row r="18125" spans="31:31" hidden="1">
      <c r="AE18125" s="54"/>
    </row>
    <row r="18126" spans="31:31" hidden="1">
      <c r="AE18126" s="54"/>
    </row>
    <row r="18127" spans="31:31" hidden="1">
      <c r="AE18127" s="54"/>
    </row>
    <row r="18128" spans="31:31" hidden="1">
      <c r="AE18128" s="54"/>
    </row>
    <row r="18129" spans="31:31" hidden="1">
      <c r="AE18129" s="54"/>
    </row>
    <row r="18130" spans="31:31" hidden="1">
      <c r="AE18130" s="54"/>
    </row>
    <row r="18131" spans="31:31" hidden="1">
      <c r="AE18131" s="54"/>
    </row>
    <row r="18132" spans="31:31" hidden="1">
      <c r="AE18132" s="54"/>
    </row>
    <row r="18133" spans="31:31" hidden="1">
      <c r="AE18133" s="54"/>
    </row>
    <row r="18134" spans="31:31" hidden="1">
      <c r="AE18134" s="54"/>
    </row>
    <row r="18135" spans="31:31" hidden="1">
      <c r="AE18135" s="54"/>
    </row>
    <row r="18136" spans="31:31" hidden="1">
      <c r="AE18136" s="54"/>
    </row>
    <row r="18137" spans="31:31" hidden="1">
      <c r="AE18137" s="54"/>
    </row>
    <row r="18138" spans="31:31" hidden="1">
      <c r="AE18138" s="54"/>
    </row>
    <row r="18139" spans="31:31" hidden="1">
      <c r="AE18139" s="54"/>
    </row>
    <row r="18140" spans="31:31" hidden="1">
      <c r="AE18140" s="54"/>
    </row>
    <row r="18141" spans="31:31" hidden="1">
      <c r="AE18141" s="54"/>
    </row>
    <row r="18142" spans="31:31" hidden="1">
      <c r="AE18142" s="54"/>
    </row>
    <row r="18143" spans="31:31" hidden="1">
      <c r="AE18143" s="54"/>
    </row>
    <row r="18144" spans="31:31" hidden="1">
      <c r="AE18144" s="54"/>
    </row>
    <row r="18145" spans="31:31" hidden="1">
      <c r="AE18145" s="54"/>
    </row>
    <row r="18146" spans="31:31" hidden="1">
      <c r="AE18146" s="54"/>
    </row>
    <row r="18147" spans="31:31" hidden="1">
      <c r="AE18147" s="54"/>
    </row>
    <row r="18148" spans="31:31" hidden="1">
      <c r="AE18148" s="54"/>
    </row>
    <row r="18149" spans="31:31" hidden="1">
      <c r="AE18149" s="54"/>
    </row>
    <row r="18150" spans="31:31" hidden="1">
      <c r="AE18150" s="54"/>
    </row>
    <row r="18151" spans="31:31" hidden="1">
      <c r="AE18151" s="54"/>
    </row>
    <row r="18152" spans="31:31" hidden="1">
      <c r="AE18152" s="54"/>
    </row>
    <row r="18153" spans="31:31" hidden="1">
      <c r="AE18153" s="54"/>
    </row>
    <row r="18154" spans="31:31" hidden="1">
      <c r="AE18154" s="54"/>
    </row>
    <row r="18155" spans="31:31" hidden="1">
      <c r="AE18155" s="54"/>
    </row>
    <row r="18156" spans="31:31" hidden="1">
      <c r="AE18156" s="54"/>
    </row>
    <row r="18157" spans="31:31" hidden="1">
      <c r="AE18157" s="54"/>
    </row>
    <row r="18158" spans="31:31" hidden="1">
      <c r="AE18158" s="54"/>
    </row>
    <row r="18159" spans="31:31" hidden="1">
      <c r="AE18159" s="54"/>
    </row>
    <row r="18160" spans="31:31" hidden="1">
      <c r="AE18160" s="54"/>
    </row>
    <row r="18161" spans="31:31" hidden="1">
      <c r="AE18161" s="54"/>
    </row>
    <row r="18162" spans="31:31" hidden="1">
      <c r="AE18162" s="54"/>
    </row>
    <row r="18163" spans="31:31" hidden="1">
      <c r="AE18163" s="54"/>
    </row>
    <row r="18164" spans="31:31" hidden="1">
      <c r="AE18164" s="54"/>
    </row>
    <row r="18165" spans="31:31" hidden="1">
      <c r="AE18165" s="54"/>
    </row>
    <row r="18166" spans="31:31" hidden="1">
      <c r="AE18166" s="54"/>
    </row>
    <row r="18167" spans="31:31" hidden="1">
      <c r="AE18167" s="54"/>
    </row>
    <row r="18168" spans="31:31" hidden="1">
      <c r="AE18168" s="54"/>
    </row>
    <row r="18169" spans="31:31" hidden="1">
      <c r="AE18169" s="54"/>
    </row>
    <row r="18170" spans="31:31" hidden="1">
      <c r="AE18170" s="54"/>
    </row>
    <row r="18171" spans="31:31" hidden="1">
      <c r="AE18171" s="54"/>
    </row>
    <row r="18172" spans="31:31" hidden="1">
      <c r="AE18172" s="54"/>
    </row>
    <row r="18173" spans="31:31" hidden="1">
      <c r="AE18173" s="54"/>
    </row>
    <row r="18174" spans="31:31" hidden="1">
      <c r="AE18174" s="54"/>
    </row>
    <row r="18175" spans="31:31" hidden="1">
      <c r="AE18175" s="54"/>
    </row>
    <row r="18176" spans="31:31" hidden="1">
      <c r="AE18176" s="54"/>
    </row>
    <row r="18177" spans="31:31" hidden="1">
      <c r="AE18177" s="54"/>
    </row>
    <row r="18178" spans="31:31" hidden="1">
      <c r="AE18178" s="54"/>
    </row>
    <row r="18179" spans="31:31" hidden="1">
      <c r="AE18179" s="54"/>
    </row>
    <row r="18180" spans="31:31" hidden="1">
      <c r="AE18180" s="54"/>
    </row>
    <row r="18181" spans="31:31" hidden="1">
      <c r="AE18181" s="54"/>
    </row>
    <row r="18182" spans="31:31" hidden="1">
      <c r="AE18182" s="54"/>
    </row>
    <row r="18183" spans="31:31" hidden="1">
      <c r="AE18183" s="54"/>
    </row>
    <row r="18184" spans="31:31" hidden="1">
      <c r="AE18184" s="54"/>
    </row>
    <row r="18185" spans="31:31" hidden="1">
      <c r="AE18185" s="54"/>
    </row>
    <row r="18186" spans="31:31" hidden="1">
      <c r="AE18186" s="54"/>
    </row>
    <row r="18187" spans="31:31" hidden="1">
      <c r="AE18187" s="54"/>
    </row>
    <row r="18188" spans="31:31" hidden="1">
      <c r="AE18188" s="54"/>
    </row>
    <row r="18189" spans="31:31" hidden="1">
      <c r="AE18189" s="54"/>
    </row>
    <row r="18190" spans="31:31" hidden="1">
      <c r="AE18190" s="54"/>
    </row>
    <row r="18191" spans="31:31" hidden="1">
      <c r="AE18191" s="54"/>
    </row>
    <row r="18192" spans="31:31" hidden="1">
      <c r="AE18192" s="54"/>
    </row>
    <row r="18193" spans="31:31" hidden="1">
      <c r="AE18193" s="54"/>
    </row>
    <row r="18194" spans="31:31" hidden="1">
      <c r="AE18194" s="54"/>
    </row>
    <row r="18195" spans="31:31" hidden="1">
      <c r="AE18195" s="54"/>
    </row>
    <row r="18196" spans="31:31" hidden="1">
      <c r="AE18196" s="54"/>
    </row>
    <row r="18197" spans="31:31" hidden="1">
      <c r="AE18197" s="54"/>
    </row>
    <row r="18198" spans="31:31" hidden="1">
      <c r="AE18198" s="54"/>
    </row>
    <row r="18199" spans="31:31" hidden="1">
      <c r="AE18199" s="54"/>
    </row>
    <row r="18200" spans="31:31" hidden="1">
      <c r="AE18200" s="54"/>
    </row>
    <row r="18201" spans="31:31" hidden="1">
      <c r="AE18201" s="54"/>
    </row>
    <row r="18202" spans="31:31" hidden="1">
      <c r="AE18202" s="54"/>
    </row>
    <row r="18203" spans="31:31" hidden="1">
      <c r="AE18203" s="54"/>
    </row>
    <row r="18204" spans="31:31" hidden="1">
      <c r="AE18204" s="54"/>
    </row>
    <row r="18205" spans="31:31" hidden="1">
      <c r="AE18205" s="54"/>
    </row>
    <row r="18206" spans="31:31" hidden="1">
      <c r="AE18206" s="54"/>
    </row>
    <row r="18207" spans="31:31" hidden="1">
      <c r="AE18207" s="54"/>
    </row>
    <row r="18208" spans="31:31" hidden="1">
      <c r="AE18208" s="54"/>
    </row>
    <row r="18209" spans="31:31" hidden="1">
      <c r="AE18209" s="54"/>
    </row>
    <row r="18210" spans="31:31" hidden="1">
      <c r="AE18210" s="54"/>
    </row>
    <row r="18211" spans="31:31" hidden="1">
      <c r="AE18211" s="54"/>
    </row>
    <row r="18212" spans="31:31" hidden="1">
      <c r="AE18212" s="54"/>
    </row>
    <row r="18213" spans="31:31" hidden="1">
      <c r="AE18213" s="54"/>
    </row>
    <row r="18214" spans="31:31" hidden="1">
      <c r="AE18214" s="54"/>
    </row>
    <row r="18215" spans="31:31" hidden="1">
      <c r="AE18215" s="54"/>
    </row>
    <row r="18216" spans="31:31" hidden="1">
      <c r="AE18216" s="54"/>
    </row>
    <row r="18217" spans="31:31" hidden="1">
      <c r="AE18217" s="54"/>
    </row>
    <row r="18218" spans="31:31" hidden="1">
      <c r="AE18218" s="54"/>
    </row>
    <row r="18219" spans="31:31" hidden="1">
      <c r="AE18219" s="54"/>
    </row>
    <row r="18220" spans="31:31" hidden="1">
      <c r="AE18220" s="54"/>
    </row>
    <row r="18221" spans="31:31" hidden="1">
      <c r="AE18221" s="54"/>
    </row>
    <row r="18222" spans="31:31" hidden="1">
      <c r="AE18222" s="54"/>
    </row>
    <row r="18223" spans="31:31" hidden="1">
      <c r="AE18223" s="54"/>
    </row>
    <row r="18224" spans="31:31" hidden="1">
      <c r="AE18224" s="54"/>
    </row>
    <row r="18225" spans="31:31" hidden="1">
      <c r="AE18225" s="54"/>
    </row>
    <row r="18226" spans="31:31" hidden="1">
      <c r="AE18226" s="54"/>
    </row>
    <row r="18227" spans="31:31" hidden="1">
      <c r="AE18227" s="54"/>
    </row>
    <row r="18228" spans="31:31" hidden="1">
      <c r="AE18228" s="54"/>
    </row>
    <row r="18229" spans="31:31" hidden="1">
      <c r="AE18229" s="54"/>
    </row>
    <row r="18230" spans="31:31" hidden="1">
      <c r="AE18230" s="54"/>
    </row>
    <row r="18231" spans="31:31" hidden="1">
      <c r="AE18231" s="54"/>
    </row>
    <row r="18232" spans="31:31" hidden="1">
      <c r="AE18232" s="54"/>
    </row>
    <row r="18233" spans="31:31" hidden="1">
      <c r="AE18233" s="54"/>
    </row>
    <row r="18234" spans="31:31" hidden="1">
      <c r="AE18234" s="54"/>
    </row>
    <row r="18235" spans="31:31" hidden="1">
      <c r="AE18235" s="54"/>
    </row>
    <row r="18236" spans="31:31" hidden="1">
      <c r="AE18236" s="54"/>
    </row>
    <row r="18237" spans="31:31" hidden="1">
      <c r="AE18237" s="54"/>
    </row>
    <row r="18238" spans="31:31" hidden="1">
      <c r="AE18238" s="54"/>
    </row>
    <row r="18239" spans="31:31" hidden="1">
      <c r="AE18239" s="54"/>
    </row>
    <row r="18240" spans="31:31" hidden="1">
      <c r="AE18240" s="54"/>
    </row>
    <row r="18241" spans="31:31" hidden="1">
      <c r="AE18241" s="54"/>
    </row>
    <row r="18242" spans="31:31" hidden="1">
      <c r="AE18242" s="54"/>
    </row>
    <row r="18243" spans="31:31" hidden="1">
      <c r="AE18243" s="54"/>
    </row>
    <row r="18244" spans="31:31" hidden="1">
      <c r="AE18244" s="54"/>
    </row>
    <row r="18245" spans="31:31" hidden="1">
      <c r="AE18245" s="54"/>
    </row>
    <row r="18246" spans="31:31" hidden="1">
      <c r="AE18246" s="54"/>
    </row>
    <row r="18247" spans="31:31" hidden="1">
      <c r="AE18247" s="54"/>
    </row>
    <row r="18248" spans="31:31" hidden="1">
      <c r="AE18248" s="54"/>
    </row>
    <row r="18249" spans="31:31" hidden="1">
      <c r="AE18249" s="54"/>
    </row>
    <row r="18250" spans="31:31" hidden="1">
      <c r="AE18250" s="54"/>
    </row>
    <row r="18251" spans="31:31" hidden="1">
      <c r="AE18251" s="54"/>
    </row>
    <row r="18252" spans="31:31" hidden="1">
      <c r="AE18252" s="54"/>
    </row>
    <row r="18253" spans="31:31" hidden="1">
      <c r="AE18253" s="54"/>
    </row>
    <row r="18254" spans="31:31" hidden="1">
      <c r="AE18254" s="54"/>
    </row>
    <row r="18255" spans="31:31" hidden="1">
      <c r="AE18255" s="54"/>
    </row>
    <row r="18256" spans="31:31" hidden="1">
      <c r="AE18256" s="54"/>
    </row>
    <row r="18257" spans="31:31" hidden="1">
      <c r="AE18257" s="54"/>
    </row>
    <row r="18258" spans="31:31" hidden="1">
      <c r="AE18258" s="54"/>
    </row>
    <row r="18259" spans="31:31" hidden="1">
      <c r="AE18259" s="54"/>
    </row>
    <row r="18260" spans="31:31" hidden="1">
      <c r="AE18260" s="54"/>
    </row>
    <row r="18261" spans="31:31" hidden="1">
      <c r="AE18261" s="54"/>
    </row>
    <row r="18262" spans="31:31" hidden="1">
      <c r="AE18262" s="54"/>
    </row>
    <row r="18263" spans="31:31" hidden="1">
      <c r="AE18263" s="54"/>
    </row>
    <row r="18264" spans="31:31" hidden="1">
      <c r="AE18264" s="54"/>
    </row>
    <row r="18265" spans="31:31" hidden="1">
      <c r="AE18265" s="54"/>
    </row>
    <row r="18266" spans="31:31" hidden="1">
      <c r="AE18266" s="54"/>
    </row>
    <row r="18267" spans="31:31" hidden="1">
      <c r="AE18267" s="54"/>
    </row>
    <row r="18268" spans="31:31" hidden="1">
      <c r="AE18268" s="54"/>
    </row>
    <row r="18269" spans="31:31" hidden="1">
      <c r="AE18269" s="54"/>
    </row>
    <row r="18270" spans="31:31" hidden="1">
      <c r="AE18270" s="54"/>
    </row>
    <row r="18271" spans="31:31" hidden="1">
      <c r="AE18271" s="54"/>
    </row>
    <row r="18272" spans="31:31" hidden="1">
      <c r="AE18272" s="54"/>
    </row>
    <row r="18273" spans="31:31" hidden="1">
      <c r="AE18273" s="54"/>
    </row>
    <row r="18274" spans="31:31" hidden="1">
      <c r="AE18274" s="54"/>
    </row>
    <row r="18275" spans="31:31" hidden="1">
      <c r="AE18275" s="54"/>
    </row>
    <row r="18276" spans="31:31" hidden="1">
      <c r="AE18276" s="54"/>
    </row>
    <row r="18277" spans="31:31" hidden="1">
      <c r="AE18277" s="54"/>
    </row>
    <row r="18278" spans="31:31" hidden="1">
      <c r="AE18278" s="54"/>
    </row>
    <row r="18279" spans="31:31" hidden="1">
      <c r="AE18279" s="54"/>
    </row>
    <row r="18280" spans="31:31" hidden="1">
      <c r="AE18280" s="54"/>
    </row>
    <row r="18281" spans="31:31" hidden="1">
      <c r="AE18281" s="54"/>
    </row>
    <row r="18282" spans="31:31" hidden="1">
      <c r="AE18282" s="54"/>
    </row>
    <row r="18283" spans="31:31" hidden="1">
      <c r="AE18283" s="54"/>
    </row>
    <row r="18284" spans="31:31" hidden="1">
      <c r="AE18284" s="54"/>
    </row>
    <row r="18285" spans="31:31" hidden="1">
      <c r="AE18285" s="54"/>
    </row>
    <row r="18286" spans="31:31" hidden="1">
      <c r="AE18286" s="54"/>
    </row>
    <row r="18287" spans="31:31" hidden="1">
      <c r="AE18287" s="54"/>
    </row>
    <row r="18288" spans="31:31" hidden="1">
      <c r="AE18288" s="54"/>
    </row>
    <row r="18289" spans="31:31" hidden="1">
      <c r="AE18289" s="54"/>
    </row>
    <row r="18290" spans="31:31" hidden="1">
      <c r="AE18290" s="54"/>
    </row>
    <row r="18291" spans="31:31" hidden="1">
      <c r="AE18291" s="54"/>
    </row>
    <row r="18292" spans="31:31" hidden="1">
      <c r="AE18292" s="54"/>
    </row>
    <row r="18293" spans="31:31" hidden="1">
      <c r="AE18293" s="54"/>
    </row>
    <row r="18294" spans="31:31" hidden="1">
      <c r="AE18294" s="54"/>
    </row>
    <row r="18295" spans="31:31" hidden="1">
      <c r="AE18295" s="54"/>
    </row>
    <row r="18296" spans="31:31" hidden="1">
      <c r="AE18296" s="54"/>
    </row>
    <row r="18297" spans="31:31" hidden="1">
      <c r="AE18297" s="54"/>
    </row>
    <row r="18298" spans="31:31" hidden="1">
      <c r="AE18298" s="54"/>
    </row>
    <row r="18299" spans="31:31" hidden="1">
      <c r="AE18299" s="54"/>
    </row>
    <row r="18300" spans="31:31" hidden="1">
      <c r="AE18300" s="54"/>
    </row>
    <row r="18301" spans="31:31" hidden="1">
      <c r="AE18301" s="54"/>
    </row>
    <row r="18302" spans="31:31" hidden="1">
      <c r="AE18302" s="54"/>
    </row>
    <row r="18303" spans="31:31" hidden="1">
      <c r="AE18303" s="54"/>
    </row>
    <row r="18304" spans="31:31" hidden="1">
      <c r="AE18304" s="54"/>
    </row>
    <row r="18305" spans="31:31" hidden="1">
      <c r="AE18305" s="54"/>
    </row>
    <row r="18306" spans="31:31" hidden="1">
      <c r="AE18306" s="54"/>
    </row>
    <row r="18307" spans="31:31" hidden="1">
      <c r="AE18307" s="54"/>
    </row>
    <row r="18308" spans="31:31" hidden="1">
      <c r="AE18308" s="54"/>
    </row>
    <row r="18309" spans="31:31" hidden="1">
      <c r="AE18309" s="54"/>
    </row>
    <row r="18310" spans="31:31" hidden="1">
      <c r="AE18310" s="54"/>
    </row>
    <row r="18311" spans="31:31" hidden="1">
      <c r="AE18311" s="54"/>
    </row>
    <row r="18312" spans="31:31" hidden="1">
      <c r="AE18312" s="54"/>
    </row>
    <row r="18313" spans="31:31" hidden="1">
      <c r="AE18313" s="54"/>
    </row>
    <row r="18314" spans="31:31" hidden="1">
      <c r="AE18314" s="54"/>
    </row>
    <row r="18315" spans="31:31" hidden="1">
      <c r="AE18315" s="54"/>
    </row>
    <row r="18316" spans="31:31" hidden="1">
      <c r="AE18316" s="54"/>
    </row>
    <row r="18317" spans="31:31" hidden="1">
      <c r="AE18317" s="54"/>
    </row>
    <row r="18318" spans="31:31" hidden="1">
      <c r="AE18318" s="54"/>
    </row>
    <row r="18319" spans="31:31" hidden="1">
      <c r="AE18319" s="54"/>
    </row>
    <row r="18320" spans="31:31" hidden="1">
      <c r="AE18320" s="54"/>
    </row>
    <row r="18321" spans="31:31" hidden="1">
      <c r="AE18321" s="54"/>
    </row>
    <row r="18322" spans="31:31" hidden="1">
      <c r="AE18322" s="54"/>
    </row>
    <row r="18323" spans="31:31" hidden="1">
      <c r="AE18323" s="54"/>
    </row>
    <row r="18324" spans="31:31" hidden="1">
      <c r="AE18324" s="54"/>
    </row>
    <row r="18325" spans="31:31" hidden="1">
      <c r="AE18325" s="54"/>
    </row>
    <row r="18326" spans="31:31" hidden="1">
      <c r="AE18326" s="54"/>
    </row>
    <row r="18327" spans="31:31" hidden="1">
      <c r="AE18327" s="54"/>
    </row>
    <row r="18328" spans="31:31" hidden="1">
      <c r="AE18328" s="54"/>
    </row>
    <row r="18329" spans="31:31" hidden="1">
      <c r="AE18329" s="54"/>
    </row>
    <row r="18330" spans="31:31" hidden="1">
      <c r="AE18330" s="54"/>
    </row>
    <row r="18331" spans="31:31" hidden="1">
      <c r="AE18331" s="54"/>
    </row>
    <row r="18332" spans="31:31" hidden="1">
      <c r="AE18332" s="54"/>
    </row>
    <row r="18333" spans="31:31" hidden="1">
      <c r="AE18333" s="54"/>
    </row>
    <row r="18334" spans="31:31" hidden="1">
      <c r="AE18334" s="54"/>
    </row>
    <row r="18335" spans="31:31" hidden="1">
      <c r="AE18335" s="54"/>
    </row>
    <row r="18336" spans="31:31" hidden="1">
      <c r="AE18336" s="54"/>
    </row>
    <row r="18337" spans="31:31" hidden="1">
      <c r="AE18337" s="54"/>
    </row>
    <row r="18338" spans="31:31" hidden="1">
      <c r="AE18338" s="54"/>
    </row>
    <row r="18339" spans="31:31" hidden="1">
      <c r="AE18339" s="54"/>
    </row>
    <row r="18340" spans="31:31" hidden="1">
      <c r="AE18340" s="54"/>
    </row>
    <row r="18341" spans="31:31" hidden="1">
      <c r="AE18341" s="54"/>
    </row>
    <row r="18342" spans="31:31" hidden="1">
      <c r="AE18342" s="54"/>
    </row>
    <row r="18343" spans="31:31" hidden="1">
      <c r="AE18343" s="54"/>
    </row>
    <row r="18344" spans="31:31" hidden="1">
      <c r="AE18344" s="54"/>
    </row>
    <row r="18345" spans="31:31" hidden="1">
      <c r="AE18345" s="54"/>
    </row>
    <row r="18346" spans="31:31" hidden="1">
      <c r="AE18346" s="54"/>
    </row>
    <row r="18347" spans="31:31" hidden="1">
      <c r="AE18347" s="54"/>
    </row>
    <row r="18348" spans="31:31" hidden="1">
      <c r="AE18348" s="54"/>
    </row>
    <row r="18349" spans="31:31" hidden="1">
      <c r="AE18349" s="54"/>
    </row>
    <row r="18350" spans="31:31" hidden="1">
      <c r="AE18350" s="54"/>
    </row>
    <row r="18351" spans="31:31" hidden="1">
      <c r="AE18351" s="54"/>
    </row>
    <row r="18352" spans="31:31" hidden="1">
      <c r="AE18352" s="54"/>
    </row>
    <row r="18353" spans="31:31" hidden="1">
      <c r="AE18353" s="54"/>
    </row>
    <row r="18354" spans="31:31" hidden="1">
      <c r="AE18354" s="54"/>
    </row>
    <row r="18355" spans="31:31" hidden="1">
      <c r="AE18355" s="54"/>
    </row>
    <row r="18356" spans="31:31" hidden="1">
      <c r="AE18356" s="54"/>
    </row>
    <row r="18357" spans="31:31" hidden="1">
      <c r="AE18357" s="54"/>
    </row>
    <row r="18358" spans="31:31" hidden="1">
      <c r="AE18358" s="54"/>
    </row>
    <row r="18359" spans="31:31" hidden="1">
      <c r="AE18359" s="54"/>
    </row>
    <row r="18360" spans="31:31" hidden="1">
      <c r="AE18360" s="54"/>
    </row>
    <row r="18361" spans="31:31" hidden="1">
      <c r="AE18361" s="54"/>
    </row>
    <row r="18362" spans="31:31" hidden="1">
      <c r="AE18362" s="54"/>
    </row>
    <row r="18363" spans="31:31" hidden="1">
      <c r="AE18363" s="54"/>
    </row>
    <row r="18364" spans="31:31" hidden="1">
      <c r="AE18364" s="54"/>
    </row>
    <row r="18365" spans="31:31" hidden="1">
      <c r="AE18365" s="54"/>
    </row>
    <row r="18366" spans="31:31" hidden="1">
      <c r="AE18366" s="54"/>
    </row>
    <row r="18367" spans="31:31" hidden="1">
      <c r="AE18367" s="54"/>
    </row>
    <row r="18368" spans="31:31" hidden="1">
      <c r="AE18368" s="54"/>
    </row>
    <row r="18369" spans="31:31" hidden="1">
      <c r="AE18369" s="54"/>
    </row>
    <row r="18370" spans="31:31" hidden="1">
      <c r="AE18370" s="54"/>
    </row>
    <row r="18371" spans="31:31" hidden="1">
      <c r="AE18371" s="54"/>
    </row>
    <row r="18372" spans="31:31" hidden="1">
      <c r="AE18372" s="54"/>
    </row>
    <row r="18373" spans="31:31" hidden="1">
      <c r="AE18373" s="54"/>
    </row>
    <row r="18374" spans="31:31" hidden="1">
      <c r="AE18374" s="54"/>
    </row>
    <row r="18375" spans="31:31" hidden="1">
      <c r="AE18375" s="54"/>
    </row>
    <row r="18376" spans="31:31" hidden="1">
      <c r="AE18376" s="54"/>
    </row>
    <row r="18377" spans="31:31" hidden="1">
      <c r="AE18377" s="54"/>
    </row>
    <row r="18378" spans="31:31" hidden="1">
      <c r="AE18378" s="54"/>
    </row>
    <row r="18379" spans="31:31" hidden="1">
      <c r="AE18379" s="54"/>
    </row>
    <row r="18380" spans="31:31" hidden="1">
      <c r="AE18380" s="54"/>
    </row>
    <row r="18381" spans="31:31" hidden="1">
      <c r="AE18381" s="54"/>
    </row>
    <row r="18382" spans="31:31" hidden="1">
      <c r="AE18382" s="54"/>
    </row>
    <row r="18383" spans="31:31" hidden="1">
      <c r="AE18383" s="54"/>
    </row>
    <row r="18384" spans="31:31" hidden="1">
      <c r="AE18384" s="54"/>
    </row>
    <row r="18385" spans="31:31" hidden="1">
      <c r="AE18385" s="54"/>
    </row>
    <row r="18386" spans="31:31" hidden="1">
      <c r="AE18386" s="54"/>
    </row>
    <row r="18387" spans="31:31" hidden="1">
      <c r="AE18387" s="54"/>
    </row>
    <row r="18388" spans="31:31" hidden="1">
      <c r="AE18388" s="54"/>
    </row>
    <row r="18389" spans="31:31" hidden="1">
      <c r="AE18389" s="54"/>
    </row>
    <row r="18390" spans="31:31" hidden="1">
      <c r="AE18390" s="54"/>
    </row>
    <row r="18391" spans="31:31" hidden="1">
      <c r="AE18391" s="54"/>
    </row>
    <row r="18392" spans="31:31" hidden="1">
      <c r="AE18392" s="54"/>
    </row>
    <row r="18393" spans="31:31" hidden="1">
      <c r="AE18393" s="54"/>
    </row>
    <row r="18394" spans="31:31" hidden="1">
      <c r="AE18394" s="54"/>
    </row>
    <row r="18395" spans="31:31" hidden="1">
      <c r="AE18395" s="54"/>
    </row>
    <row r="18396" spans="31:31" hidden="1">
      <c r="AE18396" s="54"/>
    </row>
    <row r="18397" spans="31:31" hidden="1">
      <c r="AE18397" s="54"/>
    </row>
    <row r="18398" spans="31:31" hidden="1">
      <c r="AE18398" s="54"/>
    </row>
    <row r="18399" spans="31:31" hidden="1">
      <c r="AE18399" s="54"/>
    </row>
    <row r="18400" spans="31:31" hidden="1">
      <c r="AE18400" s="54"/>
    </row>
    <row r="18401" spans="31:31" hidden="1">
      <c r="AE18401" s="54"/>
    </row>
    <row r="18402" spans="31:31" hidden="1">
      <c r="AE18402" s="54"/>
    </row>
    <row r="18403" spans="31:31" hidden="1">
      <c r="AE18403" s="54"/>
    </row>
    <row r="18404" spans="31:31" hidden="1">
      <c r="AE18404" s="54"/>
    </row>
    <row r="18405" spans="31:31" hidden="1">
      <c r="AE18405" s="54"/>
    </row>
    <row r="18406" spans="31:31" hidden="1">
      <c r="AE18406" s="54"/>
    </row>
    <row r="18407" spans="31:31" hidden="1">
      <c r="AE18407" s="54"/>
    </row>
    <row r="18408" spans="31:31" hidden="1">
      <c r="AE18408" s="54"/>
    </row>
    <row r="18409" spans="31:31" hidden="1">
      <c r="AE18409" s="54"/>
    </row>
    <row r="18410" spans="31:31" hidden="1">
      <c r="AE18410" s="54"/>
    </row>
    <row r="18411" spans="31:31" hidden="1">
      <c r="AE18411" s="54"/>
    </row>
    <row r="18412" spans="31:31" hidden="1">
      <c r="AE18412" s="54"/>
    </row>
    <row r="18413" spans="31:31" hidden="1">
      <c r="AE18413" s="54"/>
    </row>
    <row r="18414" spans="31:31" hidden="1">
      <c r="AE18414" s="54"/>
    </row>
    <row r="18415" spans="31:31" hidden="1">
      <c r="AE18415" s="54"/>
    </row>
    <row r="18416" spans="31:31" hidden="1">
      <c r="AE18416" s="54"/>
    </row>
    <row r="18417" spans="31:31" hidden="1">
      <c r="AE18417" s="54"/>
    </row>
    <row r="18418" spans="31:31" hidden="1">
      <c r="AE18418" s="54"/>
    </row>
    <row r="18419" spans="31:31" hidden="1">
      <c r="AE18419" s="54"/>
    </row>
    <row r="18420" spans="31:31" hidden="1">
      <c r="AE18420" s="54"/>
    </row>
    <row r="18421" spans="31:31" hidden="1">
      <c r="AE18421" s="54"/>
    </row>
    <row r="18422" spans="31:31" hidden="1">
      <c r="AE18422" s="54"/>
    </row>
    <row r="18423" spans="31:31" hidden="1">
      <c r="AE18423" s="54"/>
    </row>
    <row r="18424" spans="31:31" hidden="1">
      <c r="AE18424" s="54"/>
    </row>
    <row r="18425" spans="31:31" hidden="1">
      <c r="AE18425" s="54"/>
    </row>
    <row r="18426" spans="31:31" hidden="1">
      <c r="AE18426" s="54"/>
    </row>
    <row r="18427" spans="31:31" hidden="1">
      <c r="AE18427" s="54"/>
    </row>
    <row r="18428" spans="31:31" hidden="1">
      <c r="AE18428" s="54"/>
    </row>
    <row r="18429" spans="31:31" hidden="1">
      <c r="AE18429" s="54"/>
    </row>
    <row r="18430" spans="31:31" hidden="1">
      <c r="AE18430" s="54"/>
    </row>
    <row r="18431" spans="31:31" hidden="1">
      <c r="AE18431" s="54"/>
    </row>
    <row r="18432" spans="31:31" hidden="1">
      <c r="AE18432" s="54"/>
    </row>
    <row r="18433" spans="31:31" hidden="1">
      <c r="AE18433" s="54"/>
    </row>
    <row r="18434" spans="31:31" hidden="1">
      <c r="AE18434" s="54"/>
    </row>
    <row r="18435" spans="31:31" hidden="1">
      <c r="AE18435" s="54"/>
    </row>
    <row r="18436" spans="31:31" hidden="1">
      <c r="AE18436" s="54"/>
    </row>
    <row r="18437" spans="31:31" hidden="1">
      <c r="AE18437" s="54"/>
    </row>
    <row r="18438" spans="31:31" hidden="1">
      <c r="AE18438" s="54"/>
    </row>
    <row r="18439" spans="31:31" hidden="1">
      <c r="AE18439" s="54"/>
    </row>
    <row r="18440" spans="31:31" hidden="1">
      <c r="AE18440" s="54"/>
    </row>
    <row r="18441" spans="31:31" hidden="1">
      <c r="AE18441" s="54"/>
    </row>
    <row r="18442" spans="31:31" hidden="1">
      <c r="AE18442" s="54"/>
    </row>
    <row r="18443" spans="31:31" hidden="1">
      <c r="AE18443" s="54"/>
    </row>
    <row r="18444" spans="31:31" hidden="1">
      <c r="AE18444" s="54"/>
    </row>
    <row r="18445" spans="31:31" hidden="1">
      <c r="AE18445" s="54"/>
    </row>
    <row r="18446" spans="31:31" hidden="1">
      <c r="AE18446" s="54"/>
    </row>
    <row r="18447" spans="31:31" hidden="1">
      <c r="AE18447" s="54"/>
    </row>
    <row r="18448" spans="31:31" hidden="1">
      <c r="AE18448" s="54"/>
    </row>
    <row r="18449" spans="31:31" hidden="1">
      <c r="AE18449" s="54"/>
    </row>
    <row r="18450" spans="31:31" hidden="1">
      <c r="AE18450" s="54"/>
    </row>
    <row r="18451" spans="31:31" hidden="1">
      <c r="AE18451" s="54"/>
    </row>
    <row r="18452" spans="31:31" hidden="1">
      <c r="AE18452" s="54"/>
    </row>
    <row r="18453" spans="31:31" hidden="1">
      <c r="AE18453" s="54"/>
    </row>
    <row r="18454" spans="31:31" hidden="1">
      <c r="AE18454" s="54"/>
    </row>
    <row r="18455" spans="31:31" hidden="1">
      <c r="AE18455" s="54"/>
    </row>
    <row r="18456" spans="31:31" hidden="1">
      <c r="AE18456" s="54"/>
    </row>
    <row r="18457" spans="31:31" hidden="1">
      <c r="AE18457" s="54"/>
    </row>
    <row r="18458" spans="31:31" hidden="1">
      <c r="AE18458" s="54"/>
    </row>
    <row r="18459" spans="31:31" hidden="1">
      <c r="AE18459" s="54"/>
    </row>
    <row r="18460" spans="31:31" hidden="1">
      <c r="AE18460" s="54"/>
    </row>
    <row r="18461" spans="31:31" hidden="1">
      <c r="AE18461" s="54"/>
    </row>
    <row r="18462" spans="31:31" hidden="1">
      <c r="AE18462" s="54"/>
    </row>
    <row r="18463" spans="31:31" hidden="1">
      <c r="AE18463" s="54"/>
    </row>
    <row r="18464" spans="31:31" hidden="1">
      <c r="AE18464" s="54"/>
    </row>
    <row r="18465" spans="31:31" hidden="1">
      <c r="AE18465" s="54"/>
    </row>
    <row r="18466" spans="31:31" hidden="1">
      <c r="AE18466" s="54"/>
    </row>
    <row r="18467" spans="31:31" hidden="1">
      <c r="AE18467" s="54"/>
    </row>
    <row r="18468" spans="31:31" hidden="1">
      <c r="AE18468" s="54"/>
    </row>
    <row r="18469" spans="31:31" hidden="1">
      <c r="AE18469" s="54"/>
    </row>
    <row r="18470" spans="31:31" hidden="1">
      <c r="AE18470" s="54"/>
    </row>
    <row r="18471" spans="31:31" hidden="1">
      <c r="AE18471" s="54"/>
    </row>
    <row r="18472" spans="31:31" hidden="1">
      <c r="AE18472" s="54"/>
    </row>
    <row r="18473" spans="31:31" hidden="1">
      <c r="AE18473" s="54"/>
    </row>
    <row r="18474" spans="31:31" hidden="1">
      <c r="AE18474" s="54"/>
    </row>
    <row r="18475" spans="31:31" hidden="1">
      <c r="AE18475" s="54"/>
    </row>
    <row r="18476" spans="31:31" hidden="1">
      <c r="AE18476" s="54"/>
    </row>
    <row r="18477" spans="31:31" hidden="1">
      <c r="AE18477" s="54"/>
    </row>
    <row r="18478" spans="31:31" hidden="1">
      <c r="AE18478" s="54"/>
    </row>
    <row r="18479" spans="31:31" hidden="1">
      <c r="AE18479" s="54"/>
    </row>
    <row r="18480" spans="31:31" hidden="1">
      <c r="AE18480" s="54"/>
    </row>
    <row r="18481" spans="31:31" hidden="1">
      <c r="AE18481" s="54"/>
    </row>
    <row r="18482" spans="31:31" hidden="1">
      <c r="AE18482" s="54"/>
    </row>
    <row r="18483" spans="31:31" hidden="1">
      <c r="AE18483" s="54"/>
    </row>
    <row r="18484" spans="31:31" hidden="1">
      <c r="AE18484" s="54"/>
    </row>
    <row r="18485" spans="31:31" hidden="1">
      <c r="AE18485" s="54"/>
    </row>
    <row r="18486" spans="31:31" hidden="1">
      <c r="AE18486" s="54"/>
    </row>
    <row r="18487" spans="31:31" hidden="1">
      <c r="AE18487" s="54"/>
    </row>
    <row r="18488" spans="31:31" hidden="1">
      <c r="AE18488" s="54"/>
    </row>
    <row r="18489" spans="31:31" hidden="1">
      <c r="AE18489" s="54"/>
    </row>
    <row r="18490" spans="31:31" hidden="1">
      <c r="AE18490" s="54"/>
    </row>
    <row r="18491" spans="31:31" hidden="1">
      <c r="AE18491" s="54"/>
    </row>
    <row r="18492" spans="31:31" hidden="1">
      <c r="AE18492" s="54"/>
    </row>
    <row r="18493" spans="31:31" hidden="1">
      <c r="AE18493" s="54"/>
    </row>
    <row r="18494" spans="31:31" hidden="1">
      <c r="AE18494" s="54"/>
    </row>
    <row r="18495" spans="31:31" hidden="1">
      <c r="AE18495" s="54"/>
    </row>
    <row r="18496" spans="31:31" hidden="1">
      <c r="AE18496" s="54"/>
    </row>
    <row r="18497" spans="31:31" hidden="1">
      <c r="AE18497" s="54"/>
    </row>
    <row r="18498" spans="31:31" hidden="1">
      <c r="AE18498" s="54"/>
    </row>
    <row r="18499" spans="31:31" hidden="1">
      <c r="AE18499" s="54"/>
    </row>
    <row r="18500" spans="31:31" hidden="1">
      <c r="AE18500" s="54"/>
    </row>
    <row r="18501" spans="31:31" hidden="1">
      <c r="AE18501" s="54"/>
    </row>
    <row r="18502" spans="31:31" hidden="1">
      <c r="AE18502" s="54"/>
    </row>
    <row r="18503" spans="31:31" hidden="1">
      <c r="AE18503" s="54"/>
    </row>
    <row r="18504" spans="31:31" hidden="1">
      <c r="AE18504" s="54"/>
    </row>
    <row r="18505" spans="31:31" hidden="1">
      <c r="AE18505" s="54"/>
    </row>
    <row r="18506" spans="31:31" hidden="1">
      <c r="AE18506" s="54"/>
    </row>
    <row r="18507" spans="31:31" hidden="1">
      <c r="AE18507" s="54"/>
    </row>
    <row r="18508" spans="31:31" hidden="1">
      <c r="AE18508" s="54"/>
    </row>
    <row r="18509" spans="31:31" hidden="1">
      <c r="AE18509" s="54"/>
    </row>
    <row r="18510" spans="31:31" hidden="1">
      <c r="AE18510" s="54"/>
    </row>
    <row r="18511" spans="31:31" hidden="1">
      <c r="AE18511" s="54"/>
    </row>
    <row r="18512" spans="31:31" hidden="1">
      <c r="AE18512" s="54"/>
    </row>
    <row r="18513" spans="31:31" hidden="1">
      <c r="AE18513" s="54"/>
    </row>
    <row r="18514" spans="31:31" hidden="1">
      <c r="AE18514" s="54"/>
    </row>
    <row r="18515" spans="31:31" hidden="1">
      <c r="AE18515" s="54"/>
    </row>
    <row r="18516" spans="31:31" hidden="1">
      <c r="AE18516" s="54"/>
    </row>
    <row r="18517" spans="31:31" hidden="1">
      <c r="AE18517" s="54"/>
    </row>
    <row r="18518" spans="31:31" hidden="1">
      <c r="AE18518" s="54"/>
    </row>
    <row r="18519" spans="31:31" hidden="1">
      <c r="AE18519" s="54"/>
    </row>
    <row r="18520" spans="31:31" hidden="1">
      <c r="AE18520" s="54"/>
    </row>
    <row r="18521" spans="31:31" hidden="1">
      <c r="AE18521" s="54"/>
    </row>
    <row r="18522" spans="31:31" hidden="1">
      <c r="AE18522" s="54"/>
    </row>
    <row r="18523" spans="31:31" hidden="1">
      <c r="AE18523" s="54"/>
    </row>
    <row r="18524" spans="31:31" hidden="1">
      <c r="AE18524" s="54"/>
    </row>
    <row r="18525" spans="31:31" hidden="1">
      <c r="AE18525" s="54"/>
    </row>
    <row r="18526" spans="31:31" hidden="1">
      <c r="AE18526" s="54"/>
    </row>
    <row r="18527" spans="31:31" hidden="1">
      <c r="AE18527" s="54"/>
    </row>
    <row r="18528" spans="31:31" hidden="1">
      <c r="AE18528" s="54"/>
    </row>
    <row r="18529" spans="31:31" hidden="1">
      <c r="AE18529" s="54"/>
    </row>
    <row r="18530" spans="31:31" hidden="1">
      <c r="AE18530" s="54"/>
    </row>
    <row r="18531" spans="31:31" hidden="1">
      <c r="AE18531" s="54"/>
    </row>
    <row r="18532" spans="31:31" hidden="1">
      <c r="AE18532" s="54"/>
    </row>
    <row r="18533" spans="31:31" hidden="1">
      <c r="AE18533" s="54"/>
    </row>
    <row r="18534" spans="31:31" hidden="1">
      <c r="AE18534" s="54"/>
    </row>
    <row r="18535" spans="31:31" hidden="1">
      <c r="AE18535" s="54"/>
    </row>
    <row r="18536" spans="31:31" hidden="1">
      <c r="AE18536" s="54"/>
    </row>
    <row r="18537" spans="31:31" hidden="1">
      <c r="AE18537" s="54"/>
    </row>
    <row r="18538" spans="31:31" hidden="1">
      <c r="AE18538" s="54"/>
    </row>
    <row r="18539" spans="31:31" hidden="1">
      <c r="AE18539" s="54"/>
    </row>
    <row r="18540" spans="31:31" hidden="1">
      <c r="AE18540" s="54"/>
    </row>
    <row r="18541" spans="31:31" hidden="1">
      <c r="AE18541" s="54"/>
    </row>
    <row r="18542" spans="31:31" hidden="1">
      <c r="AE18542" s="54"/>
    </row>
    <row r="18543" spans="31:31" hidden="1">
      <c r="AE18543" s="54"/>
    </row>
    <row r="18544" spans="31:31" hidden="1">
      <c r="AE18544" s="54"/>
    </row>
    <row r="18545" spans="31:31" hidden="1">
      <c r="AE18545" s="54"/>
    </row>
    <row r="18546" spans="31:31" hidden="1">
      <c r="AE18546" s="54"/>
    </row>
    <row r="18547" spans="31:31" hidden="1">
      <c r="AE18547" s="54"/>
    </row>
    <row r="18548" spans="31:31" hidden="1">
      <c r="AE18548" s="54"/>
    </row>
    <row r="18549" spans="31:31" hidden="1">
      <c r="AE18549" s="54"/>
    </row>
    <row r="18550" spans="31:31" hidden="1">
      <c r="AE18550" s="54"/>
    </row>
    <row r="18551" spans="31:31" hidden="1">
      <c r="AE18551" s="54"/>
    </row>
    <row r="18552" spans="31:31" hidden="1">
      <c r="AE18552" s="54"/>
    </row>
    <row r="18553" spans="31:31" hidden="1">
      <c r="AE18553" s="54"/>
    </row>
    <row r="18554" spans="31:31" hidden="1">
      <c r="AE18554" s="54"/>
    </row>
    <row r="18555" spans="31:31" hidden="1">
      <c r="AE18555" s="54"/>
    </row>
    <row r="18556" spans="31:31" hidden="1">
      <c r="AE18556" s="54"/>
    </row>
    <row r="18557" spans="31:31" hidden="1">
      <c r="AE18557" s="54"/>
    </row>
    <row r="18558" spans="31:31" hidden="1">
      <c r="AE18558" s="54"/>
    </row>
    <row r="18559" spans="31:31" hidden="1">
      <c r="AE18559" s="54"/>
    </row>
    <row r="18560" spans="31:31" hidden="1">
      <c r="AE18560" s="54"/>
    </row>
    <row r="18561" spans="31:31" hidden="1">
      <c r="AE18561" s="54"/>
    </row>
    <row r="18562" spans="31:31" hidden="1">
      <c r="AE18562" s="54"/>
    </row>
    <row r="18563" spans="31:31" hidden="1">
      <c r="AE18563" s="54"/>
    </row>
    <row r="18564" spans="31:31" hidden="1">
      <c r="AE18564" s="54"/>
    </row>
    <row r="18565" spans="31:31" hidden="1">
      <c r="AE18565" s="54"/>
    </row>
    <row r="18566" spans="31:31" hidden="1">
      <c r="AE18566" s="54"/>
    </row>
    <row r="18567" spans="31:31" hidden="1">
      <c r="AE18567" s="54"/>
    </row>
    <row r="18568" spans="31:31" hidden="1">
      <c r="AE18568" s="54"/>
    </row>
    <row r="18569" spans="31:31" hidden="1">
      <c r="AE18569" s="54"/>
    </row>
    <row r="18570" spans="31:31" hidden="1">
      <c r="AE18570" s="54"/>
    </row>
    <row r="18571" spans="31:31" hidden="1">
      <c r="AE18571" s="54"/>
    </row>
    <row r="18572" spans="31:31" hidden="1">
      <c r="AE18572" s="54"/>
    </row>
    <row r="18573" spans="31:31" hidden="1">
      <c r="AE18573" s="54"/>
    </row>
    <row r="18574" spans="31:31" hidden="1">
      <c r="AE18574" s="54"/>
    </row>
    <row r="18575" spans="31:31" hidden="1">
      <c r="AE18575" s="54"/>
    </row>
    <row r="18576" spans="31:31" hidden="1">
      <c r="AE18576" s="54"/>
    </row>
    <row r="18577" spans="31:31" hidden="1">
      <c r="AE18577" s="54"/>
    </row>
    <row r="18578" spans="31:31" hidden="1">
      <c r="AE18578" s="54"/>
    </row>
    <row r="18579" spans="31:31" hidden="1">
      <c r="AE18579" s="54"/>
    </row>
    <row r="18580" spans="31:31" hidden="1">
      <c r="AE18580" s="54"/>
    </row>
    <row r="18581" spans="31:31" hidden="1">
      <c r="AE18581" s="54"/>
    </row>
    <row r="18582" spans="31:31" hidden="1">
      <c r="AE18582" s="54"/>
    </row>
    <row r="18583" spans="31:31" hidden="1">
      <c r="AE18583" s="54"/>
    </row>
    <row r="18584" spans="31:31" hidden="1">
      <c r="AE18584" s="54"/>
    </row>
    <row r="18585" spans="31:31" hidden="1">
      <c r="AE18585" s="54"/>
    </row>
    <row r="18586" spans="31:31" hidden="1">
      <c r="AE18586" s="54"/>
    </row>
    <row r="18587" spans="31:31" hidden="1">
      <c r="AE18587" s="54"/>
    </row>
    <row r="18588" spans="31:31" hidden="1">
      <c r="AE18588" s="54"/>
    </row>
    <row r="18589" spans="31:31" hidden="1">
      <c r="AE18589" s="54"/>
    </row>
    <row r="18590" spans="31:31" hidden="1">
      <c r="AE18590" s="54"/>
    </row>
    <row r="18591" spans="31:31" hidden="1">
      <c r="AE18591" s="54"/>
    </row>
    <row r="18592" spans="31:31" hidden="1">
      <c r="AE18592" s="54"/>
    </row>
    <row r="18593" spans="31:31" hidden="1">
      <c r="AE18593" s="54"/>
    </row>
    <row r="18594" spans="31:31" hidden="1">
      <c r="AE18594" s="54"/>
    </row>
    <row r="18595" spans="31:31" hidden="1">
      <c r="AE18595" s="54"/>
    </row>
    <row r="18596" spans="31:31" hidden="1">
      <c r="AE18596" s="54"/>
    </row>
    <row r="18597" spans="31:31" hidden="1">
      <c r="AE18597" s="54"/>
    </row>
    <row r="18598" spans="31:31" hidden="1">
      <c r="AE18598" s="54"/>
    </row>
    <row r="18599" spans="31:31" hidden="1">
      <c r="AE18599" s="54"/>
    </row>
    <row r="18600" spans="31:31" hidden="1">
      <c r="AE18600" s="54"/>
    </row>
    <row r="18601" spans="31:31" hidden="1">
      <c r="AE18601" s="54"/>
    </row>
    <row r="18602" spans="31:31" hidden="1">
      <c r="AE18602" s="54"/>
    </row>
    <row r="18603" spans="31:31" hidden="1">
      <c r="AE18603" s="54"/>
    </row>
    <row r="18604" spans="31:31" hidden="1">
      <c r="AE18604" s="54"/>
    </row>
    <row r="18605" spans="31:31" hidden="1">
      <c r="AE18605" s="54"/>
    </row>
    <row r="18606" spans="31:31" hidden="1">
      <c r="AE18606" s="54"/>
    </row>
    <row r="18607" spans="31:31" hidden="1">
      <c r="AE18607" s="54"/>
    </row>
    <row r="18608" spans="31:31" hidden="1">
      <c r="AE18608" s="54"/>
    </row>
    <row r="18609" spans="31:31" hidden="1">
      <c r="AE18609" s="54"/>
    </row>
    <row r="18610" spans="31:31" hidden="1">
      <c r="AE18610" s="54"/>
    </row>
    <row r="18611" spans="31:31" hidden="1">
      <c r="AE18611" s="54"/>
    </row>
    <row r="18612" spans="31:31" hidden="1">
      <c r="AE18612" s="54"/>
    </row>
    <row r="18613" spans="31:31" hidden="1">
      <c r="AE18613" s="54"/>
    </row>
    <row r="18614" spans="31:31" hidden="1">
      <c r="AE18614" s="54"/>
    </row>
    <row r="18615" spans="31:31" hidden="1">
      <c r="AE18615" s="54"/>
    </row>
    <row r="18616" spans="31:31" hidden="1">
      <c r="AE18616" s="54"/>
    </row>
    <row r="18617" spans="31:31" hidden="1">
      <c r="AE18617" s="54"/>
    </row>
    <row r="18618" spans="31:31" hidden="1">
      <c r="AE18618" s="54"/>
    </row>
    <row r="18619" spans="31:31" hidden="1">
      <c r="AE18619" s="54"/>
    </row>
    <row r="18620" spans="31:31" hidden="1">
      <c r="AE18620" s="54"/>
    </row>
    <row r="18621" spans="31:31" hidden="1">
      <c r="AE18621" s="54"/>
    </row>
    <row r="18622" spans="31:31" hidden="1">
      <c r="AE18622" s="54"/>
    </row>
    <row r="18623" spans="31:31" hidden="1">
      <c r="AE18623" s="54"/>
    </row>
    <row r="18624" spans="31:31" hidden="1">
      <c r="AE18624" s="54"/>
    </row>
    <row r="18625" spans="31:31" hidden="1">
      <c r="AE18625" s="54"/>
    </row>
    <row r="18626" spans="31:31" hidden="1">
      <c r="AE18626" s="54"/>
    </row>
    <row r="18627" spans="31:31" hidden="1">
      <c r="AE18627" s="54"/>
    </row>
    <row r="18628" spans="31:31" hidden="1">
      <c r="AE18628" s="54"/>
    </row>
    <row r="18629" spans="31:31" hidden="1">
      <c r="AE18629" s="54"/>
    </row>
    <row r="18630" spans="31:31" hidden="1">
      <c r="AE18630" s="54"/>
    </row>
    <row r="18631" spans="31:31" hidden="1">
      <c r="AE18631" s="54"/>
    </row>
    <row r="18632" spans="31:31" hidden="1">
      <c r="AE18632" s="54"/>
    </row>
    <row r="18633" spans="31:31" hidden="1">
      <c r="AE18633" s="54"/>
    </row>
    <row r="18634" spans="31:31" hidden="1">
      <c r="AE18634" s="54"/>
    </row>
    <row r="18635" spans="31:31" hidden="1">
      <c r="AE18635" s="54"/>
    </row>
    <row r="18636" spans="31:31" hidden="1">
      <c r="AE18636" s="54"/>
    </row>
    <row r="18637" spans="31:31" hidden="1">
      <c r="AE18637" s="54"/>
    </row>
    <row r="18638" spans="31:31" hidden="1">
      <c r="AE18638" s="54"/>
    </row>
    <row r="18639" spans="31:31" hidden="1">
      <c r="AE18639" s="54"/>
    </row>
    <row r="18640" spans="31:31" hidden="1">
      <c r="AE18640" s="54"/>
    </row>
    <row r="18641" spans="31:31" hidden="1">
      <c r="AE18641" s="54"/>
    </row>
    <row r="18642" spans="31:31" hidden="1">
      <c r="AE18642" s="54"/>
    </row>
    <row r="18643" spans="31:31" hidden="1">
      <c r="AE18643" s="54"/>
    </row>
    <row r="18644" spans="31:31" hidden="1">
      <c r="AE18644" s="54"/>
    </row>
    <row r="18645" spans="31:31" hidden="1">
      <c r="AE18645" s="54"/>
    </row>
    <row r="18646" spans="31:31" hidden="1">
      <c r="AE18646" s="54"/>
    </row>
    <row r="18647" spans="31:31" hidden="1">
      <c r="AE18647" s="54"/>
    </row>
    <row r="18648" spans="31:31" hidden="1">
      <c r="AE18648" s="54"/>
    </row>
    <row r="18649" spans="31:31" hidden="1">
      <c r="AE18649" s="54"/>
    </row>
    <row r="18650" spans="31:31" hidden="1">
      <c r="AE18650" s="54"/>
    </row>
    <row r="18651" spans="31:31" hidden="1">
      <c r="AE18651" s="54"/>
    </row>
    <row r="18652" spans="31:31" hidden="1">
      <c r="AE18652" s="54"/>
    </row>
    <row r="18653" spans="31:31" hidden="1">
      <c r="AE18653" s="54"/>
    </row>
    <row r="18654" spans="31:31" hidden="1">
      <c r="AE18654" s="54"/>
    </row>
    <row r="18655" spans="31:31" hidden="1">
      <c r="AE18655" s="54"/>
    </row>
    <row r="18656" spans="31:31" hidden="1">
      <c r="AE18656" s="54"/>
    </row>
    <row r="18657" spans="31:31" hidden="1">
      <c r="AE18657" s="54"/>
    </row>
    <row r="18658" spans="31:31" hidden="1">
      <c r="AE18658" s="54"/>
    </row>
    <row r="18659" spans="31:31" hidden="1">
      <c r="AE18659" s="54"/>
    </row>
    <row r="18660" spans="31:31" hidden="1">
      <c r="AE18660" s="54"/>
    </row>
    <row r="18661" spans="31:31" hidden="1">
      <c r="AE18661" s="54"/>
    </row>
    <row r="18662" spans="31:31" hidden="1">
      <c r="AE18662" s="54"/>
    </row>
    <row r="18663" spans="31:31" hidden="1">
      <c r="AE18663" s="54"/>
    </row>
    <row r="18664" spans="31:31" hidden="1">
      <c r="AE18664" s="54"/>
    </row>
    <row r="18665" spans="31:31" hidden="1">
      <c r="AE18665" s="54"/>
    </row>
    <row r="18666" spans="31:31" hidden="1">
      <c r="AE18666" s="54"/>
    </row>
    <row r="18667" spans="31:31" hidden="1">
      <c r="AE18667" s="54"/>
    </row>
    <row r="18668" spans="31:31" hidden="1">
      <c r="AE18668" s="54"/>
    </row>
    <row r="18669" spans="31:31" hidden="1">
      <c r="AE18669" s="54"/>
    </row>
    <row r="18670" spans="31:31" hidden="1">
      <c r="AE18670" s="54"/>
    </row>
    <row r="18671" spans="31:31" hidden="1">
      <c r="AE18671" s="54"/>
    </row>
    <row r="18672" spans="31:31" hidden="1">
      <c r="AE18672" s="54"/>
    </row>
    <row r="18673" spans="31:31" hidden="1">
      <c r="AE18673" s="54"/>
    </row>
    <row r="18674" spans="31:31" hidden="1">
      <c r="AE18674" s="54"/>
    </row>
    <row r="18675" spans="31:31" hidden="1">
      <c r="AE18675" s="54"/>
    </row>
    <row r="18676" spans="31:31" hidden="1">
      <c r="AE18676" s="54"/>
    </row>
    <row r="18677" spans="31:31" hidden="1">
      <c r="AE18677" s="54"/>
    </row>
    <row r="18678" spans="31:31" hidden="1">
      <c r="AE18678" s="54"/>
    </row>
    <row r="18679" spans="31:31" hidden="1">
      <c r="AE18679" s="54"/>
    </row>
    <row r="18680" spans="31:31" hidden="1">
      <c r="AE18680" s="54"/>
    </row>
    <row r="18681" spans="31:31" hidden="1">
      <c r="AE18681" s="54"/>
    </row>
    <row r="18682" spans="31:31" hidden="1">
      <c r="AE18682" s="54"/>
    </row>
    <row r="18683" spans="31:31" hidden="1">
      <c r="AE18683" s="54"/>
    </row>
    <row r="18684" spans="31:31" hidden="1">
      <c r="AE18684" s="54"/>
    </row>
    <row r="18685" spans="31:31" hidden="1">
      <c r="AE18685" s="54"/>
    </row>
    <row r="18686" spans="31:31" hidden="1">
      <c r="AE18686" s="54"/>
    </row>
    <row r="18687" spans="31:31" hidden="1">
      <c r="AE18687" s="54"/>
    </row>
    <row r="18688" spans="31:31" hidden="1">
      <c r="AE18688" s="54"/>
    </row>
    <row r="18689" spans="31:31" hidden="1">
      <c r="AE18689" s="54"/>
    </row>
    <row r="18690" spans="31:31" hidden="1">
      <c r="AE18690" s="54"/>
    </row>
    <row r="18691" spans="31:31" hidden="1">
      <c r="AE18691" s="54"/>
    </row>
    <row r="18692" spans="31:31" hidden="1">
      <c r="AE18692" s="54"/>
    </row>
    <row r="18693" spans="31:31" hidden="1">
      <c r="AE18693" s="54"/>
    </row>
    <row r="18694" spans="31:31" hidden="1">
      <c r="AE18694" s="54"/>
    </row>
    <row r="18695" spans="31:31" hidden="1">
      <c r="AE18695" s="54"/>
    </row>
    <row r="18696" spans="31:31" hidden="1">
      <c r="AE18696" s="54"/>
    </row>
    <row r="18697" spans="31:31" hidden="1">
      <c r="AE18697" s="54"/>
    </row>
    <row r="18698" spans="31:31" hidden="1">
      <c r="AE18698" s="54"/>
    </row>
    <row r="18699" spans="31:31" hidden="1">
      <c r="AE18699" s="54"/>
    </row>
    <row r="18700" spans="31:31" hidden="1">
      <c r="AE18700" s="54"/>
    </row>
    <row r="18701" spans="31:31" hidden="1">
      <c r="AE18701" s="54"/>
    </row>
    <row r="18702" spans="31:31" hidden="1">
      <c r="AE18702" s="54"/>
    </row>
    <row r="18703" spans="31:31" hidden="1">
      <c r="AE18703" s="54"/>
    </row>
    <row r="18704" spans="31:31" hidden="1">
      <c r="AE18704" s="54"/>
    </row>
    <row r="18705" spans="31:31" hidden="1">
      <c r="AE18705" s="54"/>
    </row>
    <row r="18706" spans="31:31" hidden="1">
      <c r="AE18706" s="54"/>
    </row>
    <row r="18707" spans="31:31" hidden="1">
      <c r="AE18707" s="54"/>
    </row>
    <row r="18708" spans="31:31" hidden="1">
      <c r="AE18708" s="54"/>
    </row>
    <row r="18709" spans="31:31" hidden="1">
      <c r="AE18709" s="54"/>
    </row>
    <row r="18710" spans="31:31" hidden="1">
      <c r="AE18710" s="54"/>
    </row>
    <row r="18711" spans="31:31" hidden="1">
      <c r="AE18711" s="54"/>
    </row>
    <row r="18712" spans="31:31" hidden="1">
      <c r="AE18712" s="54"/>
    </row>
    <row r="18713" spans="31:31" hidden="1">
      <c r="AE18713" s="54"/>
    </row>
    <row r="18714" spans="31:31" hidden="1">
      <c r="AE18714" s="54"/>
    </row>
    <row r="18715" spans="31:31" hidden="1">
      <c r="AE18715" s="54"/>
    </row>
    <row r="18716" spans="31:31" hidden="1">
      <c r="AE18716" s="54"/>
    </row>
    <row r="18717" spans="31:31" hidden="1">
      <c r="AE18717" s="54"/>
    </row>
    <row r="18718" spans="31:31" hidden="1">
      <c r="AE18718" s="54"/>
    </row>
    <row r="18719" spans="31:31" hidden="1">
      <c r="AE18719" s="54"/>
    </row>
    <row r="18720" spans="31:31" hidden="1">
      <c r="AE18720" s="54"/>
    </row>
    <row r="18721" spans="31:31" hidden="1">
      <c r="AE18721" s="54"/>
    </row>
    <row r="18722" spans="31:31" hidden="1">
      <c r="AE18722" s="54"/>
    </row>
    <row r="18723" spans="31:31" hidden="1">
      <c r="AE18723" s="54"/>
    </row>
    <row r="18724" spans="31:31" hidden="1">
      <c r="AE18724" s="54"/>
    </row>
    <row r="18725" spans="31:31" hidden="1">
      <c r="AE18725" s="54"/>
    </row>
    <row r="18726" spans="31:31" hidden="1">
      <c r="AE18726" s="54"/>
    </row>
    <row r="18727" spans="31:31" hidden="1">
      <c r="AE18727" s="54"/>
    </row>
    <row r="18728" spans="31:31" hidden="1">
      <c r="AE18728" s="54"/>
    </row>
    <row r="18729" spans="31:31" hidden="1">
      <c r="AE18729" s="54"/>
    </row>
    <row r="18730" spans="31:31" hidden="1">
      <c r="AE18730" s="54"/>
    </row>
    <row r="18731" spans="31:31" hidden="1">
      <c r="AE18731" s="54"/>
    </row>
    <row r="18732" spans="31:31" hidden="1">
      <c r="AE18732" s="54"/>
    </row>
    <row r="18733" spans="31:31" hidden="1">
      <c r="AE18733" s="54"/>
    </row>
    <row r="18734" spans="31:31" hidden="1">
      <c r="AE18734" s="54"/>
    </row>
    <row r="18735" spans="31:31" hidden="1">
      <c r="AE18735" s="54"/>
    </row>
    <row r="18736" spans="31:31" hidden="1">
      <c r="AE18736" s="54"/>
    </row>
    <row r="18737" spans="31:31" hidden="1">
      <c r="AE18737" s="54"/>
    </row>
    <row r="18738" spans="31:31" hidden="1">
      <c r="AE18738" s="54"/>
    </row>
    <row r="18739" spans="31:31" hidden="1">
      <c r="AE18739" s="54"/>
    </row>
    <row r="18740" spans="31:31" hidden="1">
      <c r="AE18740" s="54"/>
    </row>
    <row r="18741" spans="31:31" hidden="1">
      <c r="AE18741" s="54"/>
    </row>
    <row r="18742" spans="31:31" hidden="1">
      <c r="AE18742" s="54"/>
    </row>
    <row r="18743" spans="31:31" hidden="1">
      <c r="AE18743" s="54"/>
    </row>
    <row r="18744" spans="31:31" hidden="1">
      <c r="AE18744" s="54"/>
    </row>
    <row r="18745" spans="31:31" hidden="1">
      <c r="AE18745" s="54"/>
    </row>
    <row r="18746" spans="31:31" hidden="1">
      <c r="AE18746" s="54"/>
    </row>
    <row r="18747" spans="31:31" hidden="1">
      <c r="AE18747" s="54"/>
    </row>
    <row r="18748" spans="31:31" hidden="1">
      <c r="AE18748" s="54"/>
    </row>
    <row r="18749" spans="31:31" hidden="1">
      <c r="AE18749" s="54"/>
    </row>
    <row r="18750" spans="31:31" hidden="1">
      <c r="AE18750" s="54"/>
    </row>
    <row r="18751" spans="31:31" hidden="1">
      <c r="AE18751" s="54"/>
    </row>
    <row r="18752" spans="31:31" hidden="1">
      <c r="AE18752" s="54"/>
    </row>
    <row r="18753" spans="31:31" hidden="1">
      <c r="AE18753" s="54"/>
    </row>
    <row r="18754" spans="31:31" hidden="1">
      <c r="AE18754" s="54"/>
    </row>
    <row r="18755" spans="31:31" hidden="1">
      <c r="AE18755" s="54"/>
    </row>
    <row r="18756" spans="31:31" hidden="1">
      <c r="AE18756" s="54"/>
    </row>
    <row r="18757" spans="31:31" hidden="1">
      <c r="AE18757" s="54"/>
    </row>
    <row r="18758" spans="31:31" hidden="1">
      <c r="AE18758" s="54"/>
    </row>
    <row r="18759" spans="31:31" hidden="1">
      <c r="AE18759" s="54"/>
    </row>
    <row r="18760" spans="31:31" hidden="1">
      <c r="AE18760" s="54"/>
    </row>
    <row r="18761" spans="31:31" hidden="1">
      <c r="AE18761" s="54"/>
    </row>
    <row r="18762" spans="31:31" hidden="1">
      <c r="AE18762" s="54"/>
    </row>
    <row r="18763" spans="31:31" hidden="1">
      <c r="AE18763" s="54"/>
    </row>
    <row r="18764" spans="31:31" hidden="1">
      <c r="AE18764" s="54"/>
    </row>
    <row r="18765" spans="31:31" hidden="1">
      <c r="AE18765" s="54"/>
    </row>
    <row r="18766" spans="31:31" hidden="1">
      <c r="AE18766" s="54"/>
    </row>
    <row r="18767" spans="31:31" hidden="1">
      <c r="AE18767" s="54"/>
    </row>
    <row r="18768" spans="31:31" hidden="1">
      <c r="AE18768" s="54"/>
    </row>
    <row r="18769" spans="31:31" hidden="1">
      <c r="AE18769" s="54"/>
    </row>
    <row r="18770" spans="31:31" hidden="1">
      <c r="AE18770" s="54"/>
    </row>
    <row r="18771" spans="31:31" hidden="1">
      <c r="AE18771" s="54"/>
    </row>
    <row r="18772" spans="31:31" hidden="1">
      <c r="AE18772" s="54"/>
    </row>
    <row r="18773" spans="31:31" hidden="1">
      <c r="AE18773" s="54"/>
    </row>
    <row r="18774" spans="31:31" hidden="1">
      <c r="AE18774" s="54"/>
    </row>
    <row r="18775" spans="31:31" hidden="1">
      <c r="AE18775" s="54"/>
    </row>
    <row r="18776" spans="31:31" hidden="1">
      <c r="AE18776" s="54"/>
    </row>
    <row r="18777" spans="31:31" hidden="1">
      <c r="AE18777" s="54"/>
    </row>
    <row r="18778" spans="31:31" hidden="1">
      <c r="AE18778" s="54"/>
    </row>
    <row r="18779" spans="31:31" hidden="1">
      <c r="AE18779" s="54"/>
    </row>
    <row r="18780" spans="31:31" hidden="1">
      <c r="AE18780" s="54"/>
    </row>
    <row r="18781" spans="31:31" hidden="1">
      <c r="AE18781" s="54"/>
    </row>
    <row r="18782" spans="31:31" hidden="1">
      <c r="AE18782" s="54"/>
    </row>
    <row r="18783" spans="31:31" hidden="1">
      <c r="AE18783" s="54"/>
    </row>
    <row r="18784" spans="31:31" hidden="1">
      <c r="AE18784" s="54"/>
    </row>
    <row r="18785" spans="31:31" hidden="1">
      <c r="AE18785" s="54"/>
    </row>
    <row r="18786" spans="31:31" hidden="1">
      <c r="AE18786" s="54"/>
    </row>
    <row r="18787" spans="31:31" hidden="1">
      <c r="AE18787" s="54"/>
    </row>
    <row r="18788" spans="31:31" hidden="1">
      <c r="AE18788" s="54"/>
    </row>
    <row r="18789" spans="31:31" hidden="1">
      <c r="AE18789" s="54"/>
    </row>
    <row r="18790" spans="31:31" hidden="1">
      <c r="AE18790" s="54"/>
    </row>
    <row r="18791" spans="31:31" hidden="1">
      <c r="AE18791" s="54"/>
    </row>
    <row r="18792" spans="31:31" hidden="1">
      <c r="AE18792" s="54"/>
    </row>
    <row r="18793" spans="31:31" hidden="1">
      <c r="AE18793" s="54"/>
    </row>
    <row r="18794" spans="31:31" hidden="1">
      <c r="AE18794" s="54"/>
    </row>
    <row r="18795" spans="31:31" hidden="1">
      <c r="AE18795" s="54"/>
    </row>
    <row r="18796" spans="31:31" hidden="1">
      <c r="AE18796" s="54"/>
    </row>
    <row r="18797" spans="31:31" hidden="1">
      <c r="AE18797" s="54"/>
    </row>
    <row r="18798" spans="31:31" hidden="1">
      <c r="AE18798" s="54"/>
    </row>
    <row r="18799" spans="31:31" hidden="1">
      <c r="AE18799" s="54"/>
    </row>
    <row r="18800" spans="31:31" hidden="1">
      <c r="AE18800" s="54"/>
    </row>
    <row r="18801" spans="31:31" hidden="1">
      <c r="AE18801" s="54"/>
    </row>
    <row r="18802" spans="31:31" hidden="1">
      <c r="AE18802" s="54"/>
    </row>
    <row r="18803" spans="31:31" hidden="1">
      <c r="AE18803" s="54"/>
    </row>
    <row r="18804" spans="31:31" hidden="1">
      <c r="AE18804" s="54"/>
    </row>
    <row r="18805" spans="31:31" hidden="1">
      <c r="AE18805" s="54"/>
    </row>
    <row r="18806" spans="31:31" hidden="1">
      <c r="AE18806" s="54"/>
    </row>
    <row r="18807" spans="31:31" hidden="1">
      <c r="AE18807" s="54"/>
    </row>
    <row r="18808" spans="31:31" hidden="1">
      <c r="AE18808" s="54"/>
    </row>
    <row r="18809" spans="31:31" hidden="1">
      <c r="AE18809" s="54"/>
    </row>
    <row r="18810" spans="31:31" hidden="1">
      <c r="AE18810" s="54"/>
    </row>
    <row r="18811" spans="31:31" hidden="1">
      <c r="AE18811" s="54"/>
    </row>
    <row r="18812" spans="31:31" hidden="1">
      <c r="AE18812" s="54"/>
    </row>
    <row r="18813" spans="31:31" hidden="1">
      <c r="AE18813" s="54"/>
    </row>
    <row r="18814" spans="31:31" hidden="1">
      <c r="AE18814" s="54"/>
    </row>
    <row r="18815" spans="31:31" hidden="1">
      <c r="AE18815" s="54"/>
    </row>
    <row r="18816" spans="31:31" hidden="1">
      <c r="AE18816" s="54"/>
    </row>
    <row r="18817" spans="31:31" hidden="1">
      <c r="AE18817" s="54"/>
    </row>
    <row r="18818" spans="31:31" hidden="1">
      <c r="AE18818" s="54"/>
    </row>
    <row r="18819" spans="31:31" hidden="1">
      <c r="AE18819" s="54"/>
    </row>
    <row r="18820" spans="31:31" hidden="1">
      <c r="AE18820" s="54"/>
    </row>
    <row r="18821" spans="31:31" hidden="1">
      <c r="AE18821" s="54"/>
    </row>
    <row r="18822" spans="31:31" hidden="1">
      <c r="AE18822" s="54"/>
    </row>
    <row r="18823" spans="31:31" hidden="1">
      <c r="AE18823" s="54"/>
    </row>
    <row r="18824" spans="31:31" hidden="1">
      <c r="AE18824" s="54"/>
    </row>
    <row r="18825" spans="31:31" hidden="1">
      <c r="AE18825" s="54"/>
    </row>
    <row r="18826" spans="31:31" hidden="1">
      <c r="AE18826" s="54"/>
    </row>
    <row r="18827" spans="31:31" hidden="1">
      <c r="AE18827" s="54"/>
    </row>
    <row r="18828" spans="31:31" hidden="1">
      <c r="AE18828" s="54"/>
    </row>
    <row r="18829" spans="31:31" hidden="1">
      <c r="AE18829" s="54"/>
    </row>
    <row r="18830" spans="31:31" hidden="1">
      <c r="AE18830" s="54"/>
    </row>
    <row r="18831" spans="31:31" hidden="1">
      <c r="AE18831" s="54"/>
    </row>
    <row r="18832" spans="31:31" hidden="1">
      <c r="AE18832" s="54"/>
    </row>
    <row r="18833" spans="31:31" hidden="1">
      <c r="AE18833" s="54"/>
    </row>
    <row r="18834" spans="31:31" hidden="1">
      <c r="AE18834" s="54"/>
    </row>
    <row r="18835" spans="31:31" hidden="1">
      <c r="AE18835" s="54"/>
    </row>
    <row r="18836" spans="31:31" hidden="1">
      <c r="AE18836" s="54"/>
    </row>
    <row r="18837" spans="31:31" hidden="1">
      <c r="AE18837" s="54"/>
    </row>
    <row r="18838" spans="31:31" hidden="1">
      <c r="AE18838" s="54"/>
    </row>
    <row r="18839" spans="31:31" hidden="1">
      <c r="AE18839" s="54"/>
    </row>
    <row r="18840" spans="31:31" hidden="1">
      <c r="AE18840" s="54"/>
    </row>
    <row r="18841" spans="31:31" hidden="1">
      <c r="AE18841" s="54"/>
    </row>
    <row r="18842" spans="31:31" hidden="1">
      <c r="AE18842" s="54"/>
    </row>
    <row r="18843" spans="31:31" hidden="1">
      <c r="AE18843" s="54"/>
    </row>
    <row r="18844" spans="31:31" hidden="1">
      <c r="AE18844" s="54"/>
    </row>
    <row r="18845" spans="31:31" hidden="1">
      <c r="AE18845" s="54"/>
    </row>
    <row r="18846" spans="31:31" hidden="1">
      <c r="AE18846" s="54"/>
    </row>
    <row r="18847" spans="31:31" hidden="1">
      <c r="AE18847" s="54"/>
    </row>
    <row r="18848" spans="31:31" hidden="1">
      <c r="AE18848" s="54"/>
    </row>
    <row r="18849" spans="31:31" hidden="1">
      <c r="AE18849" s="54"/>
    </row>
    <row r="18850" spans="31:31" hidden="1">
      <c r="AE18850" s="54"/>
    </row>
    <row r="18851" spans="31:31" hidden="1">
      <c r="AE18851" s="54"/>
    </row>
    <row r="18852" spans="31:31" hidden="1">
      <c r="AE18852" s="54"/>
    </row>
    <row r="18853" spans="31:31" hidden="1">
      <c r="AE18853" s="54"/>
    </row>
    <row r="18854" spans="31:31" hidden="1">
      <c r="AE18854" s="54"/>
    </row>
    <row r="18855" spans="31:31" hidden="1">
      <c r="AE18855" s="54"/>
    </row>
    <row r="18856" spans="31:31" hidden="1">
      <c r="AE18856" s="54"/>
    </row>
    <row r="18857" spans="31:31" hidden="1">
      <c r="AE18857" s="54"/>
    </row>
    <row r="18858" spans="31:31" hidden="1">
      <c r="AE18858" s="54"/>
    </row>
    <row r="18859" spans="31:31" hidden="1">
      <c r="AE18859" s="54"/>
    </row>
    <row r="18860" spans="31:31" hidden="1">
      <c r="AE18860" s="54"/>
    </row>
    <row r="18861" spans="31:31" hidden="1">
      <c r="AE18861" s="54"/>
    </row>
    <row r="18862" spans="31:31" hidden="1">
      <c r="AE18862" s="54"/>
    </row>
    <row r="18863" spans="31:31" hidden="1">
      <c r="AE18863" s="54"/>
    </row>
    <row r="18864" spans="31:31" hidden="1">
      <c r="AE18864" s="54"/>
    </row>
    <row r="18865" spans="31:31" hidden="1">
      <c r="AE18865" s="54"/>
    </row>
    <row r="18866" spans="31:31" hidden="1">
      <c r="AE18866" s="54"/>
    </row>
    <row r="18867" spans="31:31" hidden="1">
      <c r="AE18867" s="54"/>
    </row>
    <row r="18868" spans="31:31" hidden="1">
      <c r="AE18868" s="54"/>
    </row>
    <row r="18869" spans="31:31" hidden="1">
      <c r="AE18869" s="54"/>
    </row>
    <row r="18870" spans="31:31" hidden="1">
      <c r="AE18870" s="54"/>
    </row>
    <row r="18871" spans="31:31" hidden="1">
      <c r="AE18871" s="54"/>
    </row>
    <row r="18872" spans="31:31" hidden="1">
      <c r="AE18872" s="54"/>
    </row>
    <row r="18873" spans="31:31" hidden="1">
      <c r="AE18873" s="54"/>
    </row>
    <row r="18874" spans="31:31" hidden="1">
      <c r="AE18874" s="54"/>
    </row>
    <row r="18875" spans="31:31" hidden="1">
      <c r="AE18875" s="54"/>
    </row>
    <row r="18876" spans="31:31" hidden="1">
      <c r="AE18876" s="54"/>
    </row>
    <row r="18877" spans="31:31" hidden="1">
      <c r="AE18877" s="54"/>
    </row>
    <row r="18878" spans="31:31" hidden="1">
      <c r="AE18878" s="54"/>
    </row>
    <row r="18879" spans="31:31" hidden="1">
      <c r="AE18879" s="54"/>
    </row>
    <row r="18880" spans="31:31" hidden="1">
      <c r="AE18880" s="54"/>
    </row>
    <row r="18881" spans="31:31" hidden="1">
      <c r="AE18881" s="54"/>
    </row>
    <row r="18882" spans="31:31" hidden="1">
      <c r="AE18882" s="54"/>
    </row>
    <row r="18883" spans="31:31" hidden="1">
      <c r="AE18883" s="54"/>
    </row>
    <row r="18884" spans="31:31" hidden="1">
      <c r="AE18884" s="54"/>
    </row>
    <row r="18885" spans="31:31" hidden="1">
      <c r="AE18885" s="54"/>
    </row>
    <row r="18886" spans="31:31" hidden="1">
      <c r="AE18886" s="54"/>
    </row>
    <row r="18887" spans="31:31" hidden="1">
      <c r="AE18887" s="54"/>
    </row>
    <row r="18888" spans="31:31" hidden="1">
      <c r="AE18888" s="54"/>
    </row>
    <row r="18889" spans="31:31" hidden="1">
      <c r="AE18889" s="54"/>
    </row>
    <row r="18890" spans="31:31" hidden="1">
      <c r="AE18890" s="54"/>
    </row>
    <row r="18891" spans="31:31" hidden="1">
      <c r="AE18891" s="54"/>
    </row>
    <row r="18892" spans="31:31" hidden="1">
      <c r="AE18892" s="54"/>
    </row>
    <row r="18893" spans="31:31" hidden="1">
      <c r="AE18893" s="54"/>
    </row>
    <row r="18894" spans="31:31" hidden="1">
      <c r="AE18894" s="54"/>
    </row>
    <row r="18895" spans="31:31" hidden="1">
      <c r="AE18895" s="54"/>
    </row>
    <row r="18896" spans="31:31" hidden="1">
      <c r="AE18896" s="54"/>
    </row>
    <row r="18897" spans="31:31" hidden="1">
      <c r="AE18897" s="54"/>
    </row>
    <row r="18898" spans="31:31" hidden="1">
      <c r="AE18898" s="54"/>
    </row>
    <row r="18899" spans="31:31" hidden="1">
      <c r="AE18899" s="54"/>
    </row>
    <row r="18900" spans="31:31" hidden="1">
      <c r="AE18900" s="54"/>
    </row>
    <row r="18901" spans="31:31" hidden="1">
      <c r="AE18901" s="54"/>
    </row>
    <row r="18902" spans="31:31" hidden="1">
      <c r="AE18902" s="54"/>
    </row>
    <row r="18903" spans="31:31" hidden="1">
      <c r="AE18903" s="54"/>
    </row>
    <row r="18904" spans="31:31" hidden="1">
      <c r="AE18904" s="54"/>
    </row>
    <row r="18905" spans="31:31" hidden="1">
      <c r="AE18905" s="54"/>
    </row>
    <row r="18906" spans="31:31" hidden="1">
      <c r="AE18906" s="54"/>
    </row>
    <row r="18907" spans="31:31" hidden="1">
      <c r="AE18907" s="54"/>
    </row>
    <row r="18908" spans="31:31" hidden="1">
      <c r="AE18908" s="54"/>
    </row>
    <row r="18909" spans="31:31" hidden="1">
      <c r="AE18909" s="54"/>
    </row>
    <row r="18910" spans="31:31" hidden="1">
      <c r="AE18910" s="54"/>
    </row>
    <row r="18911" spans="31:31" hidden="1">
      <c r="AE18911" s="54"/>
    </row>
    <row r="18912" spans="31:31" hidden="1">
      <c r="AE18912" s="54"/>
    </row>
    <row r="18913" spans="31:31" hidden="1">
      <c r="AE18913" s="54"/>
    </row>
    <row r="18914" spans="31:31" hidden="1">
      <c r="AE18914" s="54"/>
    </row>
    <row r="18915" spans="31:31" hidden="1">
      <c r="AE18915" s="54"/>
    </row>
    <row r="18916" spans="31:31" hidden="1">
      <c r="AE18916" s="54"/>
    </row>
    <row r="18917" spans="31:31" hidden="1">
      <c r="AE18917" s="54"/>
    </row>
    <row r="18918" spans="31:31" hidden="1">
      <c r="AE18918" s="54"/>
    </row>
    <row r="18919" spans="31:31" hidden="1">
      <c r="AE18919" s="54"/>
    </row>
    <row r="18920" spans="31:31" hidden="1">
      <c r="AE18920" s="54"/>
    </row>
    <row r="18921" spans="31:31" hidden="1">
      <c r="AE18921" s="54"/>
    </row>
    <row r="18922" spans="31:31" hidden="1">
      <c r="AE18922" s="54"/>
    </row>
    <row r="18923" spans="31:31" hidden="1">
      <c r="AE18923" s="54"/>
    </row>
    <row r="18924" spans="31:31" hidden="1">
      <c r="AE18924" s="54"/>
    </row>
    <row r="18925" spans="31:31" hidden="1">
      <c r="AE18925" s="54"/>
    </row>
    <row r="18926" spans="31:31" hidden="1">
      <c r="AE18926" s="54"/>
    </row>
    <row r="18927" spans="31:31" hidden="1">
      <c r="AE18927" s="54"/>
    </row>
    <row r="18928" spans="31:31" hidden="1">
      <c r="AE18928" s="54"/>
    </row>
    <row r="18929" spans="31:31" hidden="1">
      <c r="AE18929" s="54"/>
    </row>
    <row r="18930" spans="31:31" hidden="1">
      <c r="AE18930" s="54"/>
    </row>
    <row r="18931" spans="31:31" hidden="1">
      <c r="AE18931" s="54"/>
    </row>
    <row r="18932" spans="31:31" hidden="1">
      <c r="AE18932" s="54"/>
    </row>
    <row r="18933" spans="31:31" hidden="1">
      <c r="AE18933" s="54"/>
    </row>
    <row r="18934" spans="31:31" hidden="1">
      <c r="AE18934" s="54"/>
    </row>
    <row r="18935" spans="31:31" hidden="1">
      <c r="AE18935" s="54"/>
    </row>
    <row r="18936" spans="31:31" hidden="1">
      <c r="AE18936" s="54"/>
    </row>
    <row r="18937" spans="31:31" hidden="1">
      <c r="AE18937" s="54"/>
    </row>
    <row r="18938" spans="31:31" hidden="1">
      <c r="AE18938" s="54"/>
    </row>
    <row r="18939" spans="31:31" hidden="1">
      <c r="AE18939" s="54"/>
    </row>
    <row r="18940" spans="31:31" hidden="1">
      <c r="AE18940" s="54"/>
    </row>
    <row r="18941" spans="31:31" hidden="1">
      <c r="AE18941" s="54"/>
    </row>
    <row r="18942" spans="31:31" hidden="1">
      <c r="AE18942" s="54"/>
    </row>
    <row r="18943" spans="31:31" hidden="1">
      <c r="AE18943" s="54"/>
    </row>
    <row r="18944" spans="31:31" hidden="1">
      <c r="AE18944" s="54"/>
    </row>
    <row r="18945" spans="31:31" hidden="1">
      <c r="AE18945" s="54"/>
    </row>
    <row r="18946" spans="31:31" hidden="1">
      <c r="AE18946" s="54"/>
    </row>
    <row r="18947" spans="31:31" hidden="1">
      <c r="AE18947" s="54"/>
    </row>
    <row r="18948" spans="31:31" hidden="1">
      <c r="AE18948" s="54"/>
    </row>
    <row r="18949" spans="31:31" hidden="1">
      <c r="AE18949" s="54"/>
    </row>
    <row r="18950" spans="31:31" hidden="1">
      <c r="AE18950" s="54"/>
    </row>
    <row r="18951" spans="31:31" hidden="1">
      <c r="AE18951" s="54"/>
    </row>
    <row r="18952" spans="31:31" hidden="1">
      <c r="AE18952" s="54"/>
    </row>
    <row r="18953" spans="31:31" hidden="1">
      <c r="AE18953" s="54"/>
    </row>
    <row r="18954" spans="31:31" hidden="1">
      <c r="AE18954" s="54"/>
    </row>
    <row r="18955" spans="31:31" hidden="1">
      <c r="AE18955" s="54"/>
    </row>
    <row r="18956" spans="31:31" hidden="1">
      <c r="AE18956" s="54"/>
    </row>
    <row r="18957" spans="31:31" hidden="1">
      <c r="AE18957" s="54"/>
    </row>
    <row r="18958" spans="31:31" hidden="1">
      <c r="AE18958" s="54"/>
    </row>
    <row r="18959" spans="31:31" hidden="1">
      <c r="AE18959" s="54"/>
    </row>
    <row r="18960" spans="31:31" hidden="1">
      <c r="AE18960" s="54"/>
    </row>
    <row r="18961" spans="31:31" hidden="1">
      <c r="AE18961" s="54"/>
    </row>
    <row r="18962" spans="31:31" hidden="1">
      <c r="AE18962" s="54"/>
    </row>
    <row r="18963" spans="31:31" hidden="1">
      <c r="AE18963" s="54"/>
    </row>
    <row r="18964" spans="31:31" hidden="1">
      <c r="AE18964" s="54"/>
    </row>
    <row r="18965" spans="31:31" hidden="1">
      <c r="AE18965" s="54"/>
    </row>
    <row r="18966" spans="31:31" hidden="1">
      <c r="AE18966" s="54"/>
    </row>
    <row r="18967" spans="31:31" hidden="1">
      <c r="AE18967" s="54"/>
    </row>
    <row r="18968" spans="31:31" hidden="1">
      <c r="AE18968" s="54"/>
    </row>
    <row r="18969" spans="31:31" hidden="1">
      <c r="AE18969" s="54"/>
    </row>
    <row r="18970" spans="31:31" hidden="1">
      <c r="AE18970" s="54"/>
    </row>
    <row r="18971" spans="31:31" hidden="1">
      <c r="AE18971" s="54"/>
    </row>
    <row r="18972" spans="31:31" hidden="1">
      <c r="AE18972" s="54"/>
    </row>
    <row r="18973" spans="31:31" hidden="1">
      <c r="AE18973" s="54"/>
    </row>
    <row r="18974" spans="31:31" hidden="1">
      <c r="AE18974" s="54"/>
    </row>
    <row r="18975" spans="31:31" hidden="1">
      <c r="AE18975" s="54"/>
    </row>
    <row r="18976" spans="31:31" hidden="1">
      <c r="AE18976" s="54"/>
    </row>
    <row r="18977" spans="31:31" hidden="1">
      <c r="AE18977" s="54"/>
    </row>
    <row r="18978" spans="31:31" hidden="1">
      <c r="AE18978" s="54"/>
    </row>
    <row r="18979" spans="31:31" hidden="1">
      <c r="AE18979" s="54"/>
    </row>
    <row r="18980" spans="31:31" hidden="1">
      <c r="AE18980" s="54"/>
    </row>
    <row r="18981" spans="31:31" hidden="1">
      <c r="AE18981" s="54"/>
    </row>
    <row r="18982" spans="31:31" hidden="1">
      <c r="AE18982" s="54"/>
    </row>
    <row r="18983" spans="31:31" hidden="1">
      <c r="AE18983" s="54"/>
    </row>
    <row r="18984" spans="31:31" hidden="1">
      <c r="AE18984" s="54"/>
    </row>
    <row r="18985" spans="31:31" hidden="1">
      <c r="AE18985" s="54"/>
    </row>
    <row r="18986" spans="31:31" hidden="1">
      <c r="AE18986" s="54"/>
    </row>
    <row r="18987" spans="31:31" hidden="1">
      <c r="AE18987" s="54"/>
    </row>
    <row r="18988" spans="31:31" hidden="1">
      <c r="AE18988" s="54"/>
    </row>
    <row r="18989" spans="31:31" hidden="1">
      <c r="AE18989" s="54"/>
    </row>
    <row r="18990" spans="31:31" hidden="1">
      <c r="AE18990" s="54"/>
    </row>
    <row r="18991" spans="31:31" hidden="1">
      <c r="AE18991" s="54"/>
    </row>
    <row r="18992" spans="31:31" hidden="1">
      <c r="AE18992" s="54"/>
    </row>
    <row r="18993" spans="31:31" hidden="1">
      <c r="AE18993" s="54"/>
    </row>
    <row r="18994" spans="31:31" hidden="1">
      <c r="AE18994" s="54"/>
    </row>
    <row r="18995" spans="31:31" hidden="1">
      <c r="AE18995" s="54"/>
    </row>
    <row r="18996" spans="31:31" hidden="1">
      <c r="AE18996" s="54"/>
    </row>
    <row r="18997" spans="31:31" hidden="1">
      <c r="AE18997" s="54"/>
    </row>
    <row r="18998" spans="31:31" hidden="1">
      <c r="AE18998" s="54"/>
    </row>
    <row r="18999" spans="31:31" hidden="1">
      <c r="AE18999" s="54"/>
    </row>
    <row r="19000" spans="31:31" hidden="1">
      <c r="AE19000" s="54"/>
    </row>
    <row r="19001" spans="31:31" hidden="1">
      <c r="AE19001" s="54"/>
    </row>
    <row r="19002" spans="31:31" hidden="1">
      <c r="AE19002" s="54"/>
    </row>
    <row r="19003" spans="31:31" hidden="1">
      <c r="AE19003" s="54"/>
    </row>
    <row r="19004" spans="31:31" hidden="1">
      <c r="AE19004" s="54"/>
    </row>
    <row r="19005" spans="31:31" hidden="1">
      <c r="AE19005" s="54"/>
    </row>
    <row r="19006" spans="31:31" hidden="1">
      <c r="AE19006" s="54"/>
    </row>
    <row r="19007" spans="31:31" hidden="1">
      <c r="AE19007" s="54"/>
    </row>
    <row r="19008" spans="31:31" hidden="1">
      <c r="AE19008" s="54"/>
    </row>
    <row r="19009" spans="31:31" hidden="1">
      <c r="AE19009" s="54"/>
    </row>
    <row r="19010" spans="31:31" hidden="1">
      <c r="AE19010" s="54"/>
    </row>
    <row r="19011" spans="31:31" hidden="1">
      <c r="AE19011" s="54"/>
    </row>
    <row r="19012" spans="31:31" hidden="1">
      <c r="AE19012" s="54"/>
    </row>
    <row r="19013" spans="31:31" hidden="1">
      <c r="AE19013" s="54"/>
    </row>
    <row r="19014" spans="31:31" hidden="1">
      <c r="AE19014" s="54"/>
    </row>
    <row r="19015" spans="31:31" hidden="1">
      <c r="AE19015" s="54"/>
    </row>
    <row r="19016" spans="31:31" hidden="1">
      <c r="AE19016" s="54"/>
    </row>
    <row r="19017" spans="31:31" hidden="1">
      <c r="AE19017" s="54"/>
    </row>
    <row r="19018" spans="31:31" hidden="1">
      <c r="AE19018" s="54"/>
    </row>
    <row r="19019" spans="31:31" hidden="1">
      <c r="AE19019" s="54"/>
    </row>
    <row r="19020" spans="31:31" hidden="1">
      <c r="AE19020" s="54"/>
    </row>
    <row r="19021" spans="31:31" hidden="1">
      <c r="AE19021" s="54"/>
    </row>
    <row r="19022" spans="31:31" hidden="1">
      <c r="AE19022" s="54"/>
    </row>
    <row r="19023" spans="31:31" hidden="1">
      <c r="AE19023" s="54"/>
    </row>
    <row r="19024" spans="31:31" hidden="1">
      <c r="AE19024" s="54"/>
    </row>
    <row r="19025" spans="31:31" hidden="1">
      <c r="AE19025" s="54"/>
    </row>
    <row r="19026" spans="31:31" hidden="1">
      <c r="AE19026" s="54"/>
    </row>
    <row r="19027" spans="31:31" hidden="1">
      <c r="AE19027" s="54"/>
    </row>
    <row r="19028" spans="31:31" hidden="1">
      <c r="AE19028" s="54"/>
    </row>
    <row r="19029" spans="31:31" hidden="1">
      <c r="AE19029" s="54"/>
    </row>
    <row r="19030" spans="31:31" hidden="1">
      <c r="AE19030" s="54"/>
    </row>
    <row r="19031" spans="31:31" hidden="1">
      <c r="AE19031" s="54"/>
    </row>
    <row r="19032" spans="31:31" hidden="1">
      <c r="AE19032" s="54"/>
    </row>
    <row r="19033" spans="31:31" hidden="1">
      <c r="AE19033" s="54"/>
    </row>
    <row r="19034" spans="31:31" hidden="1">
      <c r="AE19034" s="54"/>
    </row>
    <row r="19035" spans="31:31" hidden="1">
      <c r="AE19035" s="54"/>
    </row>
    <row r="19036" spans="31:31" hidden="1">
      <c r="AE19036" s="54"/>
    </row>
    <row r="19037" spans="31:31" hidden="1">
      <c r="AE19037" s="54"/>
    </row>
    <row r="19038" spans="31:31" hidden="1">
      <c r="AE19038" s="54"/>
    </row>
    <row r="19039" spans="31:31" hidden="1">
      <c r="AE19039" s="54"/>
    </row>
    <row r="19040" spans="31:31" hidden="1">
      <c r="AE19040" s="54"/>
    </row>
    <row r="19041" spans="31:31" hidden="1">
      <c r="AE19041" s="54"/>
    </row>
    <row r="19042" spans="31:31" hidden="1">
      <c r="AE19042" s="54"/>
    </row>
    <row r="19043" spans="31:31" hidden="1">
      <c r="AE19043" s="54"/>
    </row>
    <row r="19044" spans="31:31" hidden="1">
      <c r="AE19044" s="54"/>
    </row>
    <row r="19045" spans="31:31" hidden="1">
      <c r="AE19045" s="54"/>
    </row>
    <row r="19046" spans="31:31" hidden="1">
      <c r="AE19046" s="54"/>
    </row>
    <row r="19047" spans="31:31" hidden="1">
      <c r="AE19047" s="54"/>
    </row>
    <row r="19048" spans="31:31" hidden="1">
      <c r="AE19048" s="54"/>
    </row>
    <row r="19049" spans="31:31" hidden="1">
      <c r="AE19049" s="54"/>
    </row>
    <row r="19050" spans="31:31" hidden="1">
      <c r="AE19050" s="54"/>
    </row>
    <row r="19051" spans="31:31" hidden="1">
      <c r="AE19051" s="54"/>
    </row>
    <row r="19052" spans="31:31" hidden="1">
      <c r="AE19052" s="54"/>
    </row>
    <row r="19053" spans="31:31" hidden="1">
      <c r="AE19053" s="54"/>
    </row>
    <row r="19054" spans="31:31" hidden="1">
      <c r="AE19054" s="54"/>
    </row>
    <row r="19055" spans="31:31" hidden="1">
      <c r="AE19055" s="54"/>
    </row>
    <row r="19056" spans="31:31" hidden="1">
      <c r="AE19056" s="54"/>
    </row>
    <row r="19057" spans="31:31" hidden="1">
      <c r="AE19057" s="54"/>
    </row>
    <row r="19058" spans="31:31" hidden="1">
      <c r="AE19058" s="54"/>
    </row>
    <row r="19059" spans="31:31" hidden="1">
      <c r="AE19059" s="54"/>
    </row>
    <row r="19060" spans="31:31" hidden="1">
      <c r="AE19060" s="54"/>
    </row>
    <row r="19061" spans="31:31" hidden="1">
      <c r="AE19061" s="54"/>
    </row>
    <row r="19062" spans="31:31" hidden="1">
      <c r="AE19062" s="54"/>
    </row>
    <row r="19063" spans="31:31" hidden="1">
      <c r="AE19063" s="54"/>
    </row>
    <row r="19064" spans="31:31" hidden="1">
      <c r="AE19064" s="54"/>
    </row>
    <row r="19065" spans="31:31" hidden="1">
      <c r="AE19065" s="54"/>
    </row>
    <row r="19066" spans="31:31" hidden="1">
      <c r="AE19066" s="54"/>
    </row>
    <row r="19067" spans="31:31" hidden="1">
      <c r="AE19067" s="54"/>
    </row>
    <row r="19068" spans="31:31" hidden="1">
      <c r="AE19068" s="54"/>
    </row>
    <row r="19069" spans="31:31" hidden="1">
      <c r="AE19069" s="54"/>
    </row>
    <row r="19070" spans="31:31" hidden="1">
      <c r="AE19070" s="54"/>
    </row>
    <row r="19071" spans="31:31" hidden="1">
      <c r="AE19071" s="54"/>
    </row>
    <row r="19072" spans="31:31" hidden="1">
      <c r="AE19072" s="54"/>
    </row>
    <row r="19073" spans="31:31" hidden="1">
      <c r="AE19073" s="54"/>
    </row>
    <row r="19074" spans="31:31" hidden="1">
      <c r="AE19074" s="54"/>
    </row>
    <row r="19075" spans="31:31" hidden="1">
      <c r="AE19075" s="54"/>
    </row>
    <row r="19076" spans="31:31" hidden="1">
      <c r="AE19076" s="54"/>
    </row>
    <row r="19077" spans="31:31" hidden="1">
      <c r="AE19077" s="54"/>
    </row>
    <row r="19078" spans="31:31" hidden="1">
      <c r="AE19078" s="54"/>
    </row>
    <row r="19079" spans="31:31" hidden="1">
      <c r="AE19079" s="54"/>
    </row>
    <row r="19080" spans="31:31" hidden="1">
      <c r="AE19080" s="54"/>
    </row>
    <row r="19081" spans="31:31" hidden="1">
      <c r="AE19081" s="54"/>
    </row>
    <row r="19082" spans="31:31" hidden="1">
      <c r="AE19082" s="54"/>
    </row>
    <row r="19083" spans="31:31" hidden="1">
      <c r="AE19083" s="54"/>
    </row>
    <row r="19084" spans="31:31" hidden="1">
      <c r="AE19084" s="54"/>
    </row>
    <row r="19085" spans="31:31" hidden="1">
      <c r="AE19085" s="54"/>
    </row>
    <row r="19086" spans="31:31" hidden="1">
      <c r="AE19086" s="54"/>
    </row>
    <row r="19087" spans="31:31" hidden="1">
      <c r="AE19087" s="54"/>
    </row>
    <row r="19088" spans="31:31" hidden="1">
      <c r="AE19088" s="54"/>
    </row>
    <row r="19089" spans="31:31" hidden="1">
      <c r="AE19089" s="54"/>
    </row>
    <row r="19090" spans="31:31" hidden="1">
      <c r="AE19090" s="54"/>
    </row>
    <row r="19091" spans="31:31" hidden="1">
      <c r="AE19091" s="54"/>
    </row>
    <row r="19092" spans="31:31" hidden="1">
      <c r="AE19092" s="54"/>
    </row>
    <row r="19093" spans="31:31" hidden="1">
      <c r="AE19093" s="54"/>
    </row>
    <row r="19094" spans="31:31" hidden="1">
      <c r="AE19094" s="54"/>
    </row>
    <row r="19095" spans="31:31" hidden="1">
      <c r="AE19095" s="54"/>
    </row>
    <row r="19096" spans="31:31" hidden="1">
      <c r="AE19096" s="54"/>
    </row>
    <row r="19097" spans="31:31" hidden="1">
      <c r="AE19097" s="54"/>
    </row>
    <row r="19098" spans="31:31" hidden="1">
      <c r="AE19098" s="54"/>
    </row>
    <row r="19099" spans="31:31" hidden="1">
      <c r="AE19099" s="54"/>
    </row>
    <row r="19100" spans="31:31" hidden="1">
      <c r="AE19100" s="54"/>
    </row>
    <row r="19101" spans="31:31" hidden="1">
      <c r="AE19101" s="54"/>
    </row>
    <row r="19102" spans="31:31" hidden="1">
      <c r="AE19102" s="54"/>
    </row>
    <row r="19103" spans="31:31" hidden="1">
      <c r="AE19103" s="54"/>
    </row>
    <row r="19104" spans="31:31" hidden="1">
      <c r="AE19104" s="54"/>
    </row>
    <row r="19105" spans="31:31" hidden="1">
      <c r="AE19105" s="54"/>
    </row>
    <row r="19106" spans="31:31" hidden="1">
      <c r="AE19106" s="54"/>
    </row>
    <row r="19107" spans="31:31" hidden="1">
      <c r="AE19107" s="54"/>
    </row>
    <row r="19108" spans="31:31" hidden="1">
      <c r="AE19108" s="54"/>
    </row>
    <row r="19109" spans="31:31" hidden="1">
      <c r="AE19109" s="54"/>
    </row>
    <row r="19110" spans="31:31" hidden="1">
      <c r="AE19110" s="54"/>
    </row>
    <row r="19111" spans="31:31" hidden="1">
      <c r="AE19111" s="54"/>
    </row>
    <row r="19112" spans="31:31" hidden="1">
      <c r="AE19112" s="54"/>
    </row>
    <row r="19113" spans="31:31" hidden="1">
      <c r="AE19113" s="54"/>
    </row>
    <row r="19114" spans="31:31" hidden="1">
      <c r="AE19114" s="54"/>
    </row>
    <row r="19115" spans="31:31" hidden="1">
      <c r="AE19115" s="54"/>
    </row>
    <row r="19116" spans="31:31" hidden="1">
      <c r="AE19116" s="54"/>
    </row>
    <row r="19117" spans="31:31" hidden="1">
      <c r="AE19117" s="54"/>
    </row>
    <row r="19118" spans="31:31" hidden="1">
      <c r="AE19118" s="54"/>
    </row>
    <row r="19119" spans="31:31" hidden="1">
      <c r="AE19119" s="54"/>
    </row>
    <row r="19120" spans="31:31" hidden="1">
      <c r="AE19120" s="54"/>
    </row>
    <row r="19121" spans="31:31" hidden="1">
      <c r="AE19121" s="54"/>
    </row>
    <row r="19122" spans="31:31" hidden="1">
      <c r="AE19122" s="54"/>
    </row>
    <row r="19123" spans="31:31" hidden="1">
      <c r="AE19123" s="54"/>
    </row>
    <row r="19124" spans="31:31" hidden="1">
      <c r="AE19124" s="54"/>
    </row>
    <row r="19125" spans="31:31" hidden="1">
      <c r="AE19125" s="54"/>
    </row>
    <row r="19126" spans="31:31" hidden="1">
      <c r="AE19126" s="54"/>
    </row>
    <row r="19127" spans="31:31" hidden="1">
      <c r="AE19127" s="54"/>
    </row>
    <row r="19128" spans="31:31" hidden="1">
      <c r="AE19128" s="54"/>
    </row>
    <row r="19129" spans="31:31" hidden="1">
      <c r="AE19129" s="54"/>
    </row>
    <row r="19130" spans="31:31" hidden="1">
      <c r="AE19130" s="54"/>
    </row>
    <row r="19131" spans="31:31" hidden="1">
      <c r="AE19131" s="54"/>
    </row>
    <row r="19132" spans="31:31" hidden="1">
      <c r="AE19132" s="54"/>
    </row>
    <row r="19133" spans="31:31" hidden="1">
      <c r="AE19133" s="54"/>
    </row>
    <row r="19134" spans="31:31" hidden="1">
      <c r="AE19134" s="54"/>
    </row>
    <row r="19135" spans="31:31" hidden="1">
      <c r="AE19135" s="54"/>
    </row>
    <row r="19136" spans="31:31" hidden="1">
      <c r="AE19136" s="54"/>
    </row>
    <row r="19137" spans="31:31" hidden="1">
      <c r="AE19137" s="54"/>
    </row>
    <row r="19138" spans="31:31" hidden="1">
      <c r="AE19138" s="54"/>
    </row>
    <row r="19139" spans="31:31" hidden="1">
      <c r="AE19139" s="54"/>
    </row>
    <row r="19140" spans="31:31" hidden="1">
      <c r="AE19140" s="54"/>
    </row>
    <row r="19141" spans="31:31" hidden="1">
      <c r="AE19141" s="54"/>
    </row>
    <row r="19142" spans="31:31" hidden="1">
      <c r="AE19142" s="54"/>
    </row>
    <row r="19143" spans="31:31" hidden="1">
      <c r="AE19143" s="54"/>
    </row>
    <row r="19144" spans="31:31" hidden="1">
      <c r="AE19144" s="54"/>
    </row>
    <row r="19145" spans="31:31" hidden="1">
      <c r="AE19145" s="54"/>
    </row>
    <row r="19146" spans="31:31" hidden="1">
      <c r="AE19146" s="54"/>
    </row>
    <row r="19147" spans="31:31" hidden="1">
      <c r="AE19147" s="54"/>
    </row>
    <row r="19148" spans="31:31" hidden="1">
      <c r="AE19148" s="54"/>
    </row>
    <row r="19149" spans="31:31" hidden="1">
      <c r="AE19149" s="54"/>
    </row>
    <row r="19150" spans="31:31" hidden="1">
      <c r="AE19150" s="54"/>
    </row>
    <row r="19151" spans="31:31" hidden="1">
      <c r="AE19151" s="54"/>
    </row>
    <row r="19152" spans="31:31" hidden="1">
      <c r="AE19152" s="54"/>
    </row>
    <row r="19153" spans="31:31" hidden="1">
      <c r="AE19153" s="54"/>
    </row>
    <row r="19154" spans="31:31" hidden="1">
      <c r="AE19154" s="54"/>
    </row>
    <row r="19155" spans="31:31" hidden="1">
      <c r="AE19155" s="54"/>
    </row>
    <row r="19156" spans="31:31" hidden="1">
      <c r="AE19156" s="54"/>
    </row>
    <row r="19157" spans="31:31" hidden="1">
      <c r="AE19157" s="54"/>
    </row>
    <row r="19158" spans="31:31" hidden="1">
      <c r="AE19158" s="54"/>
    </row>
    <row r="19159" spans="31:31" hidden="1">
      <c r="AE19159" s="54"/>
    </row>
    <row r="19160" spans="31:31" hidden="1">
      <c r="AE19160" s="54"/>
    </row>
    <row r="19161" spans="31:31" hidden="1">
      <c r="AE19161" s="54"/>
    </row>
    <row r="19162" spans="31:31" hidden="1">
      <c r="AE19162" s="54"/>
    </row>
    <row r="19163" spans="31:31" hidden="1">
      <c r="AE19163" s="54"/>
    </row>
    <row r="19164" spans="31:31" hidden="1">
      <c r="AE19164" s="54"/>
    </row>
    <row r="19165" spans="31:31" hidden="1">
      <c r="AE19165" s="54"/>
    </row>
    <row r="19166" spans="31:31" hidden="1">
      <c r="AE19166" s="54"/>
    </row>
    <row r="19167" spans="31:31" hidden="1">
      <c r="AE19167" s="54"/>
    </row>
    <row r="19168" spans="31:31" hidden="1">
      <c r="AE19168" s="54"/>
    </row>
    <row r="19169" spans="31:31" hidden="1">
      <c r="AE19169" s="54"/>
    </row>
    <row r="19170" spans="31:31" hidden="1">
      <c r="AE19170" s="54"/>
    </row>
    <row r="19171" spans="31:31" hidden="1">
      <c r="AE19171" s="54"/>
    </row>
    <row r="19172" spans="31:31" hidden="1">
      <c r="AE19172" s="54"/>
    </row>
    <row r="19173" spans="31:31" hidden="1">
      <c r="AE19173" s="54"/>
    </row>
    <row r="19174" spans="31:31" hidden="1">
      <c r="AE19174" s="54"/>
    </row>
    <row r="19175" spans="31:31" hidden="1">
      <c r="AE19175" s="54"/>
    </row>
    <row r="19176" spans="31:31" hidden="1">
      <c r="AE19176" s="54"/>
    </row>
    <row r="19177" spans="31:31" hidden="1">
      <c r="AE19177" s="54"/>
    </row>
    <row r="19178" spans="31:31" hidden="1">
      <c r="AE19178" s="54"/>
    </row>
    <row r="19179" spans="31:31" hidden="1">
      <c r="AE19179" s="54"/>
    </row>
    <row r="19180" spans="31:31" hidden="1">
      <c r="AE19180" s="54"/>
    </row>
    <row r="19181" spans="31:31" hidden="1">
      <c r="AE19181" s="54"/>
    </row>
    <row r="19182" spans="31:31" hidden="1">
      <c r="AE19182" s="54"/>
    </row>
    <row r="19183" spans="31:31" hidden="1">
      <c r="AE19183" s="54"/>
    </row>
    <row r="19184" spans="31:31" hidden="1">
      <c r="AE19184" s="54"/>
    </row>
    <row r="19185" spans="31:31" hidden="1">
      <c r="AE19185" s="54"/>
    </row>
    <row r="19186" spans="31:31" hidden="1">
      <c r="AE19186" s="54"/>
    </row>
    <row r="19187" spans="31:31" hidden="1">
      <c r="AE19187" s="54"/>
    </row>
    <row r="19188" spans="31:31" hidden="1">
      <c r="AE19188" s="54"/>
    </row>
    <row r="19189" spans="31:31" hidden="1">
      <c r="AE19189" s="54"/>
    </row>
    <row r="19190" spans="31:31" hidden="1">
      <c r="AE19190" s="54"/>
    </row>
    <row r="19191" spans="31:31" hidden="1">
      <c r="AE19191" s="54"/>
    </row>
    <row r="19192" spans="31:31" hidden="1">
      <c r="AE19192" s="54"/>
    </row>
    <row r="19193" spans="31:31" hidden="1">
      <c r="AE19193" s="54"/>
    </row>
    <row r="19194" spans="31:31" hidden="1">
      <c r="AE19194" s="54"/>
    </row>
    <row r="19195" spans="31:31" hidden="1">
      <c r="AE19195" s="54"/>
    </row>
    <row r="19196" spans="31:31" hidden="1">
      <c r="AE19196" s="54"/>
    </row>
    <row r="19197" spans="31:31" hidden="1">
      <c r="AE19197" s="54"/>
    </row>
    <row r="19198" spans="31:31" hidden="1">
      <c r="AE19198" s="54"/>
    </row>
    <row r="19199" spans="31:31" hidden="1">
      <c r="AE19199" s="54"/>
    </row>
    <row r="19200" spans="31:31" hidden="1">
      <c r="AE19200" s="54"/>
    </row>
    <row r="19201" spans="31:31" hidden="1">
      <c r="AE19201" s="54"/>
    </row>
    <row r="19202" spans="31:31" hidden="1">
      <c r="AE19202" s="54"/>
    </row>
    <row r="19203" spans="31:31" hidden="1">
      <c r="AE19203" s="54"/>
    </row>
    <row r="19204" spans="31:31" hidden="1">
      <c r="AE19204" s="54"/>
    </row>
    <row r="19205" spans="31:31" hidden="1">
      <c r="AE19205" s="54"/>
    </row>
    <row r="19206" spans="31:31" hidden="1">
      <c r="AE19206" s="54"/>
    </row>
    <row r="19207" spans="31:31" hidden="1">
      <c r="AE19207" s="54"/>
    </row>
    <row r="19208" spans="31:31" hidden="1">
      <c r="AE19208" s="54"/>
    </row>
    <row r="19209" spans="31:31" hidden="1">
      <c r="AE19209" s="54"/>
    </row>
    <row r="19210" spans="31:31" hidden="1">
      <c r="AE19210" s="54"/>
    </row>
    <row r="19211" spans="31:31" hidden="1">
      <c r="AE19211" s="54"/>
    </row>
    <row r="19212" spans="31:31" hidden="1">
      <c r="AE19212" s="54"/>
    </row>
    <row r="19213" spans="31:31" hidden="1">
      <c r="AE19213" s="54"/>
    </row>
    <row r="19214" spans="31:31" hidden="1">
      <c r="AE19214" s="54"/>
    </row>
    <row r="19215" spans="31:31" hidden="1">
      <c r="AE19215" s="54"/>
    </row>
    <row r="19216" spans="31:31" hidden="1">
      <c r="AE19216" s="54"/>
    </row>
    <row r="19217" spans="31:31" hidden="1">
      <c r="AE19217" s="54"/>
    </row>
    <row r="19218" spans="31:31" hidden="1">
      <c r="AE19218" s="54"/>
    </row>
    <row r="19219" spans="31:31" hidden="1">
      <c r="AE19219" s="54"/>
    </row>
    <row r="19220" spans="31:31" hidden="1">
      <c r="AE19220" s="54"/>
    </row>
    <row r="19221" spans="31:31" hidden="1">
      <c r="AE19221" s="54"/>
    </row>
    <row r="19222" spans="31:31" hidden="1">
      <c r="AE19222" s="54"/>
    </row>
    <row r="19223" spans="31:31" hidden="1">
      <c r="AE19223" s="54"/>
    </row>
    <row r="19224" spans="31:31" hidden="1">
      <c r="AE19224" s="54"/>
    </row>
    <row r="19225" spans="31:31" hidden="1">
      <c r="AE19225" s="54"/>
    </row>
    <row r="19226" spans="31:31" hidden="1">
      <c r="AE19226" s="54"/>
    </row>
    <row r="19227" spans="31:31" hidden="1">
      <c r="AE19227" s="54"/>
    </row>
    <row r="19228" spans="31:31" hidden="1">
      <c r="AE19228" s="54"/>
    </row>
    <row r="19229" spans="31:31" hidden="1">
      <c r="AE19229" s="54"/>
    </row>
    <row r="19230" spans="31:31" hidden="1">
      <c r="AE19230" s="54"/>
    </row>
    <row r="19231" spans="31:31" hidden="1">
      <c r="AE19231" s="54"/>
    </row>
    <row r="19232" spans="31:31" hidden="1">
      <c r="AE19232" s="54"/>
    </row>
    <row r="19233" spans="31:31" hidden="1">
      <c r="AE19233" s="54"/>
    </row>
    <row r="19234" spans="31:31" hidden="1">
      <c r="AE19234" s="54"/>
    </row>
    <row r="19235" spans="31:31" hidden="1">
      <c r="AE19235" s="54"/>
    </row>
    <row r="19236" spans="31:31" hidden="1">
      <c r="AE19236" s="54"/>
    </row>
    <row r="19237" spans="31:31" hidden="1">
      <c r="AE19237" s="54"/>
    </row>
    <row r="19238" spans="31:31" hidden="1">
      <c r="AE19238" s="54"/>
    </row>
    <row r="19239" spans="31:31" hidden="1">
      <c r="AE19239" s="54"/>
    </row>
    <row r="19240" spans="31:31" hidden="1">
      <c r="AE19240" s="54"/>
    </row>
    <row r="19241" spans="31:31" hidden="1">
      <c r="AE19241" s="54"/>
    </row>
    <row r="19242" spans="31:31" hidden="1">
      <c r="AE19242" s="54"/>
    </row>
    <row r="19243" spans="31:31" hidden="1">
      <c r="AE19243" s="54"/>
    </row>
    <row r="19244" spans="31:31" hidden="1">
      <c r="AE19244" s="54"/>
    </row>
    <row r="19245" spans="31:31" hidden="1">
      <c r="AE19245" s="54"/>
    </row>
    <row r="19246" spans="31:31" hidden="1">
      <c r="AE19246" s="54"/>
    </row>
    <row r="19247" spans="31:31" hidden="1">
      <c r="AE19247" s="54"/>
    </row>
    <row r="19248" spans="31:31" hidden="1">
      <c r="AE19248" s="54"/>
    </row>
    <row r="19249" spans="31:31" hidden="1">
      <c r="AE19249" s="54"/>
    </row>
    <row r="19250" spans="31:31" hidden="1">
      <c r="AE19250" s="54"/>
    </row>
    <row r="19251" spans="31:31" hidden="1">
      <c r="AE19251" s="54"/>
    </row>
    <row r="19252" spans="31:31" hidden="1">
      <c r="AE19252" s="54"/>
    </row>
    <row r="19253" spans="31:31" hidden="1">
      <c r="AE19253" s="54"/>
    </row>
    <row r="19254" spans="31:31" hidden="1">
      <c r="AE19254" s="54"/>
    </row>
    <row r="19255" spans="31:31" hidden="1">
      <c r="AE19255" s="54"/>
    </row>
    <row r="19256" spans="31:31" hidden="1">
      <c r="AE19256" s="54"/>
    </row>
    <row r="19257" spans="31:31" hidden="1">
      <c r="AE19257" s="54"/>
    </row>
    <row r="19258" spans="31:31" hidden="1">
      <c r="AE19258" s="54"/>
    </row>
    <row r="19259" spans="31:31" hidden="1">
      <c r="AE19259" s="54"/>
    </row>
    <row r="19260" spans="31:31" hidden="1">
      <c r="AE19260" s="54"/>
    </row>
    <row r="19261" spans="31:31" hidden="1">
      <c r="AE19261" s="54"/>
    </row>
    <row r="19262" spans="31:31" hidden="1">
      <c r="AE19262" s="54"/>
    </row>
    <row r="19263" spans="31:31" hidden="1">
      <c r="AE19263" s="54"/>
    </row>
    <row r="19264" spans="31:31" hidden="1">
      <c r="AE19264" s="54"/>
    </row>
    <row r="19265" spans="31:31" hidden="1">
      <c r="AE19265" s="54"/>
    </row>
    <row r="19266" spans="31:31" hidden="1">
      <c r="AE19266" s="54"/>
    </row>
    <row r="19267" spans="31:31" hidden="1">
      <c r="AE19267" s="54"/>
    </row>
    <row r="19268" spans="31:31" hidden="1">
      <c r="AE19268" s="54"/>
    </row>
    <row r="19269" spans="31:31" hidden="1">
      <c r="AE19269" s="54"/>
    </row>
    <row r="19270" spans="31:31" hidden="1">
      <c r="AE19270" s="54"/>
    </row>
    <row r="19271" spans="31:31" hidden="1">
      <c r="AE19271" s="54"/>
    </row>
    <row r="19272" spans="31:31" hidden="1">
      <c r="AE19272" s="54"/>
    </row>
    <row r="19273" spans="31:31" hidden="1">
      <c r="AE19273" s="54"/>
    </row>
    <row r="19274" spans="31:31" hidden="1">
      <c r="AE19274" s="54"/>
    </row>
    <row r="19275" spans="31:31" hidden="1">
      <c r="AE19275" s="54"/>
    </row>
    <row r="19276" spans="31:31" hidden="1">
      <c r="AE19276" s="54"/>
    </row>
    <row r="19277" spans="31:31" hidden="1">
      <c r="AE19277" s="54"/>
    </row>
    <row r="19278" spans="31:31" hidden="1">
      <c r="AE19278" s="54"/>
    </row>
    <row r="19279" spans="31:31" hidden="1">
      <c r="AE19279" s="54"/>
    </row>
    <row r="19280" spans="31:31" hidden="1">
      <c r="AE19280" s="54"/>
    </row>
    <row r="19281" spans="31:31" hidden="1">
      <c r="AE19281" s="54"/>
    </row>
    <row r="19282" spans="31:31" hidden="1">
      <c r="AE19282" s="54"/>
    </row>
    <row r="19283" spans="31:31" hidden="1">
      <c r="AE19283" s="54"/>
    </row>
    <row r="19284" spans="31:31" hidden="1">
      <c r="AE19284" s="54"/>
    </row>
    <row r="19285" spans="31:31" hidden="1">
      <c r="AE19285" s="54"/>
    </row>
    <row r="19286" spans="31:31" hidden="1">
      <c r="AE19286" s="54"/>
    </row>
    <row r="19287" spans="31:31" hidden="1">
      <c r="AE19287" s="54"/>
    </row>
    <row r="19288" spans="31:31" hidden="1">
      <c r="AE19288" s="54"/>
    </row>
    <row r="19289" spans="31:31" hidden="1">
      <c r="AE19289" s="54"/>
    </row>
    <row r="19290" spans="31:31" hidden="1">
      <c r="AE19290" s="54"/>
    </row>
    <row r="19291" spans="31:31" hidden="1">
      <c r="AE19291" s="54"/>
    </row>
    <row r="19292" spans="31:31" hidden="1">
      <c r="AE19292" s="54"/>
    </row>
    <row r="19293" spans="31:31" hidden="1">
      <c r="AE19293" s="54"/>
    </row>
    <row r="19294" spans="31:31" hidden="1">
      <c r="AE19294" s="54"/>
    </row>
    <row r="19295" spans="31:31" hidden="1">
      <c r="AE19295" s="54"/>
    </row>
    <row r="19296" spans="31:31" hidden="1">
      <c r="AE19296" s="54"/>
    </row>
    <row r="19297" spans="31:31" hidden="1">
      <c r="AE19297" s="54"/>
    </row>
    <row r="19298" spans="31:31" hidden="1">
      <c r="AE19298" s="54"/>
    </row>
    <row r="19299" spans="31:31" hidden="1">
      <c r="AE19299" s="54"/>
    </row>
    <row r="19300" spans="31:31" hidden="1">
      <c r="AE19300" s="54"/>
    </row>
    <row r="19301" spans="31:31" hidden="1">
      <c r="AE19301" s="54"/>
    </row>
    <row r="19302" spans="31:31" hidden="1">
      <c r="AE19302" s="54"/>
    </row>
    <row r="19303" spans="31:31" hidden="1">
      <c r="AE19303" s="54"/>
    </row>
    <row r="19304" spans="31:31" hidden="1">
      <c r="AE19304" s="54"/>
    </row>
    <row r="19305" spans="31:31" hidden="1">
      <c r="AE19305" s="54"/>
    </row>
    <row r="19306" spans="31:31" hidden="1">
      <c r="AE19306" s="54"/>
    </row>
    <row r="19307" spans="31:31" hidden="1">
      <c r="AE19307" s="54"/>
    </row>
    <row r="19308" spans="31:31" hidden="1">
      <c r="AE19308" s="54"/>
    </row>
    <row r="19309" spans="31:31" hidden="1">
      <c r="AE19309" s="54"/>
    </row>
    <row r="19310" spans="31:31" hidden="1">
      <c r="AE19310" s="54"/>
    </row>
    <row r="19311" spans="31:31" hidden="1">
      <c r="AE19311" s="54"/>
    </row>
    <row r="19312" spans="31:31" hidden="1">
      <c r="AE19312" s="54"/>
    </row>
    <row r="19313" spans="31:31" hidden="1">
      <c r="AE19313" s="54"/>
    </row>
    <row r="19314" spans="31:31" hidden="1">
      <c r="AE19314" s="54"/>
    </row>
    <row r="19315" spans="31:31" hidden="1">
      <c r="AE19315" s="54"/>
    </row>
    <row r="19316" spans="31:31" hidden="1">
      <c r="AE19316" s="54"/>
    </row>
    <row r="19317" spans="31:31" hidden="1">
      <c r="AE19317" s="54"/>
    </row>
    <row r="19318" spans="31:31" hidden="1">
      <c r="AE19318" s="54"/>
    </row>
    <row r="19319" spans="31:31" hidden="1">
      <c r="AE19319" s="54"/>
    </row>
    <row r="19320" spans="31:31" hidden="1">
      <c r="AE19320" s="54"/>
    </row>
    <row r="19321" spans="31:31" hidden="1">
      <c r="AE19321" s="54"/>
    </row>
    <row r="19322" spans="31:31" hidden="1">
      <c r="AE19322" s="54"/>
    </row>
    <row r="19323" spans="31:31" hidden="1">
      <c r="AE19323" s="54"/>
    </row>
    <row r="19324" spans="31:31" hidden="1">
      <c r="AE19324" s="54"/>
    </row>
    <row r="19325" spans="31:31" hidden="1">
      <c r="AE19325" s="54"/>
    </row>
    <row r="19326" spans="31:31" hidden="1">
      <c r="AE19326" s="54"/>
    </row>
    <row r="19327" spans="31:31" hidden="1">
      <c r="AE19327" s="54"/>
    </row>
    <row r="19328" spans="31:31" hidden="1">
      <c r="AE19328" s="54"/>
    </row>
    <row r="19329" spans="31:31" hidden="1">
      <c r="AE19329" s="54"/>
    </row>
    <row r="19330" spans="31:31" hidden="1">
      <c r="AE19330" s="54"/>
    </row>
    <row r="19331" spans="31:31" hidden="1">
      <c r="AE19331" s="54"/>
    </row>
    <row r="19332" spans="31:31" hidden="1">
      <c r="AE19332" s="54"/>
    </row>
    <row r="19333" spans="31:31" hidden="1">
      <c r="AE19333" s="54"/>
    </row>
    <row r="19334" spans="31:31" hidden="1">
      <c r="AE19334" s="54"/>
    </row>
    <row r="19335" spans="31:31" hidden="1">
      <c r="AE19335" s="54"/>
    </row>
    <row r="19336" spans="31:31" hidden="1">
      <c r="AE19336" s="54"/>
    </row>
    <row r="19337" spans="31:31" hidden="1">
      <c r="AE19337" s="54"/>
    </row>
    <row r="19338" spans="31:31" hidden="1">
      <c r="AE19338" s="54"/>
    </row>
    <row r="19339" spans="31:31" hidden="1">
      <c r="AE19339" s="54"/>
    </row>
    <row r="19340" spans="31:31" hidden="1">
      <c r="AE19340" s="54"/>
    </row>
    <row r="19341" spans="31:31" hidden="1">
      <c r="AE19341" s="54"/>
    </row>
    <row r="19342" spans="31:31" hidden="1">
      <c r="AE19342" s="54"/>
    </row>
    <row r="19343" spans="31:31" hidden="1">
      <c r="AE19343" s="54"/>
    </row>
    <row r="19344" spans="31:31" hidden="1">
      <c r="AE19344" s="54"/>
    </row>
    <row r="19345" spans="31:31" hidden="1">
      <c r="AE19345" s="54"/>
    </row>
    <row r="19346" spans="31:31" hidden="1">
      <c r="AE19346" s="54"/>
    </row>
    <row r="19347" spans="31:31" hidden="1">
      <c r="AE19347" s="54"/>
    </row>
    <row r="19348" spans="31:31" hidden="1">
      <c r="AE19348" s="54"/>
    </row>
    <row r="19349" spans="31:31" hidden="1">
      <c r="AE19349" s="54"/>
    </row>
    <row r="19350" spans="31:31" hidden="1">
      <c r="AE19350" s="54"/>
    </row>
    <row r="19351" spans="31:31" hidden="1">
      <c r="AE19351" s="54"/>
    </row>
    <row r="19352" spans="31:31" hidden="1">
      <c r="AE19352" s="54"/>
    </row>
    <row r="19353" spans="31:31" hidden="1">
      <c r="AE19353" s="54"/>
    </row>
    <row r="19354" spans="31:31" hidden="1">
      <c r="AE19354" s="54"/>
    </row>
    <row r="19355" spans="31:31" hidden="1">
      <c r="AE19355" s="54"/>
    </row>
    <row r="19356" spans="31:31" hidden="1">
      <c r="AE19356" s="54"/>
    </row>
    <row r="19357" spans="31:31" hidden="1">
      <c r="AE19357" s="54"/>
    </row>
    <row r="19358" spans="31:31" hidden="1">
      <c r="AE19358" s="54"/>
    </row>
    <row r="19359" spans="31:31" hidden="1">
      <c r="AE19359" s="54"/>
    </row>
    <row r="19360" spans="31:31" hidden="1">
      <c r="AE19360" s="54"/>
    </row>
    <row r="19361" spans="31:31" hidden="1">
      <c r="AE19361" s="54"/>
    </row>
    <row r="19362" spans="31:31" hidden="1">
      <c r="AE19362" s="54"/>
    </row>
    <row r="19363" spans="31:31" hidden="1">
      <c r="AE19363" s="54"/>
    </row>
    <row r="19364" spans="31:31" hidden="1">
      <c r="AE19364" s="54"/>
    </row>
    <row r="19365" spans="31:31" hidden="1">
      <c r="AE19365" s="54"/>
    </row>
    <row r="19366" spans="31:31" hidden="1">
      <c r="AE19366" s="54"/>
    </row>
    <row r="19367" spans="31:31" hidden="1">
      <c r="AE19367" s="54"/>
    </row>
    <row r="19368" spans="31:31" hidden="1">
      <c r="AE19368" s="54"/>
    </row>
    <row r="19369" spans="31:31" hidden="1">
      <c r="AE19369" s="54"/>
    </row>
    <row r="19370" spans="31:31" hidden="1">
      <c r="AE19370" s="54"/>
    </row>
    <row r="19371" spans="31:31" hidden="1">
      <c r="AE19371" s="54"/>
    </row>
    <row r="19372" spans="31:31" hidden="1">
      <c r="AE19372" s="54"/>
    </row>
    <row r="19373" spans="31:31" hidden="1">
      <c r="AE19373" s="54"/>
    </row>
    <row r="19374" spans="31:31" hidden="1">
      <c r="AE19374" s="54"/>
    </row>
    <row r="19375" spans="31:31" hidden="1">
      <c r="AE19375" s="54"/>
    </row>
    <row r="19376" spans="31:31" hidden="1">
      <c r="AE19376" s="54"/>
    </row>
    <row r="19377" spans="31:31" hidden="1">
      <c r="AE19377" s="54"/>
    </row>
    <row r="19378" spans="31:31" hidden="1">
      <c r="AE19378" s="54"/>
    </row>
    <row r="19379" spans="31:31" hidden="1">
      <c r="AE19379" s="54"/>
    </row>
    <row r="19380" spans="31:31" hidden="1">
      <c r="AE19380" s="54"/>
    </row>
    <row r="19381" spans="31:31" hidden="1">
      <c r="AE19381" s="54"/>
    </row>
    <row r="19382" spans="31:31" hidden="1">
      <c r="AE19382" s="54"/>
    </row>
    <row r="19383" spans="31:31" hidden="1">
      <c r="AE19383" s="54"/>
    </row>
    <row r="19384" spans="31:31" hidden="1">
      <c r="AE19384" s="54"/>
    </row>
    <row r="19385" spans="31:31" hidden="1">
      <c r="AE19385" s="54"/>
    </row>
    <row r="19386" spans="31:31" hidden="1">
      <c r="AE19386" s="54"/>
    </row>
    <row r="19387" spans="31:31" hidden="1">
      <c r="AE19387" s="54"/>
    </row>
    <row r="19388" spans="31:31" hidden="1">
      <c r="AE19388" s="54"/>
    </row>
    <row r="19389" spans="31:31" hidden="1">
      <c r="AE19389" s="54"/>
    </row>
    <row r="19390" spans="31:31" hidden="1">
      <c r="AE19390" s="54"/>
    </row>
    <row r="19391" spans="31:31" hidden="1">
      <c r="AE19391" s="54"/>
    </row>
    <row r="19392" spans="31:31" hidden="1">
      <c r="AE19392" s="54"/>
    </row>
    <row r="19393" spans="31:31" hidden="1">
      <c r="AE19393" s="54"/>
    </row>
    <row r="19394" spans="31:31" hidden="1">
      <c r="AE19394" s="54"/>
    </row>
    <row r="19395" spans="31:31" hidden="1">
      <c r="AE19395" s="54"/>
    </row>
    <row r="19396" spans="31:31" hidden="1">
      <c r="AE19396" s="54"/>
    </row>
    <row r="19397" spans="31:31" hidden="1">
      <c r="AE19397" s="54"/>
    </row>
    <row r="19398" spans="31:31" hidden="1">
      <c r="AE19398" s="54"/>
    </row>
    <row r="19399" spans="31:31" hidden="1">
      <c r="AE19399" s="54"/>
    </row>
    <row r="19400" spans="31:31" hidden="1">
      <c r="AE19400" s="54"/>
    </row>
    <row r="19401" spans="31:31" hidden="1">
      <c r="AE19401" s="54"/>
    </row>
    <row r="19402" spans="31:31" hidden="1">
      <c r="AE19402" s="54"/>
    </row>
    <row r="19403" spans="31:31" hidden="1">
      <c r="AE19403" s="54"/>
    </row>
    <row r="19404" spans="31:31" hidden="1">
      <c r="AE19404" s="54"/>
    </row>
    <row r="19405" spans="31:31" hidden="1">
      <c r="AE19405" s="54"/>
    </row>
    <row r="19406" spans="31:31" hidden="1">
      <c r="AE19406" s="54"/>
    </row>
    <row r="19407" spans="31:31" hidden="1">
      <c r="AE19407" s="54"/>
    </row>
    <row r="19408" spans="31:31" hidden="1">
      <c r="AE19408" s="54"/>
    </row>
    <row r="19409" spans="31:31" hidden="1">
      <c r="AE19409" s="54"/>
    </row>
    <row r="19410" spans="31:31" hidden="1">
      <c r="AE19410" s="54"/>
    </row>
    <row r="19411" spans="31:31" hidden="1">
      <c r="AE19411" s="54"/>
    </row>
    <row r="19412" spans="31:31" hidden="1">
      <c r="AE19412" s="54"/>
    </row>
    <row r="19413" spans="31:31" hidden="1">
      <c r="AE19413" s="54"/>
    </row>
    <row r="19414" spans="31:31" hidden="1">
      <c r="AE19414" s="54"/>
    </row>
    <row r="19415" spans="31:31" hidden="1">
      <c r="AE19415" s="54"/>
    </row>
    <row r="19416" spans="31:31" hidden="1">
      <c r="AE19416" s="54"/>
    </row>
    <row r="19417" spans="31:31" hidden="1">
      <c r="AE19417" s="54"/>
    </row>
    <row r="19418" spans="31:31" hidden="1">
      <c r="AE19418" s="54"/>
    </row>
    <row r="19419" spans="31:31" hidden="1">
      <c r="AE19419" s="54"/>
    </row>
    <row r="19420" spans="31:31" hidden="1">
      <c r="AE19420" s="54"/>
    </row>
    <row r="19421" spans="31:31" hidden="1">
      <c r="AE19421" s="54"/>
    </row>
    <row r="19422" spans="31:31" hidden="1">
      <c r="AE19422" s="54"/>
    </row>
    <row r="19423" spans="31:31" hidden="1">
      <c r="AE19423" s="54"/>
    </row>
    <row r="19424" spans="31:31" hidden="1">
      <c r="AE19424" s="54"/>
    </row>
    <row r="19425" spans="31:31" hidden="1">
      <c r="AE19425" s="54"/>
    </row>
    <row r="19426" spans="31:31" hidden="1">
      <c r="AE19426" s="54"/>
    </row>
    <row r="19427" spans="31:31" hidden="1">
      <c r="AE19427" s="54"/>
    </row>
    <row r="19428" spans="31:31" hidden="1">
      <c r="AE19428" s="54"/>
    </row>
    <row r="19429" spans="31:31" hidden="1">
      <c r="AE19429" s="54"/>
    </row>
    <row r="19430" spans="31:31" hidden="1">
      <c r="AE19430" s="54"/>
    </row>
    <row r="19431" spans="31:31" hidden="1">
      <c r="AE19431" s="54"/>
    </row>
    <row r="19432" spans="31:31" hidden="1">
      <c r="AE19432" s="54"/>
    </row>
    <row r="19433" spans="31:31" hidden="1">
      <c r="AE19433" s="54"/>
    </row>
    <row r="19434" spans="31:31" hidden="1">
      <c r="AE19434" s="54"/>
    </row>
    <row r="19435" spans="31:31" hidden="1">
      <c r="AE19435" s="54"/>
    </row>
    <row r="19436" spans="31:31" hidden="1">
      <c r="AE19436" s="54"/>
    </row>
    <row r="19437" spans="31:31" hidden="1">
      <c r="AE19437" s="54"/>
    </row>
    <row r="19438" spans="31:31" hidden="1">
      <c r="AE19438" s="54"/>
    </row>
    <row r="19439" spans="31:31" hidden="1">
      <c r="AE19439" s="54"/>
    </row>
    <row r="19440" spans="31:31" hidden="1">
      <c r="AE19440" s="54"/>
    </row>
    <row r="19441" spans="31:31" hidden="1">
      <c r="AE19441" s="54"/>
    </row>
    <row r="19442" spans="31:31" hidden="1">
      <c r="AE19442" s="54"/>
    </row>
    <row r="19443" spans="31:31" hidden="1">
      <c r="AE19443" s="54"/>
    </row>
    <row r="19444" spans="31:31" hidden="1">
      <c r="AE19444" s="54"/>
    </row>
    <row r="19445" spans="31:31" hidden="1">
      <c r="AE19445" s="54"/>
    </row>
    <row r="19446" spans="31:31" hidden="1">
      <c r="AE19446" s="54"/>
    </row>
    <row r="19447" spans="31:31" hidden="1">
      <c r="AE19447" s="54"/>
    </row>
    <row r="19448" spans="31:31" hidden="1">
      <c r="AE19448" s="54"/>
    </row>
    <row r="19449" spans="31:31" hidden="1">
      <c r="AE19449" s="54"/>
    </row>
    <row r="19450" spans="31:31" hidden="1">
      <c r="AE19450" s="54"/>
    </row>
    <row r="19451" spans="31:31" hidden="1">
      <c r="AE19451" s="54"/>
    </row>
    <row r="19452" spans="31:31" hidden="1">
      <c r="AE19452" s="54"/>
    </row>
    <row r="19453" spans="31:31" hidden="1">
      <c r="AE19453" s="54"/>
    </row>
    <row r="19454" spans="31:31" hidden="1">
      <c r="AE19454" s="54"/>
    </row>
    <row r="19455" spans="31:31" hidden="1">
      <c r="AE19455" s="54"/>
    </row>
    <row r="19456" spans="31:31" hidden="1">
      <c r="AE19456" s="54"/>
    </row>
    <row r="19457" spans="31:31" hidden="1">
      <c r="AE19457" s="54"/>
    </row>
    <row r="19458" spans="31:31" hidden="1">
      <c r="AE19458" s="54"/>
    </row>
    <row r="19459" spans="31:31" hidden="1">
      <c r="AE19459" s="54"/>
    </row>
    <row r="19460" spans="31:31" hidden="1">
      <c r="AE19460" s="54"/>
    </row>
    <row r="19461" spans="31:31" hidden="1">
      <c r="AE19461" s="54"/>
    </row>
    <row r="19462" spans="31:31" hidden="1">
      <c r="AE19462" s="54"/>
    </row>
    <row r="19463" spans="31:31" hidden="1">
      <c r="AE19463" s="54"/>
    </row>
    <row r="19464" spans="31:31" hidden="1">
      <c r="AE19464" s="54"/>
    </row>
    <row r="19465" spans="31:31" hidden="1">
      <c r="AE19465" s="54"/>
    </row>
    <row r="19466" spans="31:31" hidden="1">
      <c r="AE19466" s="54"/>
    </row>
    <row r="19467" spans="31:31" hidden="1">
      <c r="AE19467" s="54"/>
    </row>
    <row r="19468" spans="31:31" hidden="1">
      <c r="AE19468" s="54"/>
    </row>
    <row r="19469" spans="31:31" hidden="1">
      <c r="AE19469" s="54"/>
    </row>
    <row r="19470" spans="31:31" hidden="1">
      <c r="AE19470" s="54"/>
    </row>
    <row r="19471" spans="31:31" hidden="1">
      <c r="AE19471" s="54"/>
    </row>
    <row r="19472" spans="31:31" hidden="1">
      <c r="AE19472" s="54"/>
    </row>
    <row r="19473" spans="31:31" hidden="1">
      <c r="AE19473" s="54"/>
    </row>
    <row r="19474" spans="31:31" hidden="1">
      <c r="AE19474" s="54"/>
    </row>
    <row r="19475" spans="31:31" hidden="1">
      <c r="AE19475" s="54"/>
    </row>
    <row r="19476" spans="31:31" hidden="1">
      <c r="AE19476" s="54"/>
    </row>
    <row r="19477" spans="31:31" hidden="1">
      <c r="AE19477" s="54"/>
    </row>
    <row r="19478" spans="31:31" hidden="1">
      <c r="AE19478" s="54"/>
    </row>
    <row r="19479" spans="31:31" hidden="1">
      <c r="AE19479" s="54"/>
    </row>
    <row r="19480" spans="31:31" hidden="1">
      <c r="AE19480" s="54"/>
    </row>
    <row r="19481" spans="31:31" hidden="1">
      <c r="AE19481" s="54"/>
    </row>
    <row r="19482" spans="31:31" hidden="1">
      <c r="AE19482" s="54"/>
    </row>
    <row r="19483" spans="31:31" hidden="1">
      <c r="AE19483" s="54"/>
    </row>
    <row r="19484" spans="31:31" hidden="1">
      <c r="AE19484" s="54"/>
    </row>
    <row r="19485" spans="31:31" hidden="1">
      <c r="AE19485" s="54"/>
    </row>
    <row r="19486" spans="31:31" hidden="1">
      <c r="AE19486" s="54"/>
    </row>
    <row r="19487" spans="31:31" hidden="1">
      <c r="AE19487" s="54"/>
    </row>
    <row r="19488" spans="31:31" hidden="1">
      <c r="AE19488" s="54"/>
    </row>
    <row r="19489" spans="31:31" hidden="1">
      <c r="AE19489" s="54"/>
    </row>
    <row r="19490" spans="31:31" hidden="1">
      <c r="AE19490" s="54"/>
    </row>
    <row r="19491" spans="31:31" hidden="1">
      <c r="AE19491" s="54"/>
    </row>
    <row r="19492" spans="31:31" hidden="1">
      <c r="AE19492" s="54"/>
    </row>
    <row r="19493" spans="31:31" hidden="1">
      <c r="AE19493" s="54"/>
    </row>
    <row r="19494" spans="31:31" hidden="1">
      <c r="AE19494" s="54"/>
    </row>
    <row r="19495" spans="31:31" hidden="1">
      <c r="AE19495" s="54"/>
    </row>
    <row r="19496" spans="31:31" hidden="1">
      <c r="AE19496" s="54"/>
    </row>
    <row r="19497" spans="31:31" hidden="1">
      <c r="AE19497" s="54"/>
    </row>
    <row r="19498" spans="31:31" hidden="1">
      <c r="AE19498" s="54"/>
    </row>
    <row r="19499" spans="31:31" hidden="1">
      <c r="AE19499" s="54"/>
    </row>
    <row r="19500" spans="31:31" hidden="1">
      <c r="AE19500" s="54"/>
    </row>
    <row r="19501" spans="31:31" hidden="1">
      <c r="AE19501" s="54"/>
    </row>
    <row r="19502" spans="31:31" hidden="1">
      <c r="AE19502" s="54"/>
    </row>
    <row r="19503" spans="31:31" hidden="1">
      <c r="AE19503" s="54"/>
    </row>
    <row r="19504" spans="31:31" hidden="1">
      <c r="AE19504" s="54"/>
    </row>
    <row r="19505" spans="31:31" hidden="1">
      <c r="AE19505" s="54"/>
    </row>
    <row r="19506" spans="31:31" hidden="1">
      <c r="AE19506" s="54"/>
    </row>
    <row r="19507" spans="31:31" hidden="1">
      <c r="AE19507" s="54"/>
    </row>
    <row r="19508" spans="31:31" hidden="1">
      <c r="AE19508" s="54"/>
    </row>
    <row r="19509" spans="31:31" hidden="1">
      <c r="AE19509" s="54"/>
    </row>
    <row r="19510" spans="31:31" hidden="1">
      <c r="AE19510" s="54"/>
    </row>
    <row r="19511" spans="31:31" hidden="1">
      <c r="AE19511" s="54"/>
    </row>
    <row r="19512" spans="31:31" hidden="1">
      <c r="AE19512" s="54"/>
    </row>
    <row r="19513" spans="31:31" hidden="1">
      <c r="AE19513" s="54"/>
    </row>
    <row r="19514" spans="31:31" hidden="1">
      <c r="AE19514" s="54"/>
    </row>
    <row r="19515" spans="31:31" hidden="1">
      <c r="AE19515" s="54"/>
    </row>
    <row r="19516" spans="31:31" hidden="1">
      <c r="AE19516" s="54"/>
    </row>
    <row r="19517" spans="31:31" hidden="1">
      <c r="AE19517" s="54"/>
    </row>
    <row r="19518" spans="31:31" hidden="1">
      <c r="AE19518" s="54"/>
    </row>
    <row r="19519" spans="31:31" hidden="1">
      <c r="AE19519" s="54"/>
    </row>
    <row r="19520" spans="31:31" hidden="1">
      <c r="AE19520" s="54"/>
    </row>
    <row r="19521" spans="31:31" hidden="1">
      <c r="AE19521" s="54"/>
    </row>
    <row r="19522" spans="31:31" hidden="1">
      <c r="AE19522" s="54"/>
    </row>
    <row r="19523" spans="31:31" hidden="1">
      <c r="AE19523" s="54"/>
    </row>
    <row r="19524" spans="31:31" hidden="1">
      <c r="AE19524" s="54"/>
    </row>
    <row r="19525" spans="31:31" hidden="1">
      <c r="AE19525" s="54"/>
    </row>
    <row r="19526" spans="31:31" hidden="1">
      <c r="AE19526" s="54"/>
    </row>
    <row r="19527" spans="31:31" hidden="1">
      <c r="AE19527" s="54"/>
    </row>
    <row r="19528" spans="31:31" hidden="1">
      <c r="AE19528" s="54"/>
    </row>
    <row r="19529" spans="31:31" hidden="1">
      <c r="AE19529" s="54"/>
    </row>
    <row r="19530" spans="31:31" hidden="1">
      <c r="AE19530" s="54"/>
    </row>
    <row r="19531" spans="31:31" hidden="1">
      <c r="AE19531" s="54"/>
    </row>
    <row r="19532" spans="31:31" hidden="1">
      <c r="AE19532" s="54"/>
    </row>
    <row r="19533" spans="31:31" hidden="1">
      <c r="AE19533" s="54"/>
    </row>
    <row r="19534" spans="31:31" hidden="1">
      <c r="AE19534" s="54"/>
    </row>
    <row r="19535" spans="31:31" hidden="1">
      <c r="AE19535" s="54"/>
    </row>
    <row r="19536" spans="31:31" hidden="1">
      <c r="AE19536" s="54"/>
    </row>
    <row r="19537" spans="31:31" hidden="1">
      <c r="AE19537" s="54"/>
    </row>
    <row r="19538" spans="31:31" hidden="1">
      <c r="AE19538" s="54"/>
    </row>
    <row r="19539" spans="31:31" hidden="1">
      <c r="AE19539" s="54"/>
    </row>
    <row r="19540" spans="31:31" hidden="1">
      <c r="AE19540" s="54"/>
    </row>
    <row r="19541" spans="31:31" hidden="1">
      <c r="AE19541" s="54"/>
    </row>
    <row r="19542" spans="31:31" hidden="1">
      <c r="AE19542" s="54"/>
    </row>
    <row r="19543" spans="31:31" hidden="1">
      <c r="AE19543" s="54"/>
    </row>
    <row r="19544" spans="31:31" hidden="1">
      <c r="AE19544" s="54"/>
    </row>
    <row r="19545" spans="31:31" hidden="1">
      <c r="AE19545" s="54"/>
    </row>
    <row r="19546" spans="31:31" hidden="1">
      <c r="AE19546" s="54"/>
    </row>
    <row r="19547" spans="31:31" hidden="1">
      <c r="AE19547" s="54"/>
    </row>
    <row r="19548" spans="31:31" hidden="1">
      <c r="AE19548" s="54"/>
    </row>
    <row r="19549" spans="31:31" hidden="1">
      <c r="AE19549" s="54"/>
    </row>
    <row r="19550" spans="31:31" hidden="1">
      <c r="AE19550" s="54"/>
    </row>
    <row r="19551" spans="31:31" hidden="1">
      <c r="AE19551" s="54"/>
    </row>
    <row r="19552" spans="31:31" hidden="1">
      <c r="AE19552" s="54"/>
    </row>
    <row r="19553" spans="31:31" hidden="1">
      <c r="AE19553" s="54"/>
    </row>
    <row r="19554" spans="31:31" hidden="1">
      <c r="AE19554" s="54"/>
    </row>
    <row r="19555" spans="31:31" hidden="1">
      <c r="AE19555" s="54"/>
    </row>
    <row r="19556" spans="31:31" hidden="1">
      <c r="AE19556" s="54"/>
    </row>
    <row r="19557" spans="31:31" hidden="1">
      <c r="AE19557" s="54"/>
    </row>
    <row r="19558" spans="31:31" hidden="1">
      <c r="AE19558" s="54"/>
    </row>
    <row r="19559" spans="31:31" hidden="1">
      <c r="AE19559" s="54"/>
    </row>
    <row r="19560" spans="31:31" hidden="1">
      <c r="AE19560" s="54"/>
    </row>
    <row r="19561" spans="31:31" hidden="1">
      <c r="AE19561" s="54"/>
    </row>
    <row r="19562" spans="31:31" hidden="1">
      <c r="AE19562" s="54"/>
    </row>
    <row r="19563" spans="31:31" hidden="1">
      <c r="AE19563" s="54"/>
    </row>
    <row r="19564" spans="31:31" hidden="1">
      <c r="AE19564" s="54"/>
    </row>
    <row r="19565" spans="31:31" hidden="1">
      <c r="AE19565" s="54"/>
    </row>
    <row r="19566" spans="31:31" hidden="1">
      <c r="AE19566" s="54"/>
    </row>
    <row r="19567" spans="31:31" hidden="1">
      <c r="AE19567" s="54"/>
    </row>
    <row r="19568" spans="31:31" hidden="1">
      <c r="AE19568" s="54"/>
    </row>
    <row r="19569" spans="31:31" hidden="1">
      <c r="AE19569" s="54"/>
    </row>
    <row r="19570" spans="31:31" hidden="1">
      <c r="AE19570" s="54"/>
    </row>
    <row r="19571" spans="31:31" hidden="1">
      <c r="AE19571" s="54"/>
    </row>
    <row r="19572" spans="31:31" hidden="1">
      <c r="AE19572" s="54"/>
    </row>
    <row r="19573" spans="31:31" hidden="1">
      <c r="AE19573" s="54"/>
    </row>
    <row r="19574" spans="31:31" hidden="1">
      <c r="AE19574" s="54"/>
    </row>
    <row r="19575" spans="31:31" hidden="1">
      <c r="AE19575" s="54"/>
    </row>
    <row r="19576" spans="31:31" hidden="1">
      <c r="AE19576" s="54"/>
    </row>
    <row r="19577" spans="31:31" hidden="1">
      <c r="AE19577" s="54"/>
    </row>
    <row r="19578" spans="31:31" hidden="1">
      <c r="AE19578" s="54"/>
    </row>
    <row r="19579" spans="31:31" hidden="1">
      <c r="AE19579" s="54"/>
    </row>
    <row r="19580" spans="31:31" hidden="1">
      <c r="AE19580" s="54"/>
    </row>
    <row r="19581" spans="31:31" hidden="1">
      <c r="AE19581" s="54"/>
    </row>
    <row r="19582" spans="31:31" hidden="1">
      <c r="AE19582" s="54"/>
    </row>
    <row r="19583" spans="31:31" hidden="1">
      <c r="AE19583" s="54"/>
    </row>
    <row r="19584" spans="31:31" hidden="1">
      <c r="AE19584" s="54"/>
    </row>
    <row r="19585" spans="31:31" hidden="1">
      <c r="AE19585" s="54"/>
    </row>
    <row r="19586" spans="31:31" hidden="1">
      <c r="AE19586" s="54"/>
    </row>
    <row r="19587" spans="31:31" hidden="1">
      <c r="AE19587" s="54"/>
    </row>
    <row r="19588" spans="31:31" hidden="1">
      <c r="AE19588" s="54"/>
    </row>
    <row r="19589" spans="31:31" hidden="1">
      <c r="AE19589" s="54"/>
    </row>
    <row r="19590" spans="31:31" hidden="1">
      <c r="AE19590" s="54"/>
    </row>
    <row r="19591" spans="31:31" hidden="1">
      <c r="AE19591" s="54"/>
    </row>
    <row r="19592" spans="31:31" hidden="1">
      <c r="AE19592" s="54"/>
    </row>
    <row r="19593" spans="31:31" hidden="1">
      <c r="AE19593" s="54"/>
    </row>
    <row r="19594" spans="31:31" hidden="1">
      <c r="AE19594" s="54"/>
    </row>
    <row r="19595" spans="31:31" hidden="1">
      <c r="AE19595" s="54"/>
    </row>
    <row r="19596" spans="31:31" hidden="1">
      <c r="AE19596" s="54"/>
    </row>
    <row r="19597" spans="31:31" hidden="1">
      <c r="AE19597" s="54"/>
    </row>
    <row r="19598" spans="31:31" hidden="1">
      <c r="AE19598" s="54"/>
    </row>
    <row r="19599" spans="31:31" hidden="1">
      <c r="AE19599" s="54"/>
    </row>
    <row r="19600" spans="31:31" hidden="1">
      <c r="AE19600" s="54"/>
    </row>
    <row r="19601" spans="31:31" hidden="1">
      <c r="AE19601" s="54"/>
    </row>
    <row r="19602" spans="31:31" hidden="1">
      <c r="AE19602" s="54"/>
    </row>
    <row r="19603" spans="31:31" hidden="1">
      <c r="AE19603" s="54"/>
    </row>
    <row r="19604" spans="31:31" hidden="1">
      <c r="AE19604" s="54"/>
    </row>
    <row r="19605" spans="31:31" hidden="1">
      <c r="AE19605" s="54"/>
    </row>
    <row r="19606" spans="31:31" hidden="1">
      <c r="AE19606" s="54"/>
    </row>
    <row r="19607" spans="31:31" hidden="1">
      <c r="AE19607" s="54"/>
    </row>
    <row r="19608" spans="31:31" hidden="1">
      <c r="AE19608" s="54"/>
    </row>
    <row r="19609" spans="31:31" hidden="1">
      <c r="AE19609" s="54"/>
    </row>
    <row r="19610" spans="31:31" hidden="1">
      <c r="AE19610" s="54"/>
    </row>
    <row r="19611" spans="31:31" hidden="1">
      <c r="AE19611" s="54"/>
    </row>
    <row r="19612" spans="31:31" hidden="1">
      <c r="AE19612" s="54"/>
    </row>
    <row r="19613" spans="31:31" hidden="1">
      <c r="AE19613" s="54"/>
    </row>
    <row r="19614" spans="31:31" hidden="1">
      <c r="AE19614" s="54"/>
    </row>
    <row r="19615" spans="31:31" hidden="1">
      <c r="AE19615" s="54"/>
    </row>
    <row r="19616" spans="31:31" hidden="1">
      <c r="AE19616" s="54"/>
    </row>
    <row r="19617" spans="31:31" hidden="1">
      <c r="AE19617" s="54"/>
    </row>
    <row r="19618" spans="31:31" hidden="1">
      <c r="AE19618" s="54"/>
    </row>
    <row r="19619" spans="31:31" hidden="1">
      <c r="AE19619" s="54"/>
    </row>
    <row r="19620" spans="31:31" hidden="1">
      <c r="AE19620" s="54"/>
    </row>
    <row r="19621" spans="31:31" hidden="1">
      <c r="AE19621" s="54"/>
    </row>
    <row r="19622" spans="31:31" hidden="1">
      <c r="AE19622" s="54"/>
    </row>
    <row r="19623" spans="31:31" hidden="1">
      <c r="AE19623" s="54"/>
    </row>
    <row r="19624" spans="31:31" hidden="1">
      <c r="AE19624" s="54"/>
    </row>
    <row r="19625" spans="31:31" hidden="1">
      <c r="AE19625" s="54"/>
    </row>
    <row r="19626" spans="31:31" hidden="1">
      <c r="AE19626" s="54"/>
    </row>
    <row r="19627" spans="31:31" hidden="1">
      <c r="AE19627" s="54"/>
    </row>
    <row r="19628" spans="31:31" hidden="1">
      <c r="AE19628" s="54"/>
    </row>
    <row r="19629" spans="31:31" hidden="1">
      <c r="AE19629" s="54"/>
    </row>
    <row r="19630" spans="31:31" hidden="1">
      <c r="AE19630" s="54"/>
    </row>
    <row r="19631" spans="31:31" hidden="1">
      <c r="AE19631" s="54"/>
    </row>
    <row r="19632" spans="31:31" hidden="1">
      <c r="AE19632" s="54"/>
    </row>
    <row r="19633" spans="31:31" hidden="1">
      <c r="AE19633" s="54"/>
    </row>
    <row r="19634" spans="31:31" hidden="1">
      <c r="AE19634" s="54"/>
    </row>
    <row r="19635" spans="31:31" hidden="1">
      <c r="AE19635" s="54"/>
    </row>
    <row r="19636" spans="31:31" hidden="1">
      <c r="AE19636" s="54"/>
    </row>
    <row r="19637" spans="31:31" hidden="1">
      <c r="AE19637" s="54"/>
    </row>
    <row r="19638" spans="31:31" hidden="1">
      <c r="AE19638" s="54"/>
    </row>
    <row r="19639" spans="31:31" hidden="1">
      <c r="AE19639" s="54"/>
    </row>
    <row r="19640" spans="31:31" hidden="1">
      <c r="AE19640" s="54"/>
    </row>
    <row r="19641" spans="31:31" hidden="1">
      <c r="AE19641" s="54"/>
    </row>
    <row r="19642" spans="31:31" hidden="1">
      <c r="AE19642" s="54"/>
    </row>
    <row r="19643" spans="31:31" hidden="1">
      <c r="AE19643" s="54"/>
    </row>
    <row r="19644" spans="31:31" hidden="1">
      <c r="AE19644" s="54"/>
    </row>
    <row r="19645" spans="31:31" hidden="1">
      <c r="AE19645" s="54"/>
    </row>
    <row r="19646" spans="31:31" hidden="1">
      <c r="AE19646" s="54"/>
    </row>
    <row r="19647" spans="31:31" hidden="1">
      <c r="AE19647" s="54"/>
    </row>
    <row r="19648" spans="31:31" hidden="1">
      <c r="AE19648" s="54"/>
    </row>
    <row r="19649" spans="31:31" hidden="1">
      <c r="AE19649" s="54"/>
    </row>
    <row r="19650" spans="31:31" hidden="1">
      <c r="AE19650" s="54"/>
    </row>
    <row r="19651" spans="31:31" hidden="1">
      <c r="AE19651" s="54"/>
    </row>
    <row r="19652" spans="31:31" hidden="1">
      <c r="AE19652" s="54"/>
    </row>
    <row r="19653" spans="31:31" hidden="1">
      <c r="AE19653" s="54"/>
    </row>
    <row r="19654" spans="31:31" hidden="1">
      <c r="AE19654" s="54"/>
    </row>
    <row r="19655" spans="31:31" hidden="1">
      <c r="AE19655" s="54"/>
    </row>
    <row r="19656" spans="31:31" hidden="1">
      <c r="AE19656" s="54"/>
    </row>
    <row r="19657" spans="31:31" hidden="1">
      <c r="AE19657" s="54"/>
    </row>
    <row r="19658" spans="31:31" hidden="1">
      <c r="AE19658" s="54"/>
    </row>
    <row r="19659" spans="31:31" hidden="1">
      <c r="AE19659" s="54"/>
    </row>
    <row r="19660" spans="31:31" hidden="1">
      <c r="AE19660" s="54"/>
    </row>
    <row r="19661" spans="31:31" hidden="1">
      <c r="AE19661" s="54"/>
    </row>
    <row r="19662" spans="31:31" hidden="1">
      <c r="AE19662" s="54"/>
    </row>
    <row r="19663" spans="31:31" hidden="1">
      <c r="AE19663" s="54"/>
    </row>
    <row r="19664" spans="31:31" hidden="1">
      <c r="AE19664" s="54"/>
    </row>
    <row r="19665" spans="31:31" hidden="1">
      <c r="AE19665" s="54"/>
    </row>
    <row r="19666" spans="31:31" hidden="1">
      <c r="AE19666" s="54"/>
    </row>
    <row r="19667" spans="31:31" hidden="1">
      <c r="AE19667" s="54"/>
    </row>
    <row r="19668" spans="31:31" hidden="1">
      <c r="AE19668" s="54"/>
    </row>
    <row r="19669" spans="31:31" hidden="1">
      <c r="AE19669" s="54"/>
    </row>
    <row r="19670" spans="31:31" hidden="1">
      <c r="AE19670" s="54"/>
    </row>
    <row r="19671" spans="31:31" hidden="1">
      <c r="AE19671" s="54"/>
    </row>
    <row r="19672" spans="31:31" hidden="1">
      <c r="AE19672" s="54"/>
    </row>
    <row r="19673" spans="31:31" hidden="1">
      <c r="AE19673" s="54"/>
    </row>
    <row r="19674" spans="31:31" hidden="1">
      <c r="AE19674" s="54"/>
    </row>
    <row r="19675" spans="31:31" hidden="1">
      <c r="AE19675" s="54"/>
    </row>
    <row r="19676" spans="31:31" hidden="1">
      <c r="AE19676" s="54"/>
    </row>
    <row r="19677" spans="31:31" hidden="1">
      <c r="AE19677" s="54"/>
    </row>
    <row r="19678" spans="31:31" hidden="1">
      <c r="AE19678" s="54"/>
    </row>
    <row r="19679" spans="31:31" hidden="1">
      <c r="AE19679" s="54"/>
    </row>
    <row r="19680" spans="31:31" hidden="1">
      <c r="AE19680" s="54"/>
    </row>
    <row r="19681" spans="31:31" hidden="1">
      <c r="AE19681" s="54"/>
    </row>
    <row r="19682" spans="31:31" hidden="1">
      <c r="AE19682" s="54"/>
    </row>
    <row r="19683" spans="31:31" hidden="1">
      <c r="AE19683" s="54"/>
    </row>
    <row r="19684" spans="31:31" hidden="1">
      <c r="AE19684" s="54"/>
    </row>
    <row r="19685" spans="31:31" hidden="1">
      <c r="AE19685" s="54"/>
    </row>
    <row r="19686" spans="31:31" hidden="1">
      <c r="AE19686" s="54"/>
    </row>
    <row r="19687" spans="31:31" hidden="1">
      <c r="AE19687" s="54"/>
    </row>
    <row r="19688" spans="31:31" hidden="1">
      <c r="AE19688" s="54"/>
    </row>
    <row r="19689" spans="31:31" hidden="1">
      <c r="AE19689" s="54"/>
    </row>
    <row r="19690" spans="31:31" hidden="1">
      <c r="AE19690" s="54"/>
    </row>
    <row r="19691" spans="31:31" hidden="1">
      <c r="AE19691" s="54"/>
    </row>
    <row r="19692" spans="31:31" hidden="1">
      <c r="AE19692" s="54"/>
    </row>
    <row r="19693" spans="31:31" hidden="1">
      <c r="AE19693" s="54"/>
    </row>
    <row r="19694" spans="31:31" hidden="1">
      <c r="AE19694" s="54"/>
    </row>
    <row r="19695" spans="31:31" hidden="1">
      <c r="AE19695" s="54"/>
    </row>
    <row r="19696" spans="31:31" hidden="1">
      <c r="AE19696" s="54"/>
    </row>
    <row r="19697" spans="31:31" hidden="1">
      <c r="AE19697" s="54"/>
    </row>
    <row r="19698" spans="31:31" hidden="1">
      <c r="AE19698" s="54"/>
    </row>
    <row r="19699" spans="31:31" hidden="1">
      <c r="AE19699" s="54"/>
    </row>
    <row r="19700" spans="31:31" hidden="1">
      <c r="AE19700" s="54"/>
    </row>
    <row r="19701" spans="31:31" hidden="1">
      <c r="AE19701" s="54"/>
    </row>
    <row r="19702" spans="31:31" hidden="1">
      <c r="AE19702" s="54"/>
    </row>
    <row r="19703" spans="31:31" hidden="1">
      <c r="AE19703" s="54"/>
    </row>
    <row r="19704" spans="31:31" hidden="1">
      <c r="AE19704" s="54"/>
    </row>
    <row r="19705" spans="31:31" hidden="1">
      <c r="AE19705" s="54"/>
    </row>
    <row r="19706" spans="31:31" hidden="1">
      <c r="AE19706" s="54"/>
    </row>
    <row r="19707" spans="31:31" hidden="1">
      <c r="AE19707" s="54"/>
    </row>
    <row r="19708" spans="31:31" hidden="1">
      <c r="AE19708" s="54"/>
    </row>
    <row r="19709" spans="31:31" hidden="1">
      <c r="AE19709" s="54"/>
    </row>
    <row r="19710" spans="31:31" hidden="1">
      <c r="AE19710" s="54"/>
    </row>
    <row r="19711" spans="31:31" hidden="1">
      <c r="AE19711" s="54"/>
    </row>
    <row r="19712" spans="31:31" hidden="1">
      <c r="AE19712" s="54"/>
    </row>
    <row r="19713" spans="31:31" hidden="1">
      <c r="AE19713" s="54"/>
    </row>
    <row r="19714" spans="31:31" hidden="1">
      <c r="AE19714" s="54"/>
    </row>
    <row r="19715" spans="31:31" hidden="1">
      <c r="AE19715" s="54"/>
    </row>
    <row r="19716" spans="31:31" hidden="1">
      <c r="AE19716" s="54"/>
    </row>
    <row r="19717" spans="31:31" hidden="1">
      <c r="AE19717" s="54"/>
    </row>
    <row r="19718" spans="31:31" hidden="1">
      <c r="AE19718" s="54"/>
    </row>
    <row r="19719" spans="31:31" hidden="1">
      <c r="AE19719" s="54"/>
    </row>
    <row r="19720" spans="31:31" hidden="1">
      <c r="AE19720" s="54"/>
    </row>
    <row r="19721" spans="31:31" hidden="1">
      <c r="AE19721" s="54"/>
    </row>
    <row r="19722" spans="31:31" hidden="1">
      <c r="AE19722" s="54"/>
    </row>
    <row r="19723" spans="31:31" hidden="1">
      <c r="AE19723" s="54"/>
    </row>
    <row r="19724" spans="31:31" hidden="1">
      <c r="AE19724" s="54"/>
    </row>
    <row r="19725" spans="31:31" hidden="1">
      <c r="AE19725" s="54"/>
    </row>
    <row r="19726" spans="31:31" hidden="1">
      <c r="AE19726" s="54"/>
    </row>
    <row r="19727" spans="31:31" hidden="1">
      <c r="AE19727" s="54"/>
    </row>
    <row r="19728" spans="31:31" hidden="1">
      <c r="AE19728" s="54"/>
    </row>
    <row r="19729" spans="31:31" hidden="1">
      <c r="AE19729" s="54"/>
    </row>
    <row r="19730" spans="31:31" hidden="1">
      <c r="AE19730" s="54"/>
    </row>
    <row r="19731" spans="31:31" hidden="1">
      <c r="AE19731" s="54"/>
    </row>
    <row r="19732" spans="31:31" hidden="1">
      <c r="AE19732" s="54"/>
    </row>
    <row r="19733" spans="31:31" hidden="1">
      <c r="AE19733" s="54"/>
    </row>
    <row r="19734" spans="31:31" hidden="1">
      <c r="AE19734" s="54"/>
    </row>
    <row r="19735" spans="31:31" hidden="1">
      <c r="AE19735" s="54"/>
    </row>
    <row r="19736" spans="31:31" hidden="1">
      <c r="AE19736" s="54"/>
    </row>
    <row r="19737" spans="31:31" hidden="1">
      <c r="AE19737" s="54"/>
    </row>
    <row r="19738" spans="31:31" hidden="1">
      <c r="AE19738" s="54"/>
    </row>
    <row r="19739" spans="31:31" hidden="1">
      <c r="AE19739" s="54"/>
    </row>
    <row r="19740" spans="31:31" hidden="1">
      <c r="AE19740" s="54"/>
    </row>
    <row r="19741" spans="31:31" hidden="1">
      <c r="AE19741" s="54"/>
    </row>
    <row r="19742" spans="31:31" hidden="1">
      <c r="AE19742" s="54"/>
    </row>
    <row r="19743" spans="31:31" hidden="1">
      <c r="AE19743" s="54"/>
    </row>
    <row r="19744" spans="31:31" hidden="1">
      <c r="AE19744" s="54"/>
    </row>
    <row r="19745" spans="31:31" hidden="1">
      <c r="AE19745" s="54"/>
    </row>
    <row r="19746" spans="31:31" hidden="1">
      <c r="AE19746" s="54"/>
    </row>
    <row r="19747" spans="31:31" hidden="1">
      <c r="AE19747" s="54"/>
    </row>
    <row r="19748" spans="31:31" hidden="1">
      <c r="AE19748" s="54"/>
    </row>
    <row r="19749" spans="31:31" hidden="1">
      <c r="AE19749" s="54"/>
    </row>
    <row r="19750" spans="31:31" hidden="1">
      <c r="AE19750" s="54"/>
    </row>
    <row r="19751" spans="31:31" hidden="1">
      <c r="AE19751" s="54"/>
    </row>
    <row r="19752" spans="31:31" hidden="1">
      <c r="AE19752" s="54"/>
    </row>
    <row r="19753" spans="31:31" hidden="1">
      <c r="AE19753" s="54"/>
    </row>
    <row r="19754" spans="31:31" hidden="1">
      <c r="AE19754" s="54"/>
    </row>
    <row r="19755" spans="31:31" hidden="1">
      <c r="AE19755" s="54"/>
    </row>
    <row r="19756" spans="31:31" hidden="1">
      <c r="AE19756" s="54"/>
    </row>
    <row r="19757" spans="31:31" hidden="1">
      <c r="AE19757" s="54"/>
    </row>
    <row r="19758" spans="31:31" hidden="1">
      <c r="AE19758" s="54"/>
    </row>
    <row r="19759" spans="31:31" hidden="1">
      <c r="AE19759" s="54"/>
    </row>
    <row r="19760" spans="31:31" hidden="1">
      <c r="AE19760" s="54"/>
    </row>
    <row r="19761" spans="31:31" hidden="1">
      <c r="AE19761" s="54"/>
    </row>
    <row r="19762" spans="31:31" hidden="1">
      <c r="AE19762" s="54"/>
    </row>
    <row r="19763" spans="31:31" hidden="1">
      <c r="AE19763" s="54"/>
    </row>
    <row r="19764" spans="31:31" hidden="1">
      <c r="AE19764" s="54"/>
    </row>
    <row r="19765" spans="31:31" hidden="1">
      <c r="AE19765" s="54"/>
    </row>
    <row r="19766" spans="31:31" hidden="1">
      <c r="AE19766" s="54"/>
    </row>
    <row r="19767" spans="31:31" hidden="1">
      <c r="AE19767" s="54"/>
    </row>
    <row r="19768" spans="31:31" hidden="1">
      <c r="AE19768" s="54"/>
    </row>
    <row r="19769" spans="31:31" hidden="1">
      <c r="AE19769" s="54"/>
    </row>
    <row r="19770" spans="31:31" hidden="1">
      <c r="AE19770" s="54"/>
    </row>
    <row r="19771" spans="31:31" hidden="1">
      <c r="AE19771" s="54"/>
    </row>
    <row r="19772" spans="31:31" hidden="1">
      <c r="AE19772" s="54"/>
    </row>
    <row r="19773" spans="31:31" hidden="1">
      <c r="AE19773" s="54"/>
    </row>
    <row r="19774" spans="31:31" hidden="1">
      <c r="AE19774" s="54"/>
    </row>
    <row r="19775" spans="31:31" hidden="1">
      <c r="AE19775" s="54"/>
    </row>
    <row r="19776" spans="31:31" hidden="1">
      <c r="AE19776" s="54"/>
    </row>
    <row r="19777" spans="31:31" hidden="1">
      <c r="AE19777" s="54"/>
    </row>
    <row r="19778" spans="31:31" hidden="1">
      <c r="AE19778" s="54"/>
    </row>
    <row r="19779" spans="31:31" hidden="1">
      <c r="AE19779" s="54"/>
    </row>
    <row r="19780" spans="31:31" hidden="1">
      <c r="AE19780" s="54"/>
    </row>
    <row r="19781" spans="31:31" hidden="1">
      <c r="AE19781" s="54"/>
    </row>
    <row r="19782" spans="31:31" hidden="1">
      <c r="AE19782" s="54"/>
    </row>
    <row r="19783" spans="31:31" hidden="1">
      <c r="AE19783" s="54"/>
    </row>
    <row r="19784" spans="31:31" hidden="1">
      <c r="AE19784" s="54"/>
    </row>
    <row r="19785" spans="31:31" hidden="1">
      <c r="AE19785" s="54"/>
    </row>
    <row r="19786" spans="31:31" hidden="1">
      <c r="AE19786" s="54"/>
    </row>
    <row r="19787" spans="31:31" hidden="1">
      <c r="AE19787" s="54"/>
    </row>
    <row r="19788" spans="31:31" hidden="1">
      <c r="AE19788" s="54"/>
    </row>
    <row r="19789" spans="31:31" hidden="1">
      <c r="AE19789" s="54"/>
    </row>
    <row r="19790" spans="31:31" hidden="1">
      <c r="AE19790" s="54"/>
    </row>
    <row r="19791" spans="31:31" hidden="1">
      <c r="AE19791" s="54"/>
    </row>
    <row r="19792" spans="31:31" hidden="1">
      <c r="AE19792" s="54"/>
    </row>
    <row r="19793" spans="31:31" hidden="1">
      <c r="AE19793" s="54"/>
    </row>
    <row r="19794" spans="31:31" hidden="1">
      <c r="AE19794" s="54"/>
    </row>
    <row r="19795" spans="31:31" hidden="1">
      <c r="AE19795" s="54"/>
    </row>
    <row r="19796" spans="31:31" hidden="1">
      <c r="AE19796" s="54"/>
    </row>
    <row r="19797" spans="31:31" hidden="1">
      <c r="AE19797" s="54"/>
    </row>
    <row r="19798" spans="31:31" hidden="1">
      <c r="AE19798" s="54"/>
    </row>
    <row r="19799" spans="31:31" hidden="1">
      <c r="AE19799" s="54"/>
    </row>
    <row r="19800" spans="31:31" hidden="1">
      <c r="AE19800" s="54"/>
    </row>
    <row r="19801" spans="31:31" hidden="1">
      <c r="AE19801" s="54"/>
    </row>
    <row r="19802" spans="31:31" hidden="1">
      <c r="AE19802" s="54"/>
    </row>
    <row r="19803" spans="31:31" hidden="1">
      <c r="AE19803" s="54"/>
    </row>
    <row r="19804" spans="31:31" hidden="1">
      <c r="AE19804" s="54"/>
    </row>
    <row r="19805" spans="31:31" hidden="1">
      <c r="AE19805" s="54"/>
    </row>
    <row r="19806" spans="31:31" hidden="1">
      <c r="AE19806" s="54"/>
    </row>
    <row r="19807" spans="31:31" hidden="1">
      <c r="AE19807" s="54"/>
    </row>
    <row r="19808" spans="31:31" hidden="1">
      <c r="AE19808" s="54"/>
    </row>
    <row r="19809" spans="31:31" hidden="1">
      <c r="AE19809" s="54"/>
    </row>
    <row r="19810" spans="31:31" hidden="1">
      <c r="AE19810" s="54"/>
    </row>
    <row r="19811" spans="31:31" hidden="1">
      <c r="AE19811" s="54"/>
    </row>
    <row r="19812" spans="31:31" hidden="1">
      <c r="AE19812" s="54"/>
    </row>
    <row r="19813" spans="31:31" hidden="1">
      <c r="AE19813" s="54"/>
    </row>
    <row r="19814" spans="31:31" hidden="1">
      <c r="AE19814" s="54"/>
    </row>
    <row r="19815" spans="31:31" hidden="1">
      <c r="AE19815" s="54"/>
    </row>
    <row r="19816" spans="31:31" hidden="1">
      <c r="AE19816" s="54"/>
    </row>
    <row r="19817" spans="31:31" hidden="1">
      <c r="AE19817" s="54"/>
    </row>
    <row r="19818" spans="31:31" hidden="1">
      <c r="AE19818" s="54"/>
    </row>
    <row r="19819" spans="31:31" hidden="1">
      <c r="AE19819" s="54"/>
    </row>
    <row r="19820" spans="31:31" hidden="1">
      <c r="AE19820" s="54"/>
    </row>
    <row r="19821" spans="31:31" hidden="1">
      <c r="AE19821" s="54"/>
    </row>
    <row r="19822" spans="31:31" hidden="1">
      <c r="AE19822" s="54"/>
    </row>
    <row r="19823" spans="31:31" hidden="1">
      <c r="AE19823" s="54"/>
    </row>
    <row r="19824" spans="31:31" hidden="1">
      <c r="AE19824" s="54"/>
    </row>
    <row r="19825" spans="31:31" hidden="1">
      <c r="AE19825" s="54"/>
    </row>
    <row r="19826" spans="31:31" hidden="1">
      <c r="AE19826" s="54"/>
    </row>
    <row r="19827" spans="31:31" hidden="1">
      <c r="AE19827" s="54"/>
    </row>
    <row r="19828" spans="31:31" hidden="1">
      <c r="AE19828" s="54"/>
    </row>
    <row r="19829" spans="31:31" hidden="1">
      <c r="AE19829" s="54"/>
    </row>
    <row r="19830" spans="31:31" hidden="1">
      <c r="AE19830" s="54"/>
    </row>
    <row r="19831" spans="31:31" hidden="1">
      <c r="AE19831" s="54"/>
    </row>
    <row r="19832" spans="31:31" hidden="1">
      <c r="AE19832" s="54"/>
    </row>
    <row r="19833" spans="31:31" hidden="1">
      <c r="AE19833" s="54"/>
    </row>
    <row r="19834" spans="31:31" hidden="1">
      <c r="AE19834" s="54"/>
    </row>
    <row r="19835" spans="31:31" hidden="1">
      <c r="AE19835" s="54"/>
    </row>
    <row r="19836" spans="31:31" hidden="1">
      <c r="AE19836" s="54"/>
    </row>
    <row r="19837" spans="31:31" hidden="1">
      <c r="AE19837" s="54"/>
    </row>
    <row r="19838" spans="31:31" hidden="1">
      <c r="AE19838" s="54"/>
    </row>
    <row r="19839" spans="31:31" hidden="1">
      <c r="AE19839" s="54"/>
    </row>
    <row r="19840" spans="31:31" hidden="1">
      <c r="AE19840" s="54"/>
    </row>
    <row r="19841" spans="31:31" hidden="1">
      <c r="AE19841" s="54"/>
    </row>
    <row r="19842" spans="31:31" hidden="1">
      <c r="AE19842" s="54"/>
    </row>
    <row r="19843" spans="31:31" hidden="1">
      <c r="AE19843" s="54"/>
    </row>
    <row r="19844" spans="31:31" hidden="1">
      <c r="AE19844" s="54"/>
    </row>
    <row r="19845" spans="31:31" hidden="1">
      <c r="AE19845" s="54"/>
    </row>
    <row r="19846" spans="31:31" hidden="1">
      <c r="AE19846" s="54"/>
    </row>
    <row r="19847" spans="31:31" hidden="1">
      <c r="AE19847" s="54"/>
    </row>
    <row r="19848" spans="31:31" hidden="1">
      <c r="AE19848" s="54"/>
    </row>
    <row r="19849" spans="31:31" hidden="1">
      <c r="AE19849" s="54"/>
    </row>
    <row r="19850" spans="31:31" hidden="1">
      <c r="AE19850" s="54"/>
    </row>
    <row r="19851" spans="31:31" hidden="1">
      <c r="AE19851" s="54"/>
    </row>
    <row r="19852" spans="31:31" hidden="1">
      <c r="AE19852" s="54"/>
    </row>
    <row r="19853" spans="31:31" hidden="1">
      <c r="AE19853" s="54"/>
    </row>
    <row r="19854" spans="31:31" hidden="1">
      <c r="AE19854" s="54"/>
    </row>
    <row r="19855" spans="31:31" hidden="1">
      <c r="AE19855" s="54"/>
    </row>
    <row r="19856" spans="31:31" hidden="1">
      <c r="AE19856" s="54"/>
    </row>
    <row r="19857" spans="31:31" hidden="1">
      <c r="AE19857" s="54"/>
    </row>
    <row r="19858" spans="31:31" hidden="1">
      <c r="AE19858" s="54"/>
    </row>
    <row r="19859" spans="31:31" hidden="1">
      <c r="AE19859" s="54"/>
    </row>
    <row r="19860" spans="31:31" hidden="1">
      <c r="AE19860" s="54"/>
    </row>
    <row r="19861" spans="31:31" hidden="1">
      <c r="AE19861" s="54"/>
    </row>
    <row r="19862" spans="31:31" hidden="1">
      <c r="AE19862" s="54"/>
    </row>
    <row r="19863" spans="31:31" hidden="1">
      <c r="AE19863" s="54"/>
    </row>
    <row r="19864" spans="31:31" hidden="1">
      <c r="AE19864" s="54"/>
    </row>
    <row r="19865" spans="31:31" hidden="1">
      <c r="AE19865" s="54"/>
    </row>
    <row r="19866" spans="31:31" hidden="1">
      <c r="AE19866" s="54"/>
    </row>
    <row r="19867" spans="31:31" hidden="1">
      <c r="AE19867" s="54"/>
    </row>
    <row r="19868" spans="31:31" hidden="1">
      <c r="AE19868" s="54"/>
    </row>
    <row r="19869" spans="31:31" hidden="1">
      <c r="AE19869" s="54"/>
    </row>
    <row r="19870" spans="31:31" hidden="1">
      <c r="AE19870" s="54"/>
    </row>
    <row r="19871" spans="31:31" hidden="1">
      <c r="AE19871" s="54"/>
    </row>
    <row r="19872" spans="31:31" hidden="1">
      <c r="AE19872" s="54"/>
    </row>
    <row r="19873" spans="31:31" hidden="1">
      <c r="AE19873" s="54"/>
    </row>
    <row r="19874" spans="31:31" hidden="1">
      <c r="AE19874" s="54"/>
    </row>
    <row r="19875" spans="31:31" hidden="1">
      <c r="AE19875" s="54"/>
    </row>
    <row r="19876" spans="31:31" hidden="1">
      <c r="AE19876" s="54"/>
    </row>
    <row r="19877" spans="31:31" hidden="1">
      <c r="AE19877" s="54"/>
    </row>
    <row r="19878" spans="31:31" hidden="1">
      <c r="AE19878" s="54"/>
    </row>
    <row r="19879" spans="31:31" hidden="1">
      <c r="AE19879" s="54"/>
    </row>
    <row r="19880" spans="31:31" hidden="1">
      <c r="AE19880" s="54"/>
    </row>
    <row r="19881" spans="31:31" hidden="1">
      <c r="AE19881" s="54"/>
    </row>
    <row r="19882" spans="31:31" hidden="1">
      <c r="AE19882" s="54"/>
    </row>
    <row r="19883" spans="31:31" hidden="1">
      <c r="AE19883" s="54"/>
    </row>
    <row r="19884" spans="31:31" hidden="1">
      <c r="AE19884" s="54"/>
    </row>
    <row r="19885" spans="31:31" hidden="1">
      <c r="AE19885" s="54"/>
    </row>
    <row r="19886" spans="31:31" hidden="1">
      <c r="AE19886" s="54"/>
    </row>
    <row r="19887" spans="31:31" hidden="1">
      <c r="AE19887" s="54"/>
    </row>
    <row r="19888" spans="31:31" hidden="1">
      <c r="AE19888" s="54"/>
    </row>
    <row r="19889" spans="31:31" hidden="1">
      <c r="AE19889" s="54"/>
    </row>
    <row r="19890" spans="31:31" hidden="1">
      <c r="AE19890" s="54"/>
    </row>
    <row r="19891" spans="31:31" hidden="1">
      <c r="AE19891" s="54"/>
    </row>
    <row r="19892" spans="31:31" hidden="1">
      <c r="AE19892" s="54"/>
    </row>
    <row r="19893" spans="31:31" hidden="1">
      <c r="AE19893" s="54"/>
    </row>
    <row r="19894" spans="31:31" hidden="1">
      <c r="AE19894" s="54"/>
    </row>
    <row r="19895" spans="31:31" hidden="1">
      <c r="AE19895" s="54"/>
    </row>
    <row r="19896" spans="31:31" hidden="1">
      <c r="AE19896" s="54"/>
    </row>
    <row r="19897" spans="31:31" hidden="1">
      <c r="AE19897" s="54"/>
    </row>
    <row r="19898" spans="31:31" hidden="1">
      <c r="AE19898" s="54"/>
    </row>
    <row r="19899" spans="31:31" hidden="1">
      <c r="AE19899" s="54"/>
    </row>
    <row r="19900" spans="31:31" hidden="1">
      <c r="AE19900" s="54"/>
    </row>
    <row r="19901" spans="31:31" hidden="1">
      <c r="AE19901" s="54"/>
    </row>
    <row r="19902" spans="31:31" hidden="1">
      <c r="AE19902" s="54"/>
    </row>
    <row r="19903" spans="31:31" hidden="1">
      <c r="AE19903" s="54"/>
    </row>
    <row r="19904" spans="31:31" hidden="1">
      <c r="AE19904" s="54"/>
    </row>
    <row r="19905" spans="31:31" hidden="1">
      <c r="AE19905" s="54"/>
    </row>
    <row r="19906" spans="31:31" hidden="1">
      <c r="AE19906" s="54"/>
    </row>
    <row r="19907" spans="31:31" hidden="1">
      <c r="AE19907" s="54"/>
    </row>
    <row r="19908" spans="31:31" hidden="1">
      <c r="AE19908" s="54"/>
    </row>
    <row r="19909" spans="31:31" hidden="1">
      <c r="AE19909" s="54"/>
    </row>
    <row r="19910" spans="31:31" hidden="1">
      <c r="AE19910" s="54"/>
    </row>
    <row r="19911" spans="31:31" hidden="1">
      <c r="AE19911" s="54"/>
    </row>
    <row r="19912" spans="31:31" hidden="1">
      <c r="AE19912" s="54"/>
    </row>
    <row r="19913" spans="31:31" hidden="1">
      <c r="AE19913" s="54"/>
    </row>
    <row r="19914" spans="31:31" hidden="1">
      <c r="AE19914" s="54"/>
    </row>
    <row r="19915" spans="31:31" hidden="1">
      <c r="AE19915" s="54"/>
    </row>
    <row r="19916" spans="31:31" hidden="1">
      <c r="AE19916" s="54"/>
    </row>
    <row r="19917" spans="31:31" hidden="1">
      <c r="AE19917" s="54"/>
    </row>
    <row r="19918" spans="31:31" hidden="1">
      <c r="AE19918" s="54"/>
    </row>
    <row r="19919" spans="31:31" hidden="1">
      <c r="AE19919" s="54"/>
    </row>
    <row r="19920" spans="31:31" hidden="1">
      <c r="AE19920" s="54"/>
    </row>
    <row r="19921" spans="31:31" hidden="1">
      <c r="AE19921" s="54"/>
    </row>
    <row r="19922" spans="31:31" hidden="1">
      <c r="AE19922" s="54"/>
    </row>
    <row r="19923" spans="31:31" hidden="1">
      <c r="AE19923" s="54"/>
    </row>
    <row r="19924" spans="31:31" hidden="1">
      <c r="AE19924" s="54"/>
    </row>
    <row r="19925" spans="31:31" hidden="1">
      <c r="AE19925" s="54"/>
    </row>
    <row r="19926" spans="31:31" hidden="1">
      <c r="AE19926" s="54"/>
    </row>
    <row r="19927" spans="31:31" hidden="1">
      <c r="AE19927" s="54"/>
    </row>
    <row r="19928" spans="31:31" hidden="1">
      <c r="AE19928" s="54"/>
    </row>
    <row r="19929" spans="31:31" hidden="1">
      <c r="AE19929" s="54"/>
    </row>
    <row r="19930" spans="31:31" hidden="1">
      <c r="AE19930" s="54"/>
    </row>
    <row r="19931" spans="31:31" hidden="1">
      <c r="AE19931" s="54"/>
    </row>
    <row r="19932" spans="31:31" hidden="1">
      <c r="AE19932" s="54"/>
    </row>
    <row r="19933" spans="31:31" hidden="1">
      <c r="AE19933" s="54"/>
    </row>
    <row r="19934" spans="31:31" hidden="1">
      <c r="AE19934" s="54"/>
    </row>
    <row r="19935" spans="31:31" hidden="1">
      <c r="AE19935" s="54"/>
    </row>
    <row r="19936" spans="31:31" hidden="1">
      <c r="AE19936" s="54"/>
    </row>
    <row r="19937" spans="31:31" hidden="1">
      <c r="AE19937" s="54"/>
    </row>
    <row r="19938" spans="31:31" hidden="1">
      <c r="AE19938" s="54"/>
    </row>
    <row r="19939" spans="31:31" hidden="1">
      <c r="AE19939" s="54"/>
    </row>
    <row r="19940" spans="31:31" hidden="1">
      <c r="AE19940" s="54"/>
    </row>
    <row r="19941" spans="31:31" hidden="1">
      <c r="AE19941" s="54"/>
    </row>
    <row r="19942" spans="31:31" hidden="1">
      <c r="AE19942" s="54"/>
    </row>
    <row r="19943" spans="31:31" hidden="1">
      <c r="AE19943" s="54"/>
    </row>
    <row r="19944" spans="31:31" hidden="1">
      <c r="AE19944" s="54"/>
    </row>
    <row r="19945" spans="31:31" hidden="1">
      <c r="AE19945" s="54"/>
    </row>
    <row r="19946" spans="31:31" hidden="1">
      <c r="AE19946" s="54"/>
    </row>
    <row r="19947" spans="31:31" hidden="1">
      <c r="AE19947" s="54"/>
    </row>
    <row r="19948" spans="31:31" hidden="1">
      <c r="AE19948" s="54"/>
    </row>
    <row r="19949" spans="31:31" hidden="1">
      <c r="AE19949" s="54"/>
    </row>
    <row r="19950" spans="31:31" hidden="1">
      <c r="AE19950" s="54"/>
    </row>
    <row r="19951" spans="31:31" hidden="1">
      <c r="AE19951" s="54"/>
    </row>
    <row r="19952" spans="31:31" hidden="1">
      <c r="AE19952" s="54"/>
    </row>
    <row r="19953" spans="31:31" hidden="1">
      <c r="AE19953" s="54"/>
    </row>
    <row r="19954" spans="31:31" hidden="1">
      <c r="AE19954" s="54"/>
    </row>
    <row r="19955" spans="31:31" hidden="1">
      <c r="AE19955" s="54"/>
    </row>
    <row r="19956" spans="31:31" hidden="1">
      <c r="AE19956" s="54"/>
    </row>
    <row r="19957" spans="31:31" hidden="1">
      <c r="AE19957" s="54"/>
    </row>
    <row r="19958" spans="31:31" hidden="1">
      <c r="AE19958" s="54"/>
    </row>
    <row r="19959" spans="31:31" hidden="1">
      <c r="AE19959" s="54"/>
    </row>
    <row r="19960" spans="31:31" hidden="1">
      <c r="AE19960" s="54"/>
    </row>
    <row r="19961" spans="31:31" hidden="1">
      <c r="AE19961" s="54"/>
    </row>
    <row r="19962" spans="31:31" hidden="1">
      <c r="AE19962" s="54"/>
    </row>
    <row r="19963" spans="31:31" hidden="1">
      <c r="AE19963" s="54"/>
    </row>
    <row r="19964" spans="31:31" hidden="1">
      <c r="AE19964" s="54"/>
    </row>
    <row r="19965" spans="31:31" hidden="1">
      <c r="AE19965" s="54"/>
    </row>
    <row r="19966" spans="31:31" hidden="1">
      <c r="AE19966" s="54"/>
    </row>
    <row r="19967" spans="31:31" hidden="1">
      <c r="AE19967" s="54"/>
    </row>
    <row r="19968" spans="31:31" hidden="1">
      <c r="AE19968" s="54"/>
    </row>
    <row r="19969" spans="31:31" hidden="1">
      <c r="AE19969" s="54"/>
    </row>
    <row r="19970" spans="31:31" hidden="1">
      <c r="AE19970" s="54"/>
    </row>
    <row r="19971" spans="31:31" hidden="1">
      <c r="AE19971" s="54"/>
    </row>
    <row r="19972" spans="31:31" hidden="1">
      <c r="AE19972" s="54"/>
    </row>
    <row r="19973" spans="31:31" hidden="1">
      <c r="AE19973" s="54"/>
    </row>
    <row r="19974" spans="31:31" hidden="1">
      <c r="AE19974" s="54"/>
    </row>
    <row r="19975" spans="31:31" hidden="1">
      <c r="AE19975" s="54"/>
    </row>
    <row r="19976" spans="31:31" hidden="1">
      <c r="AE19976" s="54"/>
    </row>
    <row r="19977" spans="31:31" hidden="1">
      <c r="AE19977" s="54"/>
    </row>
    <row r="19978" spans="31:31" hidden="1">
      <c r="AE19978" s="54"/>
    </row>
    <row r="19979" spans="31:31" hidden="1">
      <c r="AE19979" s="54"/>
    </row>
    <row r="19980" spans="31:31" hidden="1">
      <c r="AE19980" s="54"/>
    </row>
    <row r="19981" spans="31:31" hidden="1">
      <c r="AE19981" s="54"/>
    </row>
    <row r="19982" spans="31:31" hidden="1">
      <c r="AE19982" s="54"/>
    </row>
    <row r="19983" spans="31:31" hidden="1">
      <c r="AE19983" s="54"/>
    </row>
    <row r="19984" spans="31:31" hidden="1">
      <c r="AE19984" s="54"/>
    </row>
    <row r="19985" spans="31:31" hidden="1">
      <c r="AE19985" s="54"/>
    </row>
    <row r="19986" spans="31:31" hidden="1">
      <c r="AE19986" s="54"/>
    </row>
    <row r="19987" spans="31:31" hidden="1">
      <c r="AE19987" s="54"/>
    </row>
    <row r="19988" spans="31:31" hidden="1">
      <c r="AE19988" s="54"/>
    </row>
    <row r="19989" spans="31:31" hidden="1">
      <c r="AE19989" s="54"/>
    </row>
    <row r="19990" spans="31:31" hidden="1">
      <c r="AE19990" s="54"/>
    </row>
    <row r="19991" spans="31:31" hidden="1">
      <c r="AE19991" s="54"/>
    </row>
    <row r="19992" spans="31:31" hidden="1">
      <c r="AE19992" s="54"/>
    </row>
    <row r="19993" spans="31:31" hidden="1">
      <c r="AE19993" s="54"/>
    </row>
    <row r="19994" spans="31:31" hidden="1">
      <c r="AE19994" s="54"/>
    </row>
    <row r="19995" spans="31:31" hidden="1">
      <c r="AE19995" s="54"/>
    </row>
    <row r="19996" spans="31:31" hidden="1">
      <c r="AE19996" s="54"/>
    </row>
    <row r="19997" spans="31:31" hidden="1">
      <c r="AE19997" s="54"/>
    </row>
    <row r="19998" spans="31:31" hidden="1">
      <c r="AE19998" s="54"/>
    </row>
    <row r="19999" spans="31:31" hidden="1">
      <c r="AE19999" s="54"/>
    </row>
    <row r="20000" spans="31:31" hidden="1">
      <c r="AE20000" s="54"/>
    </row>
    <row r="20001" spans="31:31" hidden="1">
      <c r="AE20001" s="54"/>
    </row>
    <row r="20002" spans="31:31" hidden="1">
      <c r="AE20002" s="54"/>
    </row>
    <row r="20003" spans="31:31" hidden="1">
      <c r="AE20003" s="54"/>
    </row>
    <row r="20004" spans="31:31" hidden="1">
      <c r="AE20004" s="54"/>
    </row>
    <row r="20005" spans="31:31" hidden="1">
      <c r="AE20005" s="54"/>
    </row>
    <row r="20006" spans="31:31" hidden="1">
      <c r="AE20006" s="54"/>
    </row>
    <row r="20007" spans="31:31" hidden="1">
      <c r="AE20007" s="54"/>
    </row>
    <row r="20008" spans="31:31" hidden="1">
      <c r="AE20008" s="54"/>
    </row>
    <row r="20009" spans="31:31" hidden="1">
      <c r="AE20009" s="54"/>
    </row>
    <row r="20010" spans="31:31" hidden="1">
      <c r="AE20010" s="54"/>
    </row>
    <row r="20011" spans="31:31" hidden="1">
      <c r="AE20011" s="54"/>
    </row>
    <row r="20012" spans="31:31" hidden="1">
      <c r="AE20012" s="54"/>
    </row>
    <row r="20013" spans="31:31" hidden="1">
      <c r="AE20013" s="54"/>
    </row>
    <row r="20014" spans="31:31" hidden="1">
      <c r="AE20014" s="54"/>
    </row>
    <row r="20015" spans="31:31" hidden="1">
      <c r="AE20015" s="54"/>
    </row>
    <row r="20016" spans="31:31" hidden="1">
      <c r="AE20016" s="54"/>
    </row>
    <row r="20017" spans="31:31" hidden="1">
      <c r="AE20017" s="54"/>
    </row>
    <row r="20018" spans="31:31" hidden="1">
      <c r="AE20018" s="54"/>
    </row>
    <row r="20019" spans="31:31" hidden="1">
      <c r="AE20019" s="54"/>
    </row>
    <row r="20020" spans="31:31" hidden="1">
      <c r="AE20020" s="54"/>
    </row>
    <row r="20021" spans="31:31" hidden="1">
      <c r="AE20021" s="54"/>
    </row>
    <row r="20022" spans="31:31" hidden="1">
      <c r="AE20022" s="54"/>
    </row>
    <row r="20023" spans="31:31" hidden="1">
      <c r="AE20023" s="54"/>
    </row>
    <row r="20024" spans="31:31" hidden="1">
      <c r="AE20024" s="54"/>
    </row>
    <row r="20025" spans="31:31" hidden="1">
      <c r="AE20025" s="54"/>
    </row>
    <row r="20026" spans="31:31" hidden="1">
      <c r="AE20026" s="54"/>
    </row>
    <row r="20027" spans="31:31" hidden="1">
      <c r="AE20027" s="54"/>
    </row>
    <row r="20028" spans="31:31" hidden="1">
      <c r="AE20028" s="54"/>
    </row>
    <row r="20029" spans="31:31" hidden="1">
      <c r="AE20029" s="54"/>
    </row>
    <row r="20030" spans="31:31" hidden="1">
      <c r="AE20030" s="54"/>
    </row>
    <row r="20031" spans="31:31" hidden="1">
      <c r="AE20031" s="54"/>
    </row>
    <row r="20032" spans="31:31" hidden="1">
      <c r="AE20032" s="54"/>
    </row>
    <row r="20033" spans="31:31" hidden="1">
      <c r="AE20033" s="54"/>
    </row>
    <row r="20034" spans="31:31" hidden="1">
      <c r="AE20034" s="54"/>
    </row>
    <row r="20035" spans="31:31" hidden="1">
      <c r="AE20035" s="54"/>
    </row>
    <row r="20036" spans="31:31" hidden="1">
      <c r="AE20036" s="54"/>
    </row>
    <row r="20037" spans="31:31" hidden="1">
      <c r="AE20037" s="54"/>
    </row>
    <row r="20038" spans="31:31" hidden="1">
      <c r="AE20038" s="54"/>
    </row>
    <row r="20039" spans="31:31" hidden="1">
      <c r="AE20039" s="54"/>
    </row>
    <row r="20040" spans="31:31" hidden="1">
      <c r="AE20040" s="54"/>
    </row>
    <row r="20041" spans="31:31" hidden="1">
      <c r="AE20041" s="54"/>
    </row>
    <row r="20042" spans="31:31" hidden="1">
      <c r="AE20042" s="54"/>
    </row>
    <row r="20043" spans="31:31" hidden="1">
      <c r="AE20043" s="54"/>
    </row>
    <row r="20044" spans="31:31" hidden="1">
      <c r="AE20044" s="54"/>
    </row>
    <row r="20045" spans="31:31" hidden="1">
      <c r="AE20045" s="54"/>
    </row>
    <row r="20046" spans="31:31" hidden="1">
      <c r="AE20046" s="54"/>
    </row>
    <row r="20047" spans="31:31" hidden="1">
      <c r="AE20047" s="54"/>
    </row>
    <row r="20048" spans="31:31" hidden="1">
      <c r="AE20048" s="54"/>
    </row>
    <row r="20049" spans="31:31" hidden="1">
      <c r="AE20049" s="54"/>
    </row>
    <row r="20050" spans="31:31" hidden="1">
      <c r="AE20050" s="54"/>
    </row>
    <row r="20051" spans="31:31" hidden="1">
      <c r="AE20051" s="54"/>
    </row>
    <row r="20052" spans="31:31" hidden="1">
      <c r="AE20052" s="54"/>
    </row>
    <row r="20053" spans="31:31" hidden="1">
      <c r="AE20053" s="54"/>
    </row>
    <row r="20054" spans="31:31" hidden="1">
      <c r="AE20054" s="54"/>
    </row>
    <row r="20055" spans="31:31" hidden="1">
      <c r="AE20055" s="54"/>
    </row>
    <row r="20056" spans="31:31" hidden="1">
      <c r="AE20056" s="54"/>
    </row>
    <row r="20057" spans="31:31" hidden="1">
      <c r="AE20057" s="54"/>
    </row>
    <row r="20058" spans="31:31" hidden="1">
      <c r="AE20058" s="54"/>
    </row>
    <row r="20059" spans="31:31" hidden="1">
      <c r="AE20059" s="54"/>
    </row>
    <row r="20060" spans="31:31" hidden="1">
      <c r="AE20060" s="54"/>
    </row>
    <row r="20061" spans="31:31" hidden="1">
      <c r="AE20061" s="54"/>
    </row>
    <row r="20062" spans="31:31" hidden="1">
      <c r="AE20062" s="54"/>
    </row>
    <row r="20063" spans="31:31" hidden="1">
      <c r="AE20063" s="54"/>
    </row>
    <row r="20064" spans="31:31" hidden="1">
      <c r="AE20064" s="54"/>
    </row>
    <row r="20065" spans="31:31" hidden="1">
      <c r="AE20065" s="54"/>
    </row>
    <row r="20066" spans="31:31" hidden="1">
      <c r="AE20066" s="54"/>
    </row>
    <row r="20067" spans="31:31" hidden="1">
      <c r="AE20067" s="54"/>
    </row>
    <row r="20068" spans="31:31" hidden="1">
      <c r="AE20068" s="54"/>
    </row>
    <row r="20069" spans="31:31" hidden="1">
      <c r="AE20069" s="54"/>
    </row>
    <row r="20070" spans="31:31" hidden="1">
      <c r="AE20070" s="54"/>
    </row>
    <row r="20071" spans="31:31" hidden="1">
      <c r="AE20071" s="54"/>
    </row>
    <row r="20072" spans="31:31" hidden="1">
      <c r="AE20072" s="54"/>
    </row>
    <row r="20073" spans="31:31" hidden="1">
      <c r="AE20073" s="54"/>
    </row>
    <row r="20074" spans="31:31" hidden="1">
      <c r="AE20074" s="54"/>
    </row>
    <row r="20075" spans="31:31" hidden="1">
      <c r="AE20075" s="54"/>
    </row>
    <row r="20076" spans="31:31" hidden="1">
      <c r="AE20076" s="54"/>
    </row>
    <row r="20077" spans="31:31" hidden="1">
      <c r="AE20077" s="54"/>
    </row>
    <row r="20078" spans="31:31" hidden="1">
      <c r="AE20078" s="54"/>
    </row>
    <row r="20079" spans="31:31" hidden="1">
      <c r="AE20079" s="54"/>
    </row>
    <row r="20080" spans="31:31" hidden="1">
      <c r="AE20080" s="54"/>
    </row>
    <row r="20081" spans="31:31" hidden="1">
      <c r="AE20081" s="54"/>
    </row>
    <row r="20082" spans="31:31" hidden="1">
      <c r="AE20082" s="54"/>
    </row>
    <row r="20083" spans="31:31" hidden="1">
      <c r="AE20083" s="54"/>
    </row>
    <row r="20084" spans="31:31" hidden="1">
      <c r="AE20084" s="54"/>
    </row>
    <row r="20085" spans="31:31" hidden="1">
      <c r="AE20085" s="54"/>
    </row>
    <row r="20086" spans="31:31" hidden="1">
      <c r="AE20086" s="54"/>
    </row>
    <row r="20087" spans="31:31" hidden="1">
      <c r="AE20087" s="54"/>
    </row>
    <row r="20088" spans="31:31" hidden="1">
      <c r="AE20088" s="54"/>
    </row>
    <row r="20089" spans="31:31" hidden="1">
      <c r="AE20089" s="54"/>
    </row>
    <row r="20090" spans="31:31" hidden="1">
      <c r="AE20090" s="54"/>
    </row>
    <row r="20091" spans="31:31" hidden="1">
      <c r="AE20091" s="54"/>
    </row>
    <row r="20092" spans="31:31" hidden="1">
      <c r="AE20092" s="54"/>
    </row>
    <row r="20093" spans="31:31" hidden="1">
      <c r="AE20093" s="54"/>
    </row>
    <row r="20094" spans="31:31" hidden="1">
      <c r="AE20094" s="54"/>
    </row>
    <row r="20095" spans="31:31" hidden="1">
      <c r="AE20095" s="54"/>
    </row>
    <row r="20096" spans="31:31" hidden="1">
      <c r="AE20096" s="54"/>
    </row>
    <row r="20097" spans="31:31" hidden="1">
      <c r="AE20097" s="54"/>
    </row>
    <row r="20098" spans="31:31" hidden="1">
      <c r="AE20098" s="54"/>
    </row>
    <row r="20099" spans="31:31" hidden="1">
      <c r="AE20099" s="54"/>
    </row>
    <row r="20100" spans="31:31" hidden="1">
      <c r="AE20100" s="54"/>
    </row>
    <row r="20101" spans="31:31" hidden="1">
      <c r="AE20101" s="54"/>
    </row>
    <row r="20102" spans="31:31" hidden="1">
      <c r="AE20102" s="54"/>
    </row>
    <row r="20103" spans="31:31" hidden="1">
      <c r="AE20103" s="54"/>
    </row>
    <row r="20104" spans="31:31" hidden="1">
      <c r="AE20104" s="54"/>
    </row>
    <row r="20105" spans="31:31" hidden="1">
      <c r="AE20105" s="54"/>
    </row>
    <row r="20106" spans="31:31" hidden="1">
      <c r="AE20106" s="54"/>
    </row>
    <row r="20107" spans="31:31" hidden="1">
      <c r="AE20107" s="54"/>
    </row>
    <row r="20108" spans="31:31" hidden="1">
      <c r="AE20108" s="54"/>
    </row>
    <row r="20109" spans="31:31" hidden="1">
      <c r="AE20109" s="54"/>
    </row>
    <row r="20110" spans="31:31" hidden="1">
      <c r="AE20110" s="54"/>
    </row>
    <row r="20111" spans="31:31" hidden="1">
      <c r="AE20111" s="54"/>
    </row>
    <row r="20112" spans="31:31" hidden="1">
      <c r="AE20112" s="54"/>
    </row>
    <row r="20113" spans="31:31" hidden="1">
      <c r="AE20113" s="54"/>
    </row>
    <row r="20114" spans="31:31" hidden="1">
      <c r="AE20114" s="54"/>
    </row>
    <row r="20115" spans="31:31" hidden="1">
      <c r="AE20115" s="54"/>
    </row>
    <row r="20116" spans="31:31" hidden="1">
      <c r="AE20116" s="54"/>
    </row>
    <row r="20117" spans="31:31" hidden="1">
      <c r="AE20117" s="54"/>
    </row>
    <row r="20118" spans="31:31" hidden="1">
      <c r="AE20118" s="54"/>
    </row>
    <row r="20119" spans="31:31" hidden="1">
      <c r="AE20119" s="54"/>
    </row>
    <row r="20120" spans="31:31" hidden="1">
      <c r="AE20120" s="54"/>
    </row>
    <row r="20121" spans="31:31" hidden="1">
      <c r="AE20121" s="54"/>
    </row>
    <row r="20122" spans="31:31" hidden="1">
      <c r="AE20122" s="54"/>
    </row>
    <row r="20123" spans="31:31" hidden="1">
      <c r="AE20123" s="54"/>
    </row>
    <row r="20124" spans="31:31" hidden="1">
      <c r="AE20124" s="54"/>
    </row>
    <row r="20125" spans="31:31" hidden="1">
      <c r="AE20125" s="54"/>
    </row>
    <row r="20126" spans="31:31" hidden="1">
      <c r="AE20126" s="54"/>
    </row>
    <row r="20127" spans="31:31" hidden="1">
      <c r="AE20127" s="54"/>
    </row>
    <row r="20128" spans="31:31" hidden="1">
      <c r="AE20128" s="54"/>
    </row>
    <row r="20129" spans="31:31" hidden="1">
      <c r="AE20129" s="54"/>
    </row>
    <row r="20130" spans="31:31" hidden="1">
      <c r="AE20130" s="54"/>
    </row>
    <row r="20131" spans="31:31" hidden="1">
      <c r="AE20131" s="54"/>
    </row>
    <row r="20132" spans="31:31" hidden="1">
      <c r="AE20132" s="54"/>
    </row>
    <row r="20133" spans="31:31" hidden="1">
      <c r="AE20133" s="54"/>
    </row>
    <row r="20134" spans="31:31" hidden="1">
      <c r="AE20134" s="54"/>
    </row>
    <row r="20135" spans="31:31" hidden="1">
      <c r="AE20135" s="54"/>
    </row>
    <row r="20136" spans="31:31" hidden="1">
      <c r="AE20136" s="54"/>
    </row>
    <row r="20137" spans="31:31" hidden="1">
      <c r="AE20137" s="54"/>
    </row>
    <row r="20138" spans="31:31" hidden="1">
      <c r="AE20138" s="54"/>
    </row>
    <row r="20139" spans="31:31" hidden="1">
      <c r="AE20139" s="54"/>
    </row>
    <row r="20140" spans="31:31" hidden="1">
      <c r="AE20140" s="54"/>
    </row>
    <row r="20141" spans="31:31" hidden="1">
      <c r="AE20141" s="54"/>
    </row>
    <row r="20142" spans="31:31" hidden="1">
      <c r="AE20142" s="54"/>
    </row>
    <row r="20143" spans="31:31" hidden="1">
      <c r="AE20143" s="54"/>
    </row>
    <row r="20144" spans="31:31" hidden="1">
      <c r="AE20144" s="54"/>
    </row>
    <row r="20145" spans="31:31" hidden="1">
      <c r="AE20145" s="54"/>
    </row>
    <row r="20146" spans="31:31" hidden="1">
      <c r="AE20146" s="54"/>
    </row>
    <row r="20147" spans="31:31" hidden="1">
      <c r="AE20147" s="54"/>
    </row>
    <row r="20148" spans="31:31" hidden="1">
      <c r="AE20148" s="54"/>
    </row>
    <row r="20149" spans="31:31" hidden="1">
      <c r="AE20149" s="54"/>
    </row>
    <row r="20150" spans="31:31" hidden="1">
      <c r="AE20150" s="54"/>
    </row>
    <row r="20151" spans="31:31" hidden="1">
      <c r="AE20151" s="54"/>
    </row>
    <row r="20152" spans="31:31" hidden="1">
      <c r="AE20152" s="54"/>
    </row>
    <row r="20153" spans="31:31" hidden="1">
      <c r="AE20153" s="54"/>
    </row>
    <row r="20154" spans="31:31" hidden="1">
      <c r="AE20154" s="54"/>
    </row>
    <row r="20155" spans="31:31" hidden="1">
      <c r="AE20155" s="54"/>
    </row>
    <row r="20156" spans="31:31" hidden="1">
      <c r="AE20156" s="54"/>
    </row>
    <row r="20157" spans="31:31" hidden="1">
      <c r="AE20157" s="54"/>
    </row>
    <row r="20158" spans="31:31" hidden="1">
      <c r="AE20158" s="54"/>
    </row>
    <row r="20159" spans="31:31" hidden="1">
      <c r="AE20159" s="54"/>
    </row>
    <row r="20160" spans="31:31" hidden="1">
      <c r="AE20160" s="54"/>
    </row>
    <row r="20161" spans="31:31" hidden="1">
      <c r="AE20161" s="54"/>
    </row>
    <row r="20162" spans="31:31" hidden="1">
      <c r="AE20162" s="54"/>
    </row>
    <row r="20163" spans="31:31" hidden="1">
      <c r="AE20163" s="54"/>
    </row>
    <row r="20164" spans="31:31" hidden="1">
      <c r="AE20164" s="54"/>
    </row>
    <row r="20165" spans="31:31" hidden="1">
      <c r="AE20165" s="54"/>
    </row>
    <row r="20166" spans="31:31" hidden="1">
      <c r="AE20166" s="54"/>
    </row>
    <row r="20167" spans="31:31" hidden="1">
      <c r="AE20167" s="54"/>
    </row>
    <row r="20168" spans="31:31" hidden="1">
      <c r="AE20168" s="54"/>
    </row>
    <row r="20169" spans="31:31" hidden="1">
      <c r="AE20169" s="54"/>
    </row>
    <row r="20170" spans="31:31" hidden="1">
      <c r="AE20170" s="54"/>
    </row>
    <row r="20171" spans="31:31" hidden="1">
      <c r="AE20171" s="54"/>
    </row>
    <row r="20172" spans="31:31" hidden="1">
      <c r="AE20172" s="54"/>
    </row>
    <row r="20173" spans="31:31" hidden="1">
      <c r="AE20173" s="54"/>
    </row>
    <row r="20174" spans="31:31" hidden="1">
      <c r="AE20174" s="54"/>
    </row>
    <row r="20175" spans="31:31" hidden="1">
      <c r="AE20175" s="54"/>
    </row>
    <row r="20176" spans="31:31" hidden="1">
      <c r="AE20176" s="54"/>
    </row>
    <row r="20177" spans="31:31" hidden="1">
      <c r="AE20177" s="54"/>
    </row>
    <row r="20178" spans="31:31" hidden="1">
      <c r="AE20178" s="54"/>
    </row>
    <row r="20179" spans="31:31" hidden="1">
      <c r="AE20179" s="54"/>
    </row>
    <row r="20180" spans="31:31" hidden="1">
      <c r="AE20180" s="54"/>
    </row>
    <row r="20181" spans="31:31" hidden="1">
      <c r="AE20181" s="54"/>
    </row>
    <row r="20182" spans="31:31" hidden="1">
      <c r="AE20182" s="54"/>
    </row>
    <row r="20183" spans="31:31" hidden="1">
      <c r="AE20183" s="54"/>
    </row>
    <row r="20184" spans="31:31" hidden="1">
      <c r="AE20184" s="54"/>
    </row>
    <row r="20185" spans="31:31" hidden="1">
      <c r="AE20185" s="54"/>
    </row>
    <row r="20186" spans="31:31" hidden="1">
      <c r="AE20186" s="54"/>
    </row>
    <row r="20187" spans="31:31" hidden="1">
      <c r="AE20187" s="54"/>
    </row>
    <row r="20188" spans="31:31" hidden="1">
      <c r="AE20188" s="54"/>
    </row>
    <row r="20189" spans="31:31" hidden="1">
      <c r="AE20189" s="54"/>
    </row>
    <row r="20190" spans="31:31" hidden="1">
      <c r="AE20190" s="54"/>
    </row>
    <row r="20191" spans="31:31" hidden="1">
      <c r="AE20191" s="54"/>
    </row>
    <row r="20192" spans="31:31" hidden="1">
      <c r="AE20192" s="54"/>
    </row>
    <row r="20193" spans="31:31" hidden="1">
      <c r="AE20193" s="54"/>
    </row>
    <row r="20194" spans="31:31" hidden="1">
      <c r="AE20194" s="54"/>
    </row>
    <row r="20195" spans="31:31" hidden="1">
      <c r="AE20195" s="54"/>
    </row>
    <row r="20196" spans="31:31" hidden="1">
      <c r="AE20196" s="54"/>
    </row>
    <row r="20197" spans="31:31" hidden="1">
      <c r="AE20197" s="54"/>
    </row>
    <row r="20198" spans="31:31" hidden="1">
      <c r="AE20198" s="54"/>
    </row>
    <row r="20199" spans="31:31" hidden="1">
      <c r="AE20199" s="54"/>
    </row>
    <row r="20200" spans="31:31" hidden="1">
      <c r="AE20200" s="54"/>
    </row>
    <row r="20201" spans="31:31" hidden="1">
      <c r="AE20201" s="54"/>
    </row>
    <row r="20202" spans="31:31" hidden="1">
      <c r="AE20202" s="54"/>
    </row>
    <row r="20203" spans="31:31" hidden="1">
      <c r="AE20203" s="54"/>
    </row>
    <row r="20204" spans="31:31" hidden="1">
      <c r="AE20204" s="54"/>
    </row>
    <row r="20205" spans="31:31" hidden="1">
      <c r="AE20205" s="54"/>
    </row>
    <row r="20206" spans="31:31" hidden="1">
      <c r="AE20206" s="54"/>
    </row>
    <row r="20207" spans="31:31" hidden="1">
      <c r="AE20207" s="54"/>
    </row>
    <row r="20208" spans="31:31" hidden="1">
      <c r="AE20208" s="54"/>
    </row>
    <row r="20209" spans="31:31" hidden="1">
      <c r="AE20209" s="54"/>
    </row>
    <row r="20210" spans="31:31" hidden="1">
      <c r="AE20210" s="54"/>
    </row>
    <row r="20211" spans="31:31" hidden="1">
      <c r="AE20211" s="54"/>
    </row>
    <row r="20212" spans="31:31" hidden="1">
      <c r="AE20212" s="54"/>
    </row>
    <row r="20213" spans="31:31" hidden="1">
      <c r="AE20213" s="54"/>
    </row>
    <row r="20214" spans="31:31" hidden="1">
      <c r="AE20214" s="54"/>
    </row>
    <row r="20215" spans="31:31" hidden="1">
      <c r="AE20215" s="54"/>
    </row>
    <row r="20216" spans="31:31" hidden="1">
      <c r="AE20216" s="54"/>
    </row>
    <row r="20217" spans="31:31" hidden="1">
      <c r="AE20217" s="54"/>
    </row>
    <row r="20218" spans="31:31" hidden="1">
      <c r="AE20218" s="54"/>
    </row>
    <row r="20219" spans="31:31" hidden="1">
      <c r="AE20219" s="54"/>
    </row>
    <row r="20220" spans="31:31" hidden="1">
      <c r="AE20220" s="54"/>
    </row>
    <row r="20221" spans="31:31" hidden="1">
      <c r="AE20221" s="54"/>
    </row>
    <row r="20222" spans="31:31" hidden="1">
      <c r="AE20222" s="54"/>
    </row>
    <row r="20223" spans="31:31" hidden="1">
      <c r="AE20223" s="54"/>
    </row>
    <row r="20224" spans="31:31" hidden="1">
      <c r="AE20224" s="54"/>
    </row>
    <row r="20225" spans="31:31" hidden="1">
      <c r="AE20225" s="54"/>
    </row>
    <row r="20226" spans="31:31" hidden="1">
      <c r="AE20226" s="54"/>
    </row>
    <row r="20227" spans="31:31" hidden="1">
      <c r="AE20227" s="54"/>
    </row>
    <row r="20228" spans="31:31" hidden="1">
      <c r="AE20228" s="54"/>
    </row>
    <row r="20229" spans="31:31" hidden="1">
      <c r="AE20229" s="54"/>
    </row>
    <row r="20230" spans="31:31" hidden="1">
      <c r="AE20230" s="54"/>
    </row>
    <row r="20231" spans="31:31" hidden="1">
      <c r="AE20231" s="54"/>
    </row>
    <row r="20232" spans="31:31" hidden="1">
      <c r="AE20232" s="54"/>
    </row>
    <row r="20233" spans="31:31" hidden="1">
      <c r="AE20233" s="54"/>
    </row>
    <row r="20234" spans="31:31" hidden="1">
      <c r="AE20234" s="54"/>
    </row>
    <row r="20235" spans="31:31" hidden="1">
      <c r="AE20235" s="54"/>
    </row>
    <row r="20236" spans="31:31" hidden="1">
      <c r="AE20236" s="54"/>
    </row>
    <row r="20237" spans="31:31" hidden="1">
      <c r="AE20237" s="54"/>
    </row>
    <row r="20238" spans="31:31" hidden="1">
      <c r="AE20238" s="54"/>
    </row>
    <row r="20239" spans="31:31" hidden="1">
      <c r="AE20239" s="54"/>
    </row>
    <row r="20240" spans="31:31" hidden="1">
      <c r="AE20240" s="54"/>
    </row>
    <row r="20241" spans="31:31" hidden="1">
      <c r="AE20241" s="54"/>
    </row>
    <row r="20242" spans="31:31" hidden="1">
      <c r="AE20242" s="54"/>
    </row>
    <row r="20243" spans="31:31" hidden="1">
      <c r="AE20243" s="54"/>
    </row>
    <row r="20244" spans="31:31" hidden="1">
      <c r="AE20244" s="54"/>
    </row>
    <row r="20245" spans="31:31" hidden="1">
      <c r="AE20245" s="54"/>
    </row>
    <row r="20246" spans="31:31" hidden="1">
      <c r="AE20246" s="54"/>
    </row>
    <row r="20247" spans="31:31" hidden="1">
      <c r="AE20247" s="54"/>
    </row>
    <row r="20248" spans="31:31" hidden="1">
      <c r="AE20248" s="54"/>
    </row>
    <row r="20249" spans="31:31" hidden="1">
      <c r="AE20249" s="54"/>
    </row>
    <row r="20250" spans="31:31" hidden="1">
      <c r="AE20250" s="54"/>
    </row>
    <row r="20251" spans="31:31" hidden="1">
      <c r="AE20251" s="54"/>
    </row>
    <row r="20252" spans="31:31" hidden="1">
      <c r="AE20252" s="54"/>
    </row>
    <row r="20253" spans="31:31" hidden="1">
      <c r="AE20253" s="54"/>
    </row>
    <row r="20254" spans="31:31" hidden="1">
      <c r="AE20254" s="54"/>
    </row>
    <row r="20255" spans="31:31" hidden="1">
      <c r="AE20255" s="54"/>
    </row>
    <row r="20256" spans="31:31" hidden="1">
      <c r="AE20256" s="54"/>
    </row>
    <row r="20257" spans="31:31" hidden="1">
      <c r="AE20257" s="54"/>
    </row>
    <row r="20258" spans="31:31" hidden="1">
      <c r="AE20258" s="54"/>
    </row>
    <row r="20259" spans="31:31" hidden="1">
      <c r="AE20259" s="54"/>
    </row>
    <row r="20260" spans="31:31" hidden="1">
      <c r="AE20260" s="54"/>
    </row>
    <row r="20261" spans="31:31" hidden="1">
      <c r="AE20261" s="54"/>
    </row>
    <row r="20262" spans="31:31" hidden="1">
      <c r="AE20262" s="54"/>
    </row>
    <row r="20263" spans="31:31" hidden="1">
      <c r="AE20263" s="54"/>
    </row>
    <row r="20264" spans="31:31" hidden="1">
      <c r="AE20264" s="54"/>
    </row>
    <row r="20265" spans="31:31" hidden="1">
      <c r="AE20265" s="54"/>
    </row>
    <row r="20266" spans="31:31" hidden="1">
      <c r="AE20266" s="54"/>
    </row>
    <row r="20267" spans="31:31" hidden="1">
      <c r="AE20267" s="54"/>
    </row>
    <row r="20268" spans="31:31" hidden="1">
      <c r="AE20268" s="54"/>
    </row>
    <row r="20269" spans="31:31" hidden="1">
      <c r="AE20269" s="54"/>
    </row>
    <row r="20270" spans="31:31" hidden="1">
      <c r="AE20270" s="54"/>
    </row>
    <row r="20271" spans="31:31" hidden="1">
      <c r="AE20271" s="54"/>
    </row>
    <row r="20272" spans="31:31" hidden="1">
      <c r="AE20272" s="54"/>
    </row>
    <row r="20273" spans="31:31" hidden="1">
      <c r="AE20273" s="54"/>
    </row>
    <row r="20274" spans="31:31" hidden="1">
      <c r="AE20274" s="54"/>
    </row>
    <row r="20275" spans="31:31" hidden="1">
      <c r="AE20275" s="54"/>
    </row>
    <row r="20276" spans="31:31" hidden="1">
      <c r="AE20276" s="54"/>
    </row>
    <row r="20277" spans="31:31" hidden="1">
      <c r="AE20277" s="54"/>
    </row>
    <row r="20278" spans="31:31" hidden="1">
      <c r="AE20278" s="54"/>
    </row>
    <row r="20279" spans="31:31" hidden="1">
      <c r="AE20279" s="54"/>
    </row>
    <row r="20280" spans="31:31" hidden="1">
      <c r="AE20280" s="54"/>
    </row>
    <row r="20281" spans="31:31" hidden="1">
      <c r="AE20281" s="54"/>
    </row>
    <row r="20282" spans="31:31" hidden="1">
      <c r="AE20282" s="54"/>
    </row>
    <row r="20283" spans="31:31" hidden="1">
      <c r="AE20283" s="54"/>
    </row>
    <row r="20284" spans="31:31" hidden="1">
      <c r="AE20284" s="54"/>
    </row>
    <row r="20285" spans="31:31" hidden="1">
      <c r="AE20285" s="54"/>
    </row>
    <row r="20286" spans="31:31" hidden="1">
      <c r="AE20286" s="54"/>
    </row>
    <row r="20287" spans="31:31" hidden="1">
      <c r="AE20287" s="54"/>
    </row>
    <row r="20288" spans="31:31" hidden="1">
      <c r="AE20288" s="54"/>
    </row>
    <row r="20289" spans="31:31" hidden="1">
      <c r="AE20289" s="54"/>
    </row>
    <row r="20290" spans="31:31" hidden="1">
      <c r="AE20290" s="54"/>
    </row>
    <row r="20291" spans="31:31" hidden="1">
      <c r="AE20291" s="54"/>
    </row>
    <row r="20292" spans="31:31" hidden="1">
      <c r="AE20292" s="54"/>
    </row>
    <row r="20293" spans="31:31" hidden="1">
      <c r="AE20293" s="54"/>
    </row>
    <row r="20294" spans="31:31" hidden="1">
      <c r="AE20294" s="54"/>
    </row>
    <row r="20295" spans="31:31" hidden="1">
      <c r="AE20295" s="54"/>
    </row>
    <row r="20296" spans="31:31" hidden="1">
      <c r="AE20296" s="54"/>
    </row>
    <row r="20297" spans="31:31" hidden="1">
      <c r="AE20297" s="54"/>
    </row>
    <row r="20298" spans="31:31" hidden="1">
      <c r="AE20298" s="54"/>
    </row>
    <row r="20299" spans="31:31" hidden="1">
      <c r="AE20299" s="54"/>
    </row>
    <row r="20300" spans="31:31" hidden="1">
      <c r="AE20300" s="54"/>
    </row>
    <row r="20301" spans="31:31" hidden="1">
      <c r="AE20301" s="54"/>
    </row>
    <row r="20302" spans="31:31" hidden="1">
      <c r="AE20302" s="54"/>
    </row>
    <row r="20303" spans="31:31" hidden="1">
      <c r="AE20303" s="54"/>
    </row>
    <row r="20304" spans="31:31" hidden="1">
      <c r="AE20304" s="54"/>
    </row>
    <row r="20305" spans="31:31" hidden="1">
      <c r="AE20305" s="54"/>
    </row>
    <row r="20306" spans="31:31" hidden="1">
      <c r="AE20306" s="54"/>
    </row>
    <row r="20307" spans="31:31" hidden="1">
      <c r="AE20307" s="54"/>
    </row>
    <row r="20308" spans="31:31" hidden="1">
      <c r="AE20308" s="54"/>
    </row>
    <row r="20309" spans="31:31" hidden="1">
      <c r="AE20309" s="54"/>
    </row>
    <row r="20310" spans="31:31" hidden="1">
      <c r="AE20310" s="54"/>
    </row>
    <row r="20311" spans="31:31" hidden="1">
      <c r="AE20311" s="54"/>
    </row>
    <row r="20312" spans="31:31" hidden="1">
      <c r="AE20312" s="54"/>
    </row>
    <row r="20313" spans="31:31" hidden="1">
      <c r="AE20313" s="54"/>
    </row>
    <row r="20314" spans="31:31" hidden="1">
      <c r="AE20314" s="54"/>
    </row>
    <row r="20315" spans="31:31" hidden="1">
      <c r="AE20315" s="54"/>
    </row>
    <row r="20316" spans="31:31" hidden="1">
      <c r="AE20316" s="54"/>
    </row>
    <row r="20317" spans="31:31" hidden="1">
      <c r="AE20317" s="54"/>
    </row>
    <row r="20318" spans="31:31" hidden="1">
      <c r="AE20318" s="54"/>
    </row>
    <row r="20319" spans="31:31" hidden="1">
      <c r="AE20319" s="54"/>
    </row>
    <row r="20320" spans="31:31" hidden="1">
      <c r="AE20320" s="54"/>
    </row>
    <row r="20321" spans="31:31" hidden="1">
      <c r="AE20321" s="54"/>
    </row>
    <row r="20322" spans="31:31" hidden="1">
      <c r="AE20322" s="54"/>
    </row>
    <row r="20323" spans="31:31" hidden="1">
      <c r="AE20323" s="54"/>
    </row>
    <row r="20324" spans="31:31" hidden="1">
      <c r="AE20324" s="54"/>
    </row>
    <row r="20325" spans="31:31" hidden="1">
      <c r="AE20325" s="54"/>
    </row>
    <row r="20326" spans="31:31" hidden="1">
      <c r="AE20326" s="54"/>
    </row>
    <row r="20327" spans="31:31" hidden="1">
      <c r="AE20327" s="54"/>
    </row>
    <row r="20328" spans="31:31" hidden="1">
      <c r="AE20328" s="54"/>
    </row>
    <row r="20329" spans="31:31" hidden="1">
      <c r="AE20329" s="54"/>
    </row>
    <row r="20330" spans="31:31" hidden="1">
      <c r="AE20330" s="54"/>
    </row>
    <row r="20331" spans="31:31" hidden="1">
      <c r="AE20331" s="54"/>
    </row>
    <row r="20332" spans="31:31" hidden="1">
      <c r="AE20332" s="54"/>
    </row>
    <row r="20333" spans="31:31" hidden="1">
      <c r="AE20333" s="54"/>
    </row>
    <row r="20334" spans="31:31" hidden="1">
      <c r="AE20334" s="54"/>
    </row>
    <row r="20335" spans="31:31" hidden="1">
      <c r="AE20335" s="54"/>
    </row>
    <row r="20336" spans="31:31" hidden="1">
      <c r="AE20336" s="54"/>
    </row>
    <row r="20337" spans="31:31" hidden="1">
      <c r="AE20337" s="54"/>
    </row>
    <row r="20338" spans="31:31" hidden="1">
      <c r="AE20338" s="54"/>
    </row>
    <row r="20339" spans="31:31" hidden="1">
      <c r="AE20339" s="54"/>
    </row>
    <row r="20340" spans="31:31" hidden="1">
      <c r="AE20340" s="54"/>
    </row>
    <row r="20341" spans="31:31" hidden="1">
      <c r="AE20341" s="54"/>
    </row>
    <row r="20342" spans="31:31" hidden="1">
      <c r="AE20342" s="54"/>
    </row>
    <row r="20343" spans="31:31" hidden="1">
      <c r="AE20343" s="54"/>
    </row>
    <row r="20344" spans="31:31" hidden="1">
      <c r="AE20344" s="54"/>
    </row>
    <row r="20345" spans="31:31" hidden="1">
      <c r="AE20345" s="54"/>
    </row>
    <row r="20346" spans="31:31" hidden="1">
      <c r="AE20346" s="54"/>
    </row>
    <row r="20347" spans="31:31" hidden="1">
      <c r="AE20347" s="54"/>
    </row>
    <row r="20348" spans="31:31" hidden="1">
      <c r="AE20348" s="54"/>
    </row>
    <row r="20349" spans="31:31" hidden="1">
      <c r="AE20349" s="54"/>
    </row>
    <row r="20350" spans="31:31" hidden="1">
      <c r="AE20350" s="54"/>
    </row>
    <row r="20351" spans="31:31" hidden="1">
      <c r="AE20351" s="54"/>
    </row>
    <row r="20352" spans="31:31" hidden="1">
      <c r="AE20352" s="54"/>
    </row>
    <row r="20353" spans="31:31" hidden="1">
      <c r="AE20353" s="54"/>
    </row>
    <row r="20354" spans="31:31" hidden="1">
      <c r="AE20354" s="54"/>
    </row>
    <row r="20355" spans="31:31" hidden="1">
      <c r="AE20355" s="54"/>
    </row>
    <row r="20356" spans="31:31" hidden="1">
      <c r="AE20356" s="54"/>
    </row>
    <row r="20357" spans="31:31" hidden="1">
      <c r="AE20357" s="54"/>
    </row>
    <row r="20358" spans="31:31" hidden="1">
      <c r="AE20358" s="54"/>
    </row>
    <row r="20359" spans="31:31" hidden="1">
      <c r="AE20359" s="54"/>
    </row>
    <row r="20360" spans="31:31" hidden="1">
      <c r="AE20360" s="54"/>
    </row>
    <row r="20361" spans="31:31" hidden="1">
      <c r="AE20361" s="54"/>
    </row>
    <row r="20362" spans="31:31" hidden="1">
      <c r="AE20362" s="54"/>
    </row>
    <row r="20363" spans="31:31" hidden="1">
      <c r="AE20363" s="54"/>
    </row>
    <row r="20364" spans="31:31" hidden="1">
      <c r="AE20364" s="54"/>
    </row>
    <row r="20365" spans="31:31" hidden="1">
      <c r="AE20365" s="54"/>
    </row>
    <row r="20366" spans="31:31" hidden="1">
      <c r="AE20366" s="54"/>
    </row>
    <row r="20367" spans="31:31" hidden="1">
      <c r="AE20367" s="54"/>
    </row>
    <row r="20368" spans="31:31" hidden="1">
      <c r="AE20368" s="54"/>
    </row>
    <row r="20369" spans="31:31" hidden="1">
      <c r="AE20369" s="54"/>
    </row>
    <row r="20370" spans="31:31" hidden="1">
      <c r="AE20370" s="54"/>
    </row>
    <row r="20371" spans="31:31" hidden="1">
      <c r="AE20371" s="54"/>
    </row>
    <row r="20372" spans="31:31" hidden="1">
      <c r="AE20372" s="54"/>
    </row>
    <row r="20373" spans="31:31" hidden="1">
      <c r="AE20373" s="54"/>
    </row>
    <row r="20374" spans="31:31" hidden="1">
      <c r="AE20374" s="54"/>
    </row>
    <row r="20375" spans="31:31" hidden="1">
      <c r="AE20375" s="54"/>
    </row>
    <row r="20376" spans="31:31" hidden="1">
      <c r="AE20376" s="54"/>
    </row>
    <row r="20377" spans="31:31" hidden="1">
      <c r="AE20377" s="54"/>
    </row>
    <row r="20378" spans="31:31" hidden="1">
      <c r="AE20378" s="54"/>
    </row>
    <row r="20379" spans="31:31" hidden="1">
      <c r="AE20379" s="54"/>
    </row>
    <row r="20380" spans="31:31" hidden="1">
      <c r="AE20380" s="54"/>
    </row>
    <row r="20381" spans="31:31" hidden="1">
      <c r="AE20381" s="54"/>
    </row>
    <row r="20382" spans="31:31" hidden="1">
      <c r="AE20382" s="54"/>
    </row>
    <row r="20383" spans="31:31" hidden="1">
      <c r="AE20383" s="54"/>
    </row>
    <row r="20384" spans="31:31" hidden="1">
      <c r="AE20384" s="54"/>
    </row>
    <row r="20385" spans="31:31" hidden="1">
      <c r="AE20385" s="54"/>
    </row>
    <row r="20386" spans="31:31" hidden="1">
      <c r="AE20386" s="54"/>
    </row>
    <row r="20387" spans="31:31" hidden="1">
      <c r="AE20387" s="54"/>
    </row>
    <row r="20388" spans="31:31" hidden="1">
      <c r="AE20388" s="54"/>
    </row>
    <row r="20389" spans="31:31" hidden="1">
      <c r="AE20389" s="54"/>
    </row>
    <row r="20390" spans="31:31" hidden="1">
      <c r="AE20390" s="54"/>
    </row>
    <row r="20391" spans="31:31" hidden="1">
      <c r="AE20391" s="54"/>
    </row>
    <row r="20392" spans="31:31" hidden="1">
      <c r="AE20392" s="54"/>
    </row>
    <row r="20393" spans="31:31" hidden="1">
      <c r="AE20393" s="54"/>
    </row>
    <row r="20394" spans="31:31" hidden="1">
      <c r="AE20394" s="54"/>
    </row>
    <row r="20395" spans="31:31" hidden="1">
      <c r="AE20395" s="54"/>
    </row>
    <row r="20396" spans="31:31" hidden="1">
      <c r="AE20396" s="54"/>
    </row>
    <row r="20397" spans="31:31" hidden="1">
      <c r="AE20397" s="54"/>
    </row>
    <row r="20398" spans="31:31" hidden="1">
      <c r="AE20398" s="54"/>
    </row>
    <row r="20399" spans="31:31" hidden="1">
      <c r="AE20399" s="54"/>
    </row>
    <row r="20400" spans="31:31" hidden="1">
      <c r="AE20400" s="54"/>
    </row>
    <row r="20401" spans="31:31" hidden="1">
      <c r="AE20401" s="54"/>
    </row>
    <row r="20402" spans="31:31" hidden="1">
      <c r="AE20402" s="54"/>
    </row>
    <row r="20403" spans="31:31" hidden="1">
      <c r="AE20403" s="54"/>
    </row>
    <row r="20404" spans="31:31" hidden="1">
      <c r="AE20404" s="54"/>
    </row>
    <row r="20405" spans="31:31" hidden="1">
      <c r="AE20405" s="54"/>
    </row>
    <row r="20406" spans="31:31" hidden="1">
      <c r="AE20406" s="54"/>
    </row>
    <row r="20407" spans="31:31" hidden="1">
      <c r="AE20407" s="54"/>
    </row>
    <row r="20408" spans="31:31" hidden="1">
      <c r="AE20408" s="54"/>
    </row>
    <row r="20409" spans="31:31" hidden="1">
      <c r="AE20409" s="54"/>
    </row>
    <row r="20410" spans="31:31" hidden="1">
      <c r="AE20410" s="54"/>
    </row>
    <row r="20411" spans="31:31" hidden="1">
      <c r="AE20411" s="54"/>
    </row>
    <row r="20412" spans="31:31" hidden="1">
      <c r="AE20412" s="54"/>
    </row>
    <row r="20413" spans="31:31" hidden="1">
      <c r="AE20413" s="54"/>
    </row>
    <row r="20414" spans="31:31" hidden="1">
      <c r="AE20414" s="54"/>
    </row>
    <row r="20415" spans="31:31" hidden="1">
      <c r="AE20415" s="54"/>
    </row>
    <row r="20416" spans="31:31" hidden="1">
      <c r="AE20416" s="54"/>
    </row>
    <row r="20417" spans="31:31" hidden="1">
      <c r="AE20417" s="54"/>
    </row>
    <row r="20418" spans="31:31" hidden="1">
      <c r="AE20418" s="54"/>
    </row>
    <row r="20419" spans="31:31" hidden="1">
      <c r="AE20419" s="54"/>
    </row>
    <row r="20420" spans="31:31" hidden="1">
      <c r="AE20420" s="54"/>
    </row>
    <row r="20421" spans="31:31" hidden="1">
      <c r="AE20421" s="54"/>
    </row>
    <row r="20422" spans="31:31" hidden="1">
      <c r="AE20422" s="54"/>
    </row>
    <row r="20423" spans="31:31" hidden="1">
      <c r="AE20423" s="54"/>
    </row>
    <row r="20424" spans="31:31" hidden="1">
      <c r="AE20424" s="54"/>
    </row>
    <row r="20425" spans="31:31" hidden="1">
      <c r="AE20425" s="54"/>
    </row>
    <row r="20426" spans="31:31" hidden="1">
      <c r="AE20426" s="54"/>
    </row>
    <row r="20427" spans="31:31" hidden="1">
      <c r="AE20427" s="54"/>
    </row>
    <row r="20428" spans="31:31" hidden="1">
      <c r="AE20428" s="54"/>
    </row>
    <row r="20429" spans="31:31" hidden="1">
      <c r="AE20429" s="54"/>
    </row>
    <row r="20430" spans="31:31" hidden="1">
      <c r="AE20430" s="54"/>
    </row>
    <row r="20431" spans="31:31" hidden="1">
      <c r="AE20431" s="54"/>
    </row>
    <row r="20432" spans="31:31" hidden="1">
      <c r="AE20432" s="54"/>
    </row>
    <row r="20433" spans="31:31" hidden="1">
      <c r="AE20433" s="54"/>
    </row>
    <row r="20434" spans="31:31" hidden="1">
      <c r="AE20434" s="54"/>
    </row>
    <row r="20435" spans="31:31" hidden="1">
      <c r="AE20435" s="54"/>
    </row>
    <row r="20436" spans="31:31" hidden="1">
      <c r="AE20436" s="54"/>
    </row>
    <row r="20437" spans="31:31" hidden="1">
      <c r="AE20437" s="54"/>
    </row>
    <row r="20438" spans="31:31" hidden="1">
      <c r="AE20438" s="54"/>
    </row>
    <row r="20439" spans="31:31" hidden="1">
      <c r="AE20439" s="54"/>
    </row>
    <row r="20440" spans="31:31" hidden="1">
      <c r="AE20440" s="54"/>
    </row>
    <row r="20441" spans="31:31" hidden="1">
      <c r="AE20441" s="54"/>
    </row>
    <row r="20442" spans="31:31" hidden="1">
      <c r="AE20442" s="54"/>
    </row>
    <row r="20443" spans="31:31" hidden="1">
      <c r="AE20443" s="54"/>
    </row>
    <row r="20444" spans="31:31" hidden="1">
      <c r="AE20444" s="54"/>
    </row>
    <row r="20445" spans="31:31" hidden="1">
      <c r="AE20445" s="54"/>
    </row>
    <row r="20446" spans="31:31" hidden="1">
      <c r="AE20446" s="54"/>
    </row>
    <row r="20447" spans="31:31" hidden="1">
      <c r="AE20447" s="54"/>
    </row>
    <row r="20448" spans="31:31" hidden="1">
      <c r="AE20448" s="54"/>
    </row>
    <row r="20449" spans="31:31" hidden="1">
      <c r="AE20449" s="54"/>
    </row>
    <row r="20450" spans="31:31" hidden="1">
      <c r="AE20450" s="54"/>
    </row>
    <row r="20451" spans="31:31" hidden="1">
      <c r="AE20451" s="54"/>
    </row>
    <row r="20452" spans="31:31" hidden="1">
      <c r="AE20452" s="54"/>
    </row>
    <row r="20453" spans="31:31" hidden="1">
      <c r="AE20453" s="54"/>
    </row>
    <row r="20454" spans="31:31" hidden="1">
      <c r="AE20454" s="54"/>
    </row>
    <row r="20455" spans="31:31" hidden="1">
      <c r="AE20455" s="54"/>
    </row>
    <row r="20456" spans="31:31" hidden="1">
      <c r="AE20456" s="54"/>
    </row>
    <row r="20457" spans="31:31" hidden="1">
      <c r="AE20457" s="54"/>
    </row>
    <row r="20458" spans="31:31" hidden="1">
      <c r="AE20458" s="54"/>
    </row>
    <row r="20459" spans="31:31" hidden="1">
      <c r="AE20459" s="54"/>
    </row>
    <row r="20460" spans="31:31" hidden="1">
      <c r="AE20460" s="54"/>
    </row>
    <row r="20461" spans="31:31" hidden="1">
      <c r="AE20461" s="54"/>
    </row>
    <row r="20462" spans="31:31" hidden="1">
      <c r="AE20462" s="54"/>
    </row>
    <row r="20463" spans="31:31" hidden="1">
      <c r="AE20463" s="54"/>
    </row>
    <row r="20464" spans="31:31" hidden="1">
      <c r="AE20464" s="54"/>
    </row>
    <row r="20465" spans="31:31" hidden="1">
      <c r="AE20465" s="54"/>
    </row>
    <row r="20466" spans="31:31" hidden="1">
      <c r="AE20466" s="54"/>
    </row>
    <row r="20467" spans="31:31" hidden="1">
      <c r="AE20467" s="54"/>
    </row>
    <row r="20468" spans="31:31" hidden="1">
      <c r="AE20468" s="54"/>
    </row>
    <row r="20469" spans="31:31" hidden="1">
      <c r="AE20469" s="54"/>
    </row>
    <row r="20470" spans="31:31" hidden="1">
      <c r="AE20470" s="54"/>
    </row>
    <row r="20471" spans="31:31" hidden="1">
      <c r="AE20471" s="54"/>
    </row>
    <row r="20472" spans="31:31" hidden="1">
      <c r="AE20472" s="54"/>
    </row>
    <row r="20473" spans="31:31" hidden="1">
      <c r="AE20473" s="54"/>
    </row>
    <row r="20474" spans="31:31" hidden="1">
      <c r="AE20474" s="54"/>
    </row>
    <row r="20475" spans="31:31" hidden="1">
      <c r="AE20475" s="54"/>
    </row>
    <row r="20476" spans="31:31" hidden="1">
      <c r="AE20476" s="54"/>
    </row>
    <row r="20477" spans="31:31" hidden="1">
      <c r="AE20477" s="54"/>
    </row>
    <row r="20478" spans="31:31" hidden="1">
      <c r="AE20478" s="54"/>
    </row>
    <row r="20479" spans="31:31" hidden="1">
      <c r="AE20479" s="54"/>
    </row>
    <row r="20480" spans="31:31" hidden="1">
      <c r="AE20480" s="54"/>
    </row>
    <row r="20481" spans="31:31" hidden="1">
      <c r="AE20481" s="54"/>
    </row>
    <row r="20482" spans="31:31" hidden="1">
      <c r="AE20482" s="54"/>
    </row>
    <row r="20483" spans="31:31" hidden="1">
      <c r="AE20483" s="54"/>
    </row>
    <row r="20484" spans="31:31" hidden="1">
      <c r="AE20484" s="54"/>
    </row>
    <row r="20485" spans="31:31" hidden="1">
      <c r="AE20485" s="54"/>
    </row>
    <row r="20486" spans="31:31" hidden="1">
      <c r="AE20486" s="54"/>
    </row>
    <row r="20487" spans="31:31" hidden="1">
      <c r="AE20487" s="54"/>
    </row>
    <row r="20488" spans="31:31" hidden="1">
      <c r="AE20488" s="54"/>
    </row>
    <row r="20489" spans="31:31" hidden="1">
      <c r="AE20489" s="54"/>
    </row>
    <row r="20490" spans="31:31" hidden="1">
      <c r="AE20490" s="54"/>
    </row>
    <row r="20491" spans="31:31" hidden="1">
      <c r="AE20491" s="54"/>
    </row>
    <row r="20492" spans="31:31" hidden="1">
      <c r="AE20492" s="54"/>
    </row>
    <row r="20493" spans="31:31" hidden="1">
      <c r="AE20493" s="54"/>
    </row>
    <row r="20494" spans="31:31" hidden="1">
      <c r="AE20494" s="54"/>
    </row>
    <row r="20495" spans="31:31" hidden="1">
      <c r="AE20495" s="54"/>
    </row>
    <row r="20496" spans="31:31" hidden="1">
      <c r="AE20496" s="54"/>
    </row>
    <row r="20497" spans="31:31" hidden="1">
      <c r="AE20497" s="54"/>
    </row>
    <row r="20498" spans="31:31" hidden="1">
      <c r="AE20498" s="54"/>
    </row>
    <row r="20499" spans="31:31" hidden="1">
      <c r="AE20499" s="54"/>
    </row>
    <row r="20500" spans="31:31" hidden="1">
      <c r="AE20500" s="54"/>
    </row>
    <row r="20501" spans="31:31" hidden="1">
      <c r="AE20501" s="54"/>
    </row>
    <row r="20502" spans="31:31" hidden="1">
      <c r="AE20502" s="54"/>
    </row>
    <row r="20503" spans="31:31" hidden="1">
      <c r="AE20503" s="54"/>
    </row>
    <row r="20504" spans="31:31" hidden="1">
      <c r="AE20504" s="54"/>
    </row>
    <row r="20505" spans="31:31" hidden="1">
      <c r="AE20505" s="54"/>
    </row>
    <row r="20506" spans="31:31" hidden="1">
      <c r="AE20506" s="54"/>
    </row>
    <row r="20507" spans="31:31" hidden="1">
      <c r="AE20507" s="54"/>
    </row>
    <row r="20508" spans="31:31" hidden="1">
      <c r="AE20508" s="54"/>
    </row>
    <row r="20509" spans="31:31" hidden="1">
      <c r="AE20509" s="54"/>
    </row>
    <row r="20510" spans="31:31" hidden="1">
      <c r="AE20510" s="54"/>
    </row>
    <row r="20511" spans="31:31" hidden="1">
      <c r="AE20511" s="54"/>
    </row>
    <row r="20512" spans="31:31" hidden="1">
      <c r="AE20512" s="54"/>
    </row>
    <row r="20513" spans="31:31" hidden="1">
      <c r="AE20513" s="54"/>
    </row>
    <row r="20514" spans="31:31" hidden="1">
      <c r="AE20514" s="54"/>
    </row>
    <row r="20515" spans="31:31" hidden="1">
      <c r="AE20515" s="54"/>
    </row>
    <row r="20516" spans="31:31" hidden="1">
      <c r="AE20516" s="54"/>
    </row>
    <row r="20517" spans="31:31" hidden="1">
      <c r="AE20517" s="54"/>
    </row>
    <row r="20518" spans="31:31" hidden="1">
      <c r="AE20518" s="54"/>
    </row>
    <row r="20519" spans="31:31" hidden="1">
      <c r="AE20519" s="54"/>
    </row>
    <row r="20520" spans="31:31" hidden="1">
      <c r="AE20520" s="54"/>
    </row>
    <row r="20521" spans="31:31" hidden="1">
      <c r="AE20521" s="54"/>
    </row>
    <row r="20522" spans="31:31" hidden="1">
      <c r="AE20522" s="54"/>
    </row>
    <row r="20523" spans="31:31" hidden="1">
      <c r="AE20523" s="54"/>
    </row>
    <row r="20524" spans="31:31" hidden="1">
      <c r="AE20524" s="54"/>
    </row>
    <row r="20525" spans="31:31" hidden="1">
      <c r="AE20525" s="54"/>
    </row>
    <row r="20526" spans="31:31" hidden="1">
      <c r="AE20526" s="54"/>
    </row>
    <row r="20527" spans="31:31" hidden="1">
      <c r="AE20527" s="54"/>
    </row>
    <row r="20528" spans="31:31" hidden="1">
      <c r="AE20528" s="54"/>
    </row>
    <row r="20529" spans="31:31" hidden="1">
      <c r="AE20529" s="54"/>
    </row>
    <row r="20530" spans="31:31" hidden="1">
      <c r="AE20530" s="54"/>
    </row>
    <row r="20531" spans="31:31" hidden="1">
      <c r="AE20531" s="54"/>
    </row>
    <row r="20532" spans="31:31" hidden="1">
      <c r="AE20532" s="54"/>
    </row>
    <row r="20533" spans="31:31" hidden="1">
      <c r="AE20533" s="54"/>
    </row>
    <row r="20534" spans="31:31" hidden="1">
      <c r="AE20534" s="54"/>
    </row>
    <row r="20535" spans="31:31" hidden="1">
      <c r="AE20535" s="54"/>
    </row>
    <row r="20536" spans="31:31" hidden="1">
      <c r="AE20536" s="54"/>
    </row>
    <row r="20537" spans="31:31" hidden="1">
      <c r="AE20537" s="54"/>
    </row>
    <row r="20538" spans="31:31" hidden="1">
      <c r="AE20538" s="54"/>
    </row>
    <row r="20539" spans="31:31" hidden="1">
      <c r="AE20539" s="54"/>
    </row>
    <row r="20540" spans="31:31" hidden="1">
      <c r="AE20540" s="54"/>
    </row>
    <row r="20541" spans="31:31" hidden="1">
      <c r="AE20541" s="54"/>
    </row>
    <row r="20542" spans="31:31" hidden="1">
      <c r="AE20542" s="54"/>
    </row>
    <row r="20543" spans="31:31" hidden="1">
      <c r="AE20543" s="54"/>
    </row>
    <row r="20544" spans="31:31" hidden="1">
      <c r="AE20544" s="54"/>
    </row>
    <row r="20545" spans="31:31" hidden="1">
      <c r="AE20545" s="54"/>
    </row>
    <row r="20546" spans="31:31" hidden="1">
      <c r="AE20546" s="54"/>
    </row>
    <row r="20547" spans="31:31" hidden="1">
      <c r="AE20547" s="54"/>
    </row>
    <row r="20548" spans="31:31" hidden="1">
      <c r="AE20548" s="54"/>
    </row>
    <row r="20549" spans="31:31" hidden="1">
      <c r="AE20549" s="54"/>
    </row>
    <row r="20550" spans="31:31" hidden="1">
      <c r="AE20550" s="54"/>
    </row>
    <row r="20551" spans="31:31" hidden="1">
      <c r="AE20551" s="54"/>
    </row>
    <row r="20552" spans="31:31" hidden="1">
      <c r="AE20552" s="54"/>
    </row>
    <row r="20553" spans="31:31" hidden="1">
      <c r="AE20553" s="54"/>
    </row>
    <row r="20554" spans="31:31" hidden="1">
      <c r="AE20554" s="54"/>
    </row>
    <row r="20555" spans="31:31" hidden="1">
      <c r="AE20555" s="54"/>
    </row>
    <row r="20556" spans="31:31" hidden="1">
      <c r="AE20556" s="54"/>
    </row>
    <row r="20557" spans="31:31" hidden="1">
      <c r="AE20557" s="54"/>
    </row>
    <row r="20558" spans="31:31" hidden="1">
      <c r="AE20558" s="54"/>
    </row>
    <row r="20559" spans="31:31" hidden="1">
      <c r="AE20559" s="54"/>
    </row>
    <row r="20560" spans="31:31" hidden="1">
      <c r="AE20560" s="54"/>
    </row>
    <row r="20561" spans="31:31" hidden="1">
      <c r="AE20561" s="54"/>
    </row>
    <row r="20562" spans="31:31" hidden="1">
      <c r="AE20562" s="54"/>
    </row>
    <row r="20563" spans="31:31" hidden="1">
      <c r="AE20563" s="54"/>
    </row>
    <row r="20564" spans="31:31" hidden="1">
      <c r="AE20564" s="54"/>
    </row>
    <row r="20565" spans="31:31" hidden="1">
      <c r="AE20565" s="54"/>
    </row>
    <row r="20566" spans="31:31" hidden="1">
      <c r="AE20566" s="54"/>
    </row>
    <row r="20567" spans="31:31" hidden="1">
      <c r="AE20567" s="54"/>
    </row>
    <row r="20568" spans="31:31" hidden="1">
      <c r="AE20568" s="54"/>
    </row>
    <row r="20569" spans="31:31" hidden="1">
      <c r="AE20569" s="54"/>
    </row>
    <row r="20570" spans="31:31" hidden="1">
      <c r="AE20570" s="54"/>
    </row>
    <row r="20571" spans="31:31" hidden="1">
      <c r="AE20571" s="54"/>
    </row>
    <row r="20572" spans="31:31" hidden="1">
      <c r="AE20572" s="54"/>
    </row>
    <row r="20573" spans="31:31" hidden="1">
      <c r="AE20573" s="54"/>
    </row>
    <row r="20574" spans="31:31" hidden="1">
      <c r="AE20574" s="54"/>
    </row>
    <row r="20575" spans="31:31" hidden="1">
      <c r="AE20575" s="54"/>
    </row>
    <row r="20576" spans="31:31" hidden="1">
      <c r="AE20576" s="54"/>
    </row>
    <row r="20577" spans="31:31" hidden="1">
      <c r="AE20577" s="54"/>
    </row>
    <row r="20578" spans="31:31" hidden="1">
      <c r="AE20578" s="54"/>
    </row>
    <row r="20579" spans="31:31" hidden="1">
      <c r="AE20579" s="54"/>
    </row>
    <row r="20580" spans="31:31" hidden="1">
      <c r="AE20580" s="54"/>
    </row>
    <row r="20581" spans="31:31" hidden="1">
      <c r="AE20581" s="54"/>
    </row>
    <row r="20582" spans="31:31" hidden="1">
      <c r="AE20582" s="54"/>
    </row>
    <row r="20583" spans="31:31" hidden="1">
      <c r="AE20583" s="54"/>
    </row>
    <row r="20584" spans="31:31" hidden="1">
      <c r="AE20584" s="54"/>
    </row>
    <row r="20585" spans="31:31" hidden="1">
      <c r="AE20585" s="54"/>
    </row>
    <row r="20586" spans="31:31" hidden="1">
      <c r="AE20586" s="54"/>
    </row>
    <row r="20587" spans="31:31" hidden="1">
      <c r="AE20587" s="54"/>
    </row>
    <row r="20588" spans="31:31" hidden="1">
      <c r="AE20588" s="54"/>
    </row>
    <row r="20589" spans="31:31" hidden="1">
      <c r="AE20589" s="54"/>
    </row>
    <row r="20590" spans="31:31" hidden="1">
      <c r="AE20590" s="54"/>
    </row>
    <row r="20591" spans="31:31" hidden="1">
      <c r="AE20591" s="54"/>
    </row>
    <row r="20592" spans="31:31" hidden="1">
      <c r="AE20592" s="54"/>
    </row>
    <row r="20593" spans="31:31" hidden="1">
      <c r="AE20593" s="54"/>
    </row>
    <row r="20594" spans="31:31" hidden="1">
      <c r="AE20594" s="54"/>
    </row>
    <row r="20595" spans="31:31" hidden="1">
      <c r="AE20595" s="54"/>
    </row>
    <row r="20596" spans="31:31" hidden="1">
      <c r="AE20596" s="54"/>
    </row>
    <row r="20597" spans="31:31" hidden="1">
      <c r="AE20597" s="54"/>
    </row>
    <row r="20598" spans="31:31" hidden="1">
      <c r="AE20598" s="54"/>
    </row>
    <row r="20599" spans="31:31" hidden="1">
      <c r="AE20599" s="54"/>
    </row>
    <row r="20600" spans="31:31" hidden="1">
      <c r="AE20600" s="54"/>
    </row>
    <row r="20601" spans="31:31" hidden="1">
      <c r="AE20601" s="54"/>
    </row>
    <row r="20602" spans="31:31" hidden="1">
      <c r="AE20602" s="54"/>
    </row>
    <row r="20603" spans="31:31" hidden="1">
      <c r="AE20603" s="54"/>
    </row>
    <row r="20604" spans="31:31" hidden="1">
      <c r="AE20604" s="54"/>
    </row>
    <row r="20605" spans="31:31" hidden="1">
      <c r="AE20605" s="54"/>
    </row>
    <row r="20606" spans="31:31" hidden="1">
      <c r="AE20606" s="54"/>
    </row>
    <row r="20607" spans="31:31" hidden="1">
      <c r="AE20607" s="54"/>
    </row>
    <row r="20608" spans="31:31" hidden="1">
      <c r="AE20608" s="54"/>
    </row>
    <row r="20609" spans="31:31" hidden="1">
      <c r="AE20609" s="54"/>
    </row>
    <row r="20610" spans="31:31" hidden="1">
      <c r="AE20610" s="54"/>
    </row>
    <row r="20611" spans="31:31" hidden="1">
      <c r="AE20611" s="54"/>
    </row>
    <row r="20612" spans="31:31" hidden="1">
      <c r="AE20612" s="54"/>
    </row>
    <row r="20613" spans="31:31" hidden="1">
      <c r="AE20613" s="54"/>
    </row>
    <row r="20614" spans="31:31" hidden="1">
      <c r="AE20614" s="54"/>
    </row>
    <row r="20615" spans="31:31" hidden="1">
      <c r="AE20615" s="54"/>
    </row>
    <row r="20616" spans="31:31" hidden="1">
      <c r="AE20616" s="54"/>
    </row>
    <row r="20617" spans="31:31" hidden="1">
      <c r="AE20617" s="54"/>
    </row>
    <row r="20618" spans="31:31" hidden="1">
      <c r="AE20618" s="54"/>
    </row>
    <row r="20619" spans="31:31" hidden="1">
      <c r="AE20619" s="54"/>
    </row>
    <row r="20620" spans="31:31" hidden="1">
      <c r="AE20620" s="54"/>
    </row>
    <row r="20621" spans="31:31" hidden="1">
      <c r="AE20621" s="54"/>
    </row>
    <row r="20622" spans="31:31" hidden="1">
      <c r="AE20622" s="54"/>
    </row>
    <row r="20623" spans="31:31" hidden="1">
      <c r="AE20623" s="54"/>
    </row>
    <row r="20624" spans="31:31" hidden="1">
      <c r="AE20624" s="54"/>
    </row>
    <row r="20625" spans="31:31" hidden="1">
      <c r="AE20625" s="54"/>
    </row>
    <row r="20626" spans="31:31" hidden="1">
      <c r="AE20626" s="54"/>
    </row>
    <row r="20627" spans="31:31" hidden="1">
      <c r="AE20627" s="54"/>
    </row>
    <row r="20628" spans="31:31" hidden="1">
      <c r="AE20628" s="54"/>
    </row>
    <row r="20629" spans="31:31" hidden="1">
      <c r="AE20629" s="54"/>
    </row>
    <row r="20630" spans="31:31" hidden="1">
      <c r="AE20630" s="54"/>
    </row>
    <row r="20631" spans="31:31" hidden="1">
      <c r="AE20631" s="54"/>
    </row>
    <row r="20632" spans="31:31" hidden="1">
      <c r="AE20632" s="54"/>
    </row>
    <row r="20633" spans="31:31" hidden="1">
      <c r="AE20633" s="54"/>
    </row>
    <row r="20634" spans="31:31" hidden="1">
      <c r="AE20634" s="54"/>
    </row>
    <row r="20635" spans="31:31" hidden="1">
      <c r="AE20635" s="54"/>
    </row>
    <row r="20636" spans="31:31" hidden="1">
      <c r="AE20636" s="54"/>
    </row>
    <row r="20637" spans="31:31" hidden="1">
      <c r="AE20637" s="54"/>
    </row>
    <row r="20638" spans="31:31" hidden="1">
      <c r="AE20638" s="54"/>
    </row>
    <row r="20639" spans="31:31" hidden="1">
      <c r="AE20639" s="54"/>
    </row>
    <row r="20640" spans="31:31" hidden="1">
      <c r="AE20640" s="54"/>
    </row>
    <row r="20641" spans="31:31" hidden="1">
      <c r="AE20641" s="54"/>
    </row>
    <row r="20642" spans="31:31" hidden="1">
      <c r="AE20642" s="54"/>
    </row>
    <row r="20643" spans="31:31" hidden="1">
      <c r="AE20643" s="54"/>
    </row>
    <row r="20644" spans="31:31" hidden="1">
      <c r="AE20644" s="54"/>
    </row>
    <row r="20645" spans="31:31" hidden="1">
      <c r="AE20645" s="54"/>
    </row>
    <row r="20646" spans="31:31" hidden="1">
      <c r="AE20646" s="54"/>
    </row>
    <row r="20647" spans="31:31" hidden="1">
      <c r="AE20647" s="54"/>
    </row>
    <row r="20648" spans="31:31" hidden="1">
      <c r="AE20648" s="54"/>
    </row>
    <row r="20649" spans="31:31" hidden="1">
      <c r="AE20649" s="54"/>
    </row>
    <row r="20650" spans="31:31" hidden="1">
      <c r="AE20650" s="54"/>
    </row>
    <row r="20651" spans="31:31" hidden="1">
      <c r="AE20651" s="54"/>
    </row>
    <row r="20652" spans="31:31" hidden="1">
      <c r="AE20652" s="54"/>
    </row>
    <row r="20653" spans="31:31" hidden="1">
      <c r="AE20653" s="54"/>
    </row>
    <row r="20654" spans="31:31" hidden="1">
      <c r="AE20654" s="54"/>
    </row>
    <row r="20655" spans="31:31" hidden="1">
      <c r="AE20655" s="54"/>
    </row>
    <row r="20656" spans="31:31" hidden="1">
      <c r="AE20656" s="54"/>
    </row>
    <row r="20657" spans="31:31" hidden="1">
      <c r="AE20657" s="54"/>
    </row>
    <row r="20658" spans="31:31" hidden="1">
      <c r="AE20658" s="54"/>
    </row>
    <row r="20659" spans="31:31" hidden="1">
      <c r="AE20659" s="54"/>
    </row>
    <row r="20660" spans="31:31" hidden="1">
      <c r="AE20660" s="54"/>
    </row>
    <row r="20661" spans="31:31" hidden="1">
      <c r="AE20661" s="54"/>
    </row>
    <row r="20662" spans="31:31" hidden="1">
      <c r="AE20662" s="54"/>
    </row>
    <row r="20663" spans="31:31" hidden="1">
      <c r="AE20663" s="54"/>
    </row>
    <row r="20664" spans="31:31" hidden="1">
      <c r="AE20664" s="54"/>
    </row>
    <row r="20665" spans="31:31" hidden="1">
      <c r="AE20665" s="54"/>
    </row>
    <row r="20666" spans="31:31" hidden="1">
      <c r="AE20666" s="54"/>
    </row>
    <row r="20667" spans="31:31" hidden="1">
      <c r="AE20667" s="54"/>
    </row>
    <row r="20668" spans="31:31" hidden="1">
      <c r="AE20668" s="54"/>
    </row>
    <row r="20669" spans="31:31" hidden="1">
      <c r="AE20669" s="54"/>
    </row>
    <row r="20670" spans="31:31" hidden="1">
      <c r="AE20670" s="54"/>
    </row>
    <row r="20671" spans="31:31" hidden="1">
      <c r="AE20671" s="54"/>
    </row>
    <row r="20672" spans="31:31" hidden="1">
      <c r="AE20672" s="54"/>
    </row>
    <row r="20673" spans="31:31" hidden="1">
      <c r="AE20673" s="54"/>
    </row>
    <row r="20674" spans="31:31" hidden="1">
      <c r="AE20674" s="54"/>
    </row>
    <row r="20675" spans="31:31" hidden="1">
      <c r="AE20675" s="54"/>
    </row>
    <row r="20676" spans="31:31" hidden="1">
      <c r="AE20676" s="54"/>
    </row>
    <row r="20677" spans="31:31" hidden="1">
      <c r="AE20677" s="54"/>
    </row>
    <row r="20678" spans="31:31" hidden="1">
      <c r="AE20678" s="54"/>
    </row>
    <row r="20679" spans="31:31" hidden="1">
      <c r="AE20679" s="54"/>
    </row>
    <row r="20680" spans="31:31" hidden="1">
      <c r="AE20680" s="54"/>
    </row>
    <row r="20681" spans="31:31" hidden="1">
      <c r="AE20681" s="54"/>
    </row>
    <row r="20682" spans="31:31" hidden="1">
      <c r="AE20682" s="54"/>
    </row>
    <row r="20683" spans="31:31" hidden="1">
      <c r="AE20683" s="54"/>
    </row>
    <row r="20684" spans="31:31" hidden="1">
      <c r="AE20684" s="54"/>
    </row>
    <row r="20685" spans="31:31" hidden="1">
      <c r="AE20685" s="54"/>
    </row>
    <row r="20686" spans="31:31" hidden="1">
      <c r="AE20686" s="54"/>
    </row>
    <row r="20687" spans="31:31" hidden="1">
      <c r="AE20687" s="54"/>
    </row>
    <row r="20688" spans="31:31" hidden="1">
      <c r="AE20688" s="54"/>
    </row>
    <row r="20689" spans="31:31" hidden="1">
      <c r="AE20689" s="54"/>
    </row>
    <row r="20690" spans="31:31" hidden="1">
      <c r="AE20690" s="54"/>
    </row>
    <row r="20691" spans="31:31" hidden="1">
      <c r="AE20691" s="54"/>
    </row>
    <row r="20692" spans="31:31" hidden="1">
      <c r="AE20692" s="54"/>
    </row>
    <row r="20693" spans="31:31" hidden="1">
      <c r="AE20693" s="54"/>
    </row>
    <row r="20694" spans="31:31" hidden="1">
      <c r="AE20694" s="54"/>
    </row>
    <row r="20695" spans="31:31" hidden="1">
      <c r="AE20695" s="54"/>
    </row>
    <row r="20696" spans="31:31" hidden="1">
      <c r="AE20696" s="54"/>
    </row>
    <row r="20697" spans="31:31" hidden="1">
      <c r="AE20697" s="54"/>
    </row>
    <row r="20698" spans="31:31" hidden="1">
      <c r="AE20698" s="54"/>
    </row>
    <row r="20699" spans="31:31" hidden="1">
      <c r="AE20699" s="54"/>
    </row>
    <row r="20700" spans="31:31" hidden="1">
      <c r="AE20700" s="54"/>
    </row>
    <row r="20701" spans="31:31" hidden="1">
      <c r="AE20701" s="54"/>
    </row>
    <row r="20702" spans="31:31" hidden="1">
      <c r="AE20702" s="54"/>
    </row>
    <row r="20703" spans="31:31" hidden="1">
      <c r="AE20703" s="54"/>
    </row>
    <row r="20704" spans="31:31" hidden="1">
      <c r="AE20704" s="54"/>
    </row>
    <row r="20705" spans="31:31" hidden="1">
      <c r="AE20705" s="54"/>
    </row>
    <row r="20706" spans="31:31" hidden="1">
      <c r="AE20706" s="54"/>
    </row>
    <row r="20707" spans="31:31" hidden="1">
      <c r="AE20707" s="54"/>
    </row>
    <row r="20708" spans="31:31" hidden="1">
      <c r="AE20708" s="54"/>
    </row>
    <row r="20709" spans="31:31" hidden="1">
      <c r="AE20709" s="54"/>
    </row>
    <row r="20710" spans="31:31" hidden="1">
      <c r="AE20710" s="54"/>
    </row>
    <row r="20711" spans="31:31" hidden="1">
      <c r="AE20711" s="54"/>
    </row>
    <row r="20712" spans="31:31" hidden="1">
      <c r="AE20712" s="54"/>
    </row>
    <row r="20713" spans="31:31" hidden="1">
      <c r="AE20713" s="54"/>
    </row>
    <row r="20714" spans="31:31" hidden="1">
      <c r="AE20714" s="54"/>
    </row>
    <row r="20715" spans="31:31" hidden="1">
      <c r="AE20715" s="54"/>
    </row>
    <row r="20716" spans="31:31" hidden="1">
      <c r="AE20716" s="54"/>
    </row>
    <row r="20717" spans="31:31" hidden="1">
      <c r="AE20717" s="54"/>
    </row>
    <row r="20718" spans="31:31" hidden="1">
      <c r="AE20718" s="54"/>
    </row>
    <row r="20719" spans="31:31" hidden="1">
      <c r="AE20719" s="54"/>
    </row>
    <row r="20720" spans="31:31" hidden="1">
      <c r="AE20720" s="54"/>
    </row>
    <row r="20721" spans="31:31" hidden="1">
      <c r="AE20721" s="54"/>
    </row>
    <row r="20722" spans="31:31" hidden="1">
      <c r="AE20722" s="54"/>
    </row>
    <row r="20723" spans="31:31" hidden="1">
      <c r="AE20723" s="54"/>
    </row>
    <row r="20724" spans="31:31" hidden="1">
      <c r="AE20724" s="54"/>
    </row>
    <row r="20725" spans="31:31" hidden="1">
      <c r="AE20725" s="54"/>
    </row>
    <row r="20726" spans="31:31" hidden="1">
      <c r="AE20726" s="54"/>
    </row>
    <row r="20727" spans="31:31" hidden="1">
      <c r="AE20727" s="54"/>
    </row>
    <row r="20728" spans="31:31" hidden="1">
      <c r="AE20728" s="54"/>
    </row>
    <row r="20729" spans="31:31" hidden="1">
      <c r="AE20729" s="54"/>
    </row>
    <row r="20730" spans="31:31" hidden="1">
      <c r="AE20730" s="54"/>
    </row>
    <row r="20731" spans="31:31" hidden="1">
      <c r="AE20731" s="54"/>
    </row>
    <row r="20732" spans="31:31" hidden="1">
      <c r="AE20732" s="54"/>
    </row>
    <row r="20733" spans="31:31" hidden="1">
      <c r="AE20733" s="54"/>
    </row>
    <row r="20734" spans="31:31" hidden="1">
      <c r="AE20734" s="54"/>
    </row>
    <row r="20735" spans="31:31" hidden="1">
      <c r="AE20735" s="54"/>
    </row>
    <row r="20736" spans="31:31" hidden="1">
      <c r="AE20736" s="54"/>
    </row>
    <row r="20737" spans="31:31" hidden="1">
      <c r="AE20737" s="54"/>
    </row>
    <row r="20738" spans="31:31" hidden="1">
      <c r="AE20738" s="54"/>
    </row>
    <row r="20739" spans="31:31" hidden="1">
      <c r="AE20739" s="54"/>
    </row>
    <row r="20740" spans="31:31" hidden="1">
      <c r="AE20740" s="54"/>
    </row>
    <row r="20741" spans="31:31" hidden="1">
      <c r="AE20741" s="54"/>
    </row>
    <row r="20742" spans="31:31" hidden="1">
      <c r="AE20742" s="54"/>
    </row>
    <row r="20743" spans="31:31" hidden="1">
      <c r="AE20743" s="54"/>
    </row>
    <row r="20744" spans="31:31" hidden="1">
      <c r="AE20744" s="54"/>
    </row>
    <row r="20745" spans="31:31" hidden="1">
      <c r="AE20745" s="54"/>
    </row>
    <row r="20746" spans="31:31" hidden="1">
      <c r="AE20746" s="54"/>
    </row>
    <row r="20747" spans="31:31" hidden="1">
      <c r="AE20747" s="54"/>
    </row>
    <row r="20748" spans="31:31" hidden="1">
      <c r="AE20748" s="54"/>
    </row>
    <row r="20749" spans="31:31" hidden="1">
      <c r="AE20749" s="54"/>
    </row>
    <row r="20750" spans="31:31" hidden="1">
      <c r="AE20750" s="54"/>
    </row>
    <row r="20751" spans="31:31" hidden="1">
      <c r="AE20751" s="54"/>
    </row>
    <row r="20752" spans="31:31" hidden="1">
      <c r="AE20752" s="54"/>
    </row>
    <row r="20753" spans="31:31" hidden="1">
      <c r="AE20753" s="54"/>
    </row>
    <row r="20754" spans="31:31" hidden="1">
      <c r="AE20754" s="54"/>
    </row>
    <row r="20755" spans="31:31" hidden="1">
      <c r="AE20755" s="54"/>
    </row>
    <row r="20756" spans="31:31" hidden="1">
      <c r="AE20756" s="54"/>
    </row>
    <row r="20757" spans="31:31" hidden="1">
      <c r="AE20757" s="54"/>
    </row>
    <row r="20758" spans="31:31" hidden="1">
      <c r="AE20758" s="54"/>
    </row>
    <row r="20759" spans="31:31" hidden="1">
      <c r="AE20759" s="54"/>
    </row>
    <row r="20760" spans="31:31" hidden="1">
      <c r="AE20760" s="54"/>
    </row>
    <row r="20761" spans="31:31" hidden="1">
      <c r="AE20761" s="54"/>
    </row>
    <row r="20762" spans="31:31" hidden="1">
      <c r="AE20762" s="54"/>
    </row>
    <row r="20763" spans="31:31" hidden="1">
      <c r="AE20763" s="54"/>
    </row>
    <row r="20764" spans="31:31" hidden="1">
      <c r="AE20764" s="54"/>
    </row>
    <row r="20765" spans="31:31" hidden="1">
      <c r="AE20765" s="54"/>
    </row>
    <row r="20766" spans="31:31" hidden="1">
      <c r="AE20766" s="54"/>
    </row>
    <row r="20767" spans="31:31" hidden="1">
      <c r="AE20767" s="54"/>
    </row>
    <row r="20768" spans="31:31" hidden="1">
      <c r="AE20768" s="54"/>
    </row>
    <row r="20769" spans="31:31" hidden="1">
      <c r="AE20769" s="54"/>
    </row>
    <row r="20770" spans="31:31" hidden="1">
      <c r="AE20770" s="54"/>
    </row>
    <row r="20771" spans="31:31" hidden="1">
      <c r="AE20771" s="54"/>
    </row>
    <row r="20772" spans="31:31" hidden="1">
      <c r="AE20772" s="54"/>
    </row>
    <row r="20773" spans="31:31" hidden="1">
      <c r="AE20773" s="54"/>
    </row>
    <row r="20774" spans="31:31" hidden="1">
      <c r="AE20774" s="54"/>
    </row>
    <row r="20775" spans="31:31" hidden="1">
      <c r="AE20775" s="54"/>
    </row>
    <row r="20776" spans="31:31" hidden="1">
      <c r="AE20776" s="54"/>
    </row>
    <row r="20777" spans="31:31" hidden="1">
      <c r="AE20777" s="54"/>
    </row>
    <row r="20778" spans="31:31" hidden="1">
      <c r="AE20778" s="54"/>
    </row>
    <row r="20779" spans="31:31" hidden="1">
      <c r="AE20779" s="54"/>
    </row>
    <row r="20780" spans="31:31" hidden="1">
      <c r="AE20780" s="54"/>
    </row>
    <row r="20781" spans="31:31" hidden="1">
      <c r="AE20781" s="54"/>
    </row>
    <row r="20782" spans="31:31" hidden="1">
      <c r="AE20782" s="54"/>
    </row>
    <row r="20783" spans="31:31" hidden="1">
      <c r="AE20783" s="54"/>
    </row>
    <row r="20784" spans="31:31" hidden="1">
      <c r="AE20784" s="54"/>
    </row>
    <row r="20785" spans="31:31" hidden="1">
      <c r="AE20785" s="54"/>
    </row>
    <row r="20786" spans="31:31" hidden="1">
      <c r="AE20786" s="54"/>
    </row>
    <row r="20787" spans="31:31" hidden="1">
      <c r="AE20787" s="54"/>
    </row>
    <row r="20788" spans="31:31" hidden="1">
      <c r="AE20788" s="54"/>
    </row>
    <row r="20789" spans="31:31" hidden="1">
      <c r="AE20789" s="54"/>
    </row>
    <row r="20790" spans="31:31" hidden="1">
      <c r="AE20790" s="54"/>
    </row>
    <row r="20791" spans="31:31" hidden="1">
      <c r="AE20791" s="54"/>
    </row>
    <row r="20792" spans="31:31" hidden="1">
      <c r="AE20792" s="54"/>
    </row>
    <row r="20793" spans="31:31" hidden="1">
      <c r="AE20793" s="54"/>
    </row>
    <row r="20794" spans="31:31" hidden="1">
      <c r="AE20794" s="54"/>
    </row>
    <row r="20795" spans="31:31" hidden="1">
      <c r="AE20795" s="54"/>
    </row>
    <row r="20796" spans="31:31" hidden="1">
      <c r="AE20796" s="54"/>
    </row>
    <row r="20797" spans="31:31" hidden="1">
      <c r="AE20797" s="54"/>
    </row>
    <row r="20798" spans="31:31" hidden="1">
      <c r="AE20798" s="54"/>
    </row>
    <row r="20799" spans="31:31" hidden="1">
      <c r="AE20799" s="54"/>
    </row>
    <row r="20800" spans="31:31" hidden="1">
      <c r="AE20800" s="54"/>
    </row>
    <row r="20801" spans="31:31" hidden="1">
      <c r="AE20801" s="54"/>
    </row>
    <row r="20802" spans="31:31" hidden="1">
      <c r="AE20802" s="54"/>
    </row>
    <row r="20803" spans="31:31" hidden="1">
      <c r="AE20803" s="54"/>
    </row>
    <row r="20804" spans="31:31" hidden="1">
      <c r="AE20804" s="54"/>
    </row>
    <row r="20805" spans="31:31" hidden="1">
      <c r="AE20805" s="54"/>
    </row>
    <row r="20806" spans="31:31" hidden="1">
      <c r="AE20806" s="54"/>
    </row>
    <row r="20807" spans="31:31" hidden="1">
      <c r="AE20807" s="54"/>
    </row>
    <row r="20808" spans="31:31" hidden="1">
      <c r="AE20808" s="54"/>
    </row>
    <row r="20809" spans="31:31" hidden="1">
      <c r="AE20809" s="54"/>
    </row>
    <row r="20810" spans="31:31" hidden="1">
      <c r="AE20810" s="54"/>
    </row>
    <row r="20811" spans="31:31" hidden="1">
      <c r="AE20811" s="54"/>
    </row>
    <row r="20812" spans="31:31" hidden="1">
      <c r="AE20812" s="54"/>
    </row>
    <row r="20813" spans="31:31" hidden="1">
      <c r="AE20813" s="54"/>
    </row>
    <row r="20814" spans="31:31" hidden="1">
      <c r="AE20814" s="54"/>
    </row>
    <row r="20815" spans="31:31" hidden="1">
      <c r="AE20815" s="54"/>
    </row>
    <row r="20816" spans="31:31" hidden="1">
      <c r="AE20816" s="54"/>
    </row>
    <row r="20817" spans="31:31" hidden="1">
      <c r="AE20817" s="54"/>
    </row>
    <row r="20818" spans="31:31" hidden="1">
      <c r="AE20818" s="54"/>
    </row>
    <row r="20819" spans="31:31" hidden="1">
      <c r="AE20819" s="54"/>
    </row>
    <row r="20820" spans="31:31" hidden="1">
      <c r="AE20820" s="54"/>
    </row>
    <row r="20821" spans="31:31" hidden="1">
      <c r="AE20821" s="54"/>
    </row>
    <row r="20822" spans="31:31" hidden="1">
      <c r="AE20822" s="54"/>
    </row>
    <row r="20823" spans="31:31" hidden="1">
      <c r="AE20823" s="54"/>
    </row>
    <row r="20824" spans="31:31" hidden="1">
      <c r="AE20824" s="54"/>
    </row>
    <row r="20825" spans="31:31" hidden="1">
      <c r="AE20825" s="54"/>
    </row>
    <row r="20826" spans="31:31" hidden="1">
      <c r="AE20826" s="54"/>
    </row>
    <row r="20827" spans="31:31" hidden="1">
      <c r="AE20827" s="54"/>
    </row>
    <row r="20828" spans="31:31" hidden="1">
      <c r="AE20828" s="54"/>
    </row>
    <row r="20829" spans="31:31" hidden="1">
      <c r="AE20829" s="54"/>
    </row>
    <row r="20830" spans="31:31" hidden="1">
      <c r="AE20830" s="54"/>
    </row>
    <row r="20831" spans="31:31" hidden="1">
      <c r="AE20831" s="54"/>
    </row>
    <row r="20832" spans="31:31" hidden="1">
      <c r="AE20832" s="54"/>
    </row>
    <row r="20833" spans="31:31" hidden="1">
      <c r="AE20833" s="54"/>
    </row>
    <row r="20834" spans="31:31" hidden="1">
      <c r="AE20834" s="54"/>
    </row>
    <row r="20835" spans="31:31" hidden="1">
      <c r="AE20835" s="54"/>
    </row>
    <row r="20836" spans="31:31" hidden="1">
      <c r="AE20836" s="54"/>
    </row>
    <row r="20837" spans="31:31" hidden="1">
      <c r="AE20837" s="54"/>
    </row>
    <row r="20838" spans="31:31" hidden="1">
      <c r="AE20838" s="54"/>
    </row>
    <row r="20839" spans="31:31" hidden="1">
      <c r="AE20839" s="54"/>
    </row>
    <row r="20840" spans="31:31" hidden="1">
      <c r="AE20840" s="54"/>
    </row>
    <row r="20841" spans="31:31" hidden="1">
      <c r="AE20841" s="54"/>
    </row>
    <row r="20842" spans="31:31" hidden="1">
      <c r="AE20842" s="54"/>
    </row>
    <row r="20843" spans="31:31" hidden="1">
      <c r="AE20843" s="54"/>
    </row>
    <row r="20844" spans="31:31" hidden="1">
      <c r="AE20844" s="54"/>
    </row>
    <row r="20845" spans="31:31" hidden="1">
      <c r="AE20845" s="54"/>
    </row>
    <row r="20846" spans="31:31" hidden="1">
      <c r="AE20846" s="54"/>
    </row>
    <row r="20847" spans="31:31" hidden="1">
      <c r="AE20847" s="54"/>
    </row>
    <row r="20848" spans="31:31" hidden="1">
      <c r="AE20848" s="54"/>
    </row>
    <row r="20849" spans="31:31" hidden="1">
      <c r="AE20849" s="54"/>
    </row>
    <row r="20850" spans="31:31" hidden="1">
      <c r="AE20850" s="54"/>
    </row>
    <row r="20851" spans="31:31" hidden="1">
      <c r="AE20851" s="54"/>
    </row>
    <row r="20852" spans="31:31" hidden="1">
      <c r="AE20852" s="54"/>
    </row>
    <row r="20853" spans="31:31" hidden="1">
      <c r="AE20853" s="54"/>
    </row>
    <row r="20854" spans="31:31" hidden="1">
      <c r="AE20854" s="54"/>
    </row>
    <row r="20855" spans="31:31" hidden="1">
      <c r="AE20855" s="54"/>
    </row>
    <row r="20856" spans="31:31" hidden="1">
      <c r="AE20856" s="54"/>
    </row>
    <row r="20857" spans="31:31" hidden="1">
      <c r="AE20857" s="54"/>
    </row>
    <row r="20858" spans="31:31" hidden="1">
      <c r="AE20858" s="54"/>
    </row>
    <row r="20859" spans="31:31" hidden="1">
      <c r="AE20859" s="54"/>
    </row>
    <row r="20860" spans="31:31" hidden="1">
      <c r="AE20860" s="54"/>
    </row>
    <row r="20861" spans="31:31" hidden="1">
      <c r="AE20861" s="54"/>
    </row>
    <row r="20862" spans="31:31" hidden="1">
      <c r="AE20862" s="54"/>
    </row>
    <row r="20863" spans="31:31" hidden="1">
      <c r="AE20863" s="54"/>
    </row>
    <row r="20864" spans="31:31" hidden="1">
      <c r="AE20864" s="54"/>
    </row>
    <row r="20865" spans="31:31" hidden="1">
      <c r="AE20865" s="54"/>
    </row>
    <row r="20866" spans="31:31" hidden="1">
      <c r="AE20866" s="54"/>
    </row>
    <row r="20867" spans="31:31" hidden="1">
      <c r="AE20867" s="54"/>
    </row>
    <row r="20868" spans="31:31" hidden="1">
      <c r="AE20868" s="54"/>
    </row>
    <row r="20869" spans="31:31" hidden="1">
      <c r="AE20869" s="54"/>
    </row>
    <row r="20870" spans="31:31" hidden="1">
      <c r="AE20870" s="54"/>
    </row>
    <row r="20871" spans="31:31" hidden="1">
      <c r="AE20871" s="54"/>
    </row>
    <row r="20872" spans="31:31" hidden="1">
      <c r="AE20872" s="54"/>
    </row>
    <row r="20873" spans="31:31" hidden="1">
      <c r="AE20873" s="54"/>
    </row>
    <row r="20874" spans="31:31" hidden="1">
      <c r="AE20874" s="54"/>
    </row>
    <row r="20875" spans="31:31" hidden="1">
      <c r="AE20875" s="54"/>
    </row>
    <row r="20876" spans="31:31" hidden="1">
      <c r="AE20876" s="54"/>
    </row>
    <row r="20877" spans="31:31" hidden="1">
      <c r="AE20877" s="54"/>
    </row>
    <row r="20878" spans="31:31" hidden="1">
      <c r="AE20878" s="54"/>
    </row>
    <row r="20879" spans="31:31" hidden="1">
      <c r="AE20879" s="54"/>
    </row>
    <row r="20880" spans="31:31" hidden="1">
      <c r="AE20880" s="54"/>
    </row>
    <row r="20881" spans="31:31" hidden="1">
      <c r="AE20881" s="54"/>
    </row>
    <row r="20882" spans="31:31" hidden="1">
      <c r="AE20882" s="54"/>
    </row>
    <row r="20883" spans="31:31" hidden="1">
      <c r="AE20883" s="54"/>
    </row>
    <row r="20884" spans="31:31" hidden="1">
      <c r="AE20884" s="54"/>
    </row>
    <row r="20885" spans="31:31" hidden="1">
      <c r="AE20885" s="54"/>
    </row>
    <row r="20886" spans="31:31" hidden="1">
      <c r="AE20886" s="54"/>
    </row>
    <row r="20887" spans="31:31" hidden="1">
      <c r="AE20887" s="54"/>
    </row>
    <row r="20888" spans="31:31" hidden="1">
      <c r="AE20888" s="54"/>
    </row>
    <row r="20889" spans="31:31" hidden="1">
      <c r="AE20889" s="54"/>
    </row>
    <row r="20890" spans="31:31" hidden="1">
      <c r="AE20890" s="54"/>
    </row>
    <row r="20891" spans="31:31" hidden="1">
      <c r="AE20891" s="54"/>
    </row>
    <row r="20892" spans="31:31" hidden="1">
      <c r="AE20892" s="54"/>
    </row>
    <row r="20893" spans="31:31" hidden="1">
      <c r="AE20893" s="54"/>
    </row>
    <row r="20894" spans="31:31" hidden="1">
      <c r="AE20894" s="54"/>
    </row>
    <row r="20895" spans="31:31" hidden="1">
      <c r="AE20895" s="54"/>
    </row>
    <row r="20896" spans="31:31" hidden="1">
      <c r="AE20896" s="54"/>
    </row>
    <row r="20897" spans="31:31" hidden="1">
      <c r="AE20897" s="54"/>
    </row>
    <row r="20898" spans="31:31" hidden="1">
      <c r="AE20898" s="54"/>
    </row>
    <row r="20899" spans="31:31" hidden="1">
      <c r="AE20899" s="54"/>
    </row>
    <row r="20900" spans="31:31" hidden="1">
      <c r="AE20900" s="54"/>
    </row>
    <row r="20901" spans="31:31" hidden="1">
      <c r="AE20901" s="54"/>
    </row>
    <row r="20902" spans="31:31" hidden="1">
      <c r="AE20902" s="54"/>
    </row>
    <row r="20903" spans="31:31" hidden="1">
      <c r="AE20903" s="54"/>
    </row>
    <row r="20904" spans="31:31" hidden="1">
      <c r="AE20904" s="54"/>
    </row>
    <row r="20905" spans="31:31" hidden="1">
      <c r="AE20905" s="54"/>
    </row>
    <row r="20906" spans="31:31" hidden="1">
      <c r="AE20906" s="54"/>
    </row>
    <row r="20907" spans="31:31" hidden="1">
      <c r="AE20907" s="54"/>
    </row>
    <row r="20908" spans="31:31" hidden="1">
      <c r="AE20908" s="54"/>
    </row>
    <row r="20909" spans="31:31" hidden="1">
      <c r="AE20909" s="54"/>
    </row>
    <row r="20910" spans="31:31" hidden="1">
      <c r="AE20910" s="54"/>
    </row>
    <row r="20911" spans="31:31" hidden="1">
      <c r="AE20911" s="54"/>
    </row>
    <row r="20912" spans="31:31" hidden="1">
      <c r="AE20912" s="54"/>
    </row>
    <row r="20913" spans="31:31" hidden="1">
      <c r="AE20913" s="54"/>
    </row>
    <row r="20914" spans="31:31" hidden="1">
      <c r="AE20914" s="54"/>
    </row>
    <row r="20915" spans="31:31" hidden="1">
      <c r="AE20915" s="54"/>
    </row>
    <row r="20916" spans="31:31" hidden="1">
      <c r="AE20916" s="54"/>
    </row>
    <row r="20917" spans="31:31" hidden="1">
      <c r="AE20917" s="54"/>
    </row>
    <row r="20918" spans="31:31" hidden="1">
      <c r="AE20918" s="54"/>
    </row>
    <row r="20919" spans="31:31" hidden="1">
      <c r="AE20919" s="54"/>
    </row>
    <row r="20920" spans="31:31" hidden="1">
      <c r="AE20920" s="54"/>
    </row>
    <row r="20921" spans="31:31" hidden="1">
      <c r="AE20921" s="54"/>
    </row>
    <row r="20922" spans="31:31" hidden="1">
      <c r="AE20922" s="54"/>
    </row>
    <row r="20923" spans="31:31" hidden="1">
      <c r="AE20923" s="54"/>
    </row>
    <row r="20924" spans="31:31" hidden="1">
      <c r="AE20924" s="54"/>
    </row>
    <row r="20925" spans="31:31" hidden="1">
      <c r="AE20925" s="54"/>
    </row>
    <row r="20926" spans="31:31" hidden="1">
      <c r="AE20926" s="54"/>
    </row>
    <row r="20927" spans="31:31" hidden="1">
      <c r="AE20927" s="54"/>
    </row>
    <row r="20928" spans="31:31" hidden="1">
      <c r="AE20928" s="54"/>
    </row>
    <row r="20929" spans="31:31" hidden="1">
      <c r="AE20929" s="54"/>
    </row>
    <row r="20930" spans="31:31" hidden="1">
      <c r="AE20930" s="54"/>
    </row>
    <row r="20931" spans="31:31" hidden="1">
      <c r="AE20931" s="54"/>
    </row>
    <row r="20932" spans="31:31" hidden="1">
      <c r="AE20932" s="54"/>
    </row>
    <row r="20933" spans="31:31" hidden="1">
      <c r="AE20933" s="54"/>
    </row>
    <row r="20934" spans="31:31" hidden="1">
      <c r="AE20934" s="54"/>
    </row>
    <row r="20935" spans="31:31" hidden="1">
      <c r="AE20935" s="54"/>
    </row>
    <row r="20936" spans="31:31" hidden="1">
      <c r="AE20936" s="54"/>
    </row>
    <row r="20937" spans="31:31" hidden="1">
      <c r="AE20937" s="54"/>
    </row>
    <row r="20938" spans="31:31" hidden="1">
      <c r="AE20938" s="54"/>
    </row>
    <row r="20939" spans="31:31" hidden="1">
      <c r="AE20939" s="54"/>
    </row>
    <row r="20940" spans="31:31" hidden="1">
      <c r="AE20940" s="54"/>
    </row>
    <row r="20941" spans="31:31" hidden="1">
      <c r="AE20941" s="54"/>
    </row>
    <row r="20942" spans="31:31" hidden="1">
      <c r="AE20942" s="54"/>
    </row>
    <row r="20943" spans="31:31" hidden="1">
      <c r="AE20943" s="54"/>
    </row>
    <row r="20944" spans="31:31" hidden="1">
      <c r="AE20944" s="54"/>
    </row>
    <row r="20945" spans="31:31" hidden="1">
      <c r="AE20945" s="54"/>
    </row>
    <row r="20946" spans="31:31" hidden="1">
      <c r="AE20946" s="54"/>
    </row>
    <row r="20947" spans="31:31" hidden="1">
      <c r="AE20947" s="54"/>
    </row>
    <row r="20948" spans="31:31" hidden="1">
      <c r="AE20948" s="54"/>
    </row>
    <row r="20949" spans="31:31" hidden="1">
      <c r="AE20949" s="54"/>
    </row>
    <row r="20950" spans="31:31" hidden="1">
      <c r="AE20950" s="54"/>
    </row>
    <row r="20951" spans="31:31" hidden="1">
      <c r="AE20951" s="54"/>
    </row>
    <row r="20952" spans="31:31" hidden="1">
      <c r="AE20952" s="54"/>
    </row>
    <row r="20953" spans="31:31" hidden="1">
      <c r="AE20953" s="54"/>
    </row>
    <row r="20954" spans="31:31" hidden="1">
      <c r="AE20954" s="54"/>
    </row>
    <row r="20955" spans="31:31" hidden="1">
      <c r="AE20955" s="54"/>
    </row>
    <row r="20956" spans="31:31" hidden="1">
      <c r="AE20956" s="54"/>
    </row>
    <row r="20957" spans="31:31" hidden="1">
      <c r="AE20957" s="54"/>
    </row>
    <row r="20958" spans="31:31" hidden="1">
      <c r="AE20958" s="54"/>
    </row>
    <row r="20959" spans="31:31" hidden="1">
      <c r="AE20959" s="54"/>
    </row>
    <row r="20960" spans="31:31" hidden="1">
      <c r="AE20960" s="54"/>
    </row>
    <row r="20961" spans="31:31" hidden="1">
      <c r="AE20961" s="54"/>
    </row>
    <row r="20962" spans="31:31" hidden="1">
      <c r="AE20962" s="54"/>
    </row>
    <row r="20963" spans="31:31" hidden="1">
      <c r="AE20963" s="54"/>
    </row>
    <row r="20964" spans="31:31" hidden="1">
      <c r="AE20964" s="54"/>
    </row>
    <row r="20965" spans="31:31" hidden="1">
      <c r="AE20965" s="54"/>
    </row>
    <row r="20966" spans="31:31" hidden="1">
      <c r="AE20966" s="54"/>
    </row>
    <row r="20967" spans="31:31" hidden="1">
      <c r="AE20967" s="54"/>
    </row>
    <row r="20968" spans="31:31" hidden="1">
      <c r="AE20968" s="54"/>
    </row>
    <row r="20969" spans="31:31" hidden="1">
      <c r="AE20969" s="54"/>
    </row>
    <row r="20970" spans="31:31" hidden="1">
      <c r="AE20970" s="54"/>
    </row>
    <row r="20971" spans="31:31" hidden="1">
      <c r="AE20971" s="54"/>
    </row>
    <row r="20972" spans="31:31" hidden="1">
      <c r="AE20972" s="54"/>
    </row>
    <row r="20973" spans="31:31" hidden="1">
      <c r="AE20973" s="54"/>
    </row>
    <row r="20974" spans="31:31" hidden="1">
      <c r="AE20974" s="54"/>
    </row>
    <row r="20975" spans="31:31" hidden="1">
      <c r="AE20975" s="54"/>
    </row>
    <row r="20976" spans="31:31" hidden="1">
      <c r="AE20976" s="54"/>
    </row>
    <row r="20977" spans="31:31" hidden="1">
      <c r="AE20977" s="54"/>
    </row>
    <row r="20978" spans="31:31" hidden="1">
      <c r="AE20978" s="54"/>
    </row>
    <row r="20979" spans="31:31" hidden="1">
      <c r="AE20979" s="54"/>
    </row>
    <row r="20980" spans="31:31" hidden="1">
      <c r="AE20980" s="54"/>
    </row>
    <row r="20981" spans="31:31" hidden="1">
      <c r="AE20981" s="54"/>
    </row>
    <row r="20982" spans="31:31" hidden="1">
      <c r="AE20982" s="54"/>
    </row>
    <row r="20983" spans="31:31" hidden="1">
      <c r="AE20983" s="54"/>
    </row>
    <row r="20984" spans="31:31" hidden="1">
      <c r="AE20984" s="54"/>
    </row>
    <row r="20985" spans="31:31" hidden="1">
      <c r="AE20985" s="54"/>
    </row>
    <row r="20986" spans="31:31" hidden="1">
      <c r="AE20986" s="54"/>
    </row>
    <row r="20987" spans="31:31" hidden="1">
      <c r="AE20987" s="54"/>
    </row>
    <row r="20988" spans="31:31" hidden="1">
      <c r="AE20988" s="54"/>
    </row>
    <row r="20989" spans="31:31" hidden="1">
      <c r="AE20989" s="54"/>
    </row>
    <row r="20990" spans="31:31" hidden="1">
      <c r="AE20990" s="54"/>
    </row>
    <row r="20991" spans="31:31" hidden="1">
      <c r="AE20991" s="54"/>
    </row>
    <row r="20992" spans="31:31" hidden="1">
      <c r="AE20992" s="54"/>
    </row>
    <row r="20993" spans="31:31" hidden="1">
      <c r="AE20993" s="54"/>
    </row>
    <row r="20994" spans="31:31" hidden="1">
      <c r="AE20994" s="54"/>
    </row>
    <row r="20995" spans="31:31" hidden="1">
      <c r="AE20995" s="54"/>
    </row>
    <row r="20996" spans="31:31" hidden="1">
      <c r="AE20996" s="54"/>
    </row>
    <row r="20997" spans="31:31" hidden="1">
      <c r="AE20997" s="54"/>
    </row>
    <row r="20998" spans="31:31" hidden="1">
      <c r="AE20998" s="54"/>
    </row>
    <row r="20999" spans="31:31" hidden="1">
      <c r="AE20999" s="54"/>
    </row>
    <row r="21000" spans="31:31" hidden="1">
      <c r="AE21000" s="54"/>
    </row>
    <row r="21001" spans="31:31" hidden="1">
      <c r="AE21001" s="54"/>
    </row>
    <row r="21002" spans="31:31" hidden="1">
      <c r="AE21002" s="54"/>
    </row>
    <row r="21003" spans="31:31" hidden="1">
      <c r="AE21003" s="54"/>
    </row>
    <row r="21004" spans="31:31" hidden="1">
      <c r="AE21004" s="54"/>
    </row>
    <row r="21005" spans="31:31" hidden="1">
      <c r="AE21005" s="54"/>
    </row>
    <row r="21006" spans="31:31" hidden="1">
      <c r="AE21006" s="54"/>
    </row>
    <row r="21007" spans="31:31" hidden="1">
      <c r="AE21007" s="54"/>
    </row>
    <row r="21008" spans="31:31" hidden="1">
      <c r="AE21008" s="54"/>
    </row>
    <row r="21009" spans="31:31" hidden="1">
      <c r="AE21009" s="54"/>
    </row>
    <row r="21010" spans="31:31" hidden="1">
      <c r="AE21010" s="54"/>
    </row>
    <row r="21011" spans="31:31" hidden="1">
      <c r="AE21011" s="54"/>
    </row>
    <row r="21012" spans="31:31" hidden="1">
      <c r="AE21012" s="54"/>
    </row>
    <row r="21013" spans="31:31" hidden="1">
      <c r="AE21013" s="54"/>
    </row>
    <row r="21014" spans="31:31" hidden="1">
      <c r="AE21014" s="54"/>
    </row>
    <row r="21015" spans="31:31" hidden="1">
      <c r="AE21015" s="54"/>
    </row>
    <row r="21016" spans="31:31" hidden="1">
      <c r="AE21016" s="54"/>
    </row>
    <row r="21017" spans="31:31" hidden="1">
      <c r="AE21017" s="54"/>
    </row>
    <row r="21018" spans="31:31" hidden="1">
      <c r="AE21018" s="54"/>
    </row>
    <row r="21019" spans="31:31" hidden="1">
      <c r="AE21019" s="54"/>
    </row>
    <row r="21020" spans="31:31" hidden="1">
      <c r="AE21020" s="54"/>
    </row>
    <row r="21021" spans="31:31" hidden="1">
      <c r="AE21021" s="54"/>
    </row>
    <row r="21022" spans="31:31" hidden="1">
      <c r="AE21022" s="54"/>
    </row>
    <row r="21023" spans="31:31" hidden="1">
      <c r="AE21023" s="54"/>
    </row>
    <row r="21024" spans="31:31" hidden="1">
      <c r="AE21024" s="54"/>
    </row>
    <row r="21025" spans="31:31" hidden="1">
      <c r="AE21025" s="54"/>
    </row>
    <row r="21026" spans="31:31" hidden="1">
      <c r="AE21026" s="54"/>
    </row>
    <row r="21027" spans="31:31" hidden="1">
      <c r="AE21027" s="54"/>
    </row>
    <row r="21028" spans="31:31" hidden="1">
      <c r="AE21028" s="54"/>
    </row>
    <row r="21029" spans="31:31" hidden="1">
      <c r="AE21029" s="54"/>
    </row>
    <row r="21030" spans="31:31" hidden="1">
      <c r="AE21030" s="54"/>
    </row>
    <row r="21031" spans="31:31" hidden="1">
      <c r="AE21031" s="54"/>
    </row>
    <row r="21032" spans="31:31" hidden="1">
      <c r="AE21032" s="54"/>
    </row>
    <row r="21033" spans="31:31" hidden="1">
      <c r="AE21033" s="54"/>
    </row>
    <row r="21034" spans="31:31" hidden="1">
      <c r="AE21034" s="54"/>
    </row>
    <row r="21035" spans="31:31" hidden="1">
      <c r="AE21035" s="54"/>
    </row>
    <row r="21036" spans="31:31" hidden="1">
      <c r="AE21036" s="54"/>
    </row>
    <row r="21037" spans="31:31" hidden="1">
      <c r="AE21037" s="54"/>
    </row>
    <row r="21038" spans="31:31" hidden="1">
      <c r="AE21038" s="54"/>
    </row>
    <row r="21039" spans="31:31" hidden="1">
      <c r="AE21039" s="54"/>
    </row>
    <row r="21040" spans="31:31" hidden="1">
      <c r="AE21040" s="54"/>
    </row>
    <row r="21041" spans="31:31" hidden="1">
      <c r="AE21041" s="54"/>
    </row>
    <row r="21042" spans="31:31" hidden="1">
      <c r="AE21042" s="54"/>
    </row>
    <row r="21043" spans="31:31" hidden="1">
      <c r="AE21043" s="54"/>
    </row>
    <row r="21044" spans="31:31" hidden="1">
      <c r="AE21044" s="54"/>
    </row>
    <row r="21045" spans="31:31" hidden="1">
      <c r="AE21045" s="54"/>
    </row>
    <row r="21046" spans="31:31" hidden="1">
      <c r="AE21046" s="54"/>
    </row>
    <row r="21047" spans="31:31" hidden="1">
      <c r="AE21047" s="54"/>
    </row>
    <row r="21048" spans="31:31" hidden="1">
      <c r="AE21048" s="54"/>
    </row>
    <row r="21049" spans="31:31" hidden="1">
      <c r="AE21049" s="54"/>
    </row>
    <row r="21050" spans="31:31" hidden="1">
      <c r="AE21050" s="54"/>
    </row>
    <row r="21051" spans="31:31" hidden="1">
      <c r="AE21051" s="54"/>
    </row>
    <row r="21052" spans="31:31" hidden="1">
      <c r="AE21052" s="54"/>
    </row>
    <row r="21053" spans="31:31" hidden="1">
      <c r="AE21053" s="54"/>
    </row>
    <row r="21054" spans="31:31" hidden="1">
      <c r="AE21054" s="54"/>
    </row>
    <row r="21055" spans="31:31" hidden="1">
      <c r="AE21055" s="54"/>
    </row>
    <row r="21056" spans="31:31" hidden="1">
      <c r="AE21056" s="54"/>
    </row>
    <row r="21057" spans="31:31" hidden="1">
      <c r="AE21057" s="54"/>
    </row>
    <row r="21058" spans="31:31" hidden="1">
      <c r="AE21058" s="54"/>
    </row>
    <row r="21059" spans="31:31" hidden="1">
      <c r="AE21059" s="54"/>
    </row>
    <row r="21060" spans="31:31" hidden="1">
      <c r="AE21060" s="54"/>
    </row>
    <row r="21061" spans="31:31" hidden="1">
      <c r="AE21061" s="54"/>
    </row>
    <row r="21062" spans="31:31" hidden="1">
      <c r="AE21062" s="54"/>
    </row>
    <row r="21063" spans="31:31" hidden="1">
      <c r="AE21063" s="54"/>
    </row>
    <row r="21064" spans="31:31" hidden="1">
      <c r="AE21064" s="54"/>
    </row>
    <row r="21065" spans="31:31" hidden="1">
      <c r="AE21065" s="54"/>
    </row>
    <row r="21066" spans="31:31" hidden="1">
      <c r="AE21066" s="54"/>
    </row>
    <row r="21067" spans="31:31" hidden="1">
      <c r="AE21067" s="54"/>
    </row>
    <row r="21068" spans="31:31" hidden="1">
      <c r="AE21068" s="54"/>
    </row>
    <row r="21069" spans="31:31" hidden="1">
      <c r="AE21069" s="54"/>
    </row>
    <row r="21070" spans="31:31" hidden="1">
      <c r="AE21070" s="54"/>
    </row>
    <row r="21071" spans="31:31" hidden="1">
      <c r="AE21071" s="54"/>
    </row>
    <row r="21072" spans="31:31" hidden="1">
      <c r="AE21072" s="54"/>
    </row>
    <row r="21073" spans="31:31" hidden="1">
      <c r="AE21073" s="54"/>
    </row>
    <row r="21074" spans="31:31" hidden="1">
      <c r="AE21074" s="54"/>
    </row>
    <row r="21075" spans="31:31" hidden="1">
      <c r="AE21075" s="54"/>
    </row>
    <row r="21076" spans="31:31" hidden="1">
      <c r="AE21076" s="54"/>
    </row>
    <row r="21077" spans="31:31" hidden="1">
      <c r="AE21077" s="54"/>
    </row>
    <row r="21078" spans="31:31" hidden="1">
      <c r="AE21078" s="54"/>
    </row>
    <row r="21079" spans="31:31" hidden="1">
      <c r="AE21079" s="54"/>
    </row>
    <row r="21080" spans="31:31" hidden="1">
      <c r="AE21080" s="54"/>
    </row>
    <row r="21081" spans="31:31" hidden="1">
      <c r="AE21081" s="54"/>
    </row>
    <row r="21082" spans="31:31" hidden="1">
      <c r="AE21082" s="54"/>
    </row>
    <row r="21083" spans="31:31" hidden="1">
      <c r="AE21083" s="54"/>
    </row>
    <row r="21084" spans="31:31" hidden="1">
      <c r="AE21084" s="54"/>
    </row>
    <row r="21085" spans="31:31" hidden="1">
      <c r="AE21085" s="54"/>
    </row>
    <row r="21086" spans="31:31" hidden="1">
      <c r="AE21086" s="54"/>
    </row>
    <row r="21087" spans="31:31" hidden="1">
      <c r="AE21087" s="54"/>
    </row>
    <row r="21088" spans="31:31" hidden="1">
      <c r="AE21088" s="54"/>
    </row>
    <row r="21089" spans="31:31" hidden="1">
      <c r="AE21089" s="54"/>
    </row>
    <row r="21090" spans="31:31" hidden="1">
      <c r="AE21090" s="54"/>
    </row>
    <row r="21091" spans="31:31" hidden="1">
      <c r="AE21091" s="54"/>
    </row>
    <row r="21092" spans="31:31" hidden="1">
      <c r="AE21092" s="54"/>
    </row>
    <row r="21093" spans="31:31" hidden="1">
      <c r="AE21093" s="54"/>
    </row>
    <row r="21094" spans="31:31" hidden="1">
      <c r="AE21094" s="54"/>
    </row>
    <row r="21095" spans="31:31" hidden="1">
      <c r="AE21095" s="54"/>
    </row>
    <row r="21096" spans="31:31" hidden="1">
      <c r="AE21096" s="54"/>
    </row>
    <row r="21097" spans="31:31" hidden="1">
      <c r="AE21097" s="54"/>
    </row>
    <row r="21098" spans="31:31" hidden="1">
      <c r="AE21098" s="54"/>
    </row>
    <row r="21099" spans="31:31" hidden="1">
      <c r="AE21099" s="54"/>
    </row>
    <row r="21100" spans="31:31" hidden="1">
      <c r="AE21100" s="54"/>
    </row>
    <row r="21101" spans="31:31" hidden="1">
      <c r="AE21101" s="54"/>
    </row>
    <row r="21102" spans="31:31" hidden="1">
      <c r="AE21102" s="54"/>
    </row>
    <row r="21103" spans="31:31" hidden="1">
      <c r="AE21103" s="54"/>
    </row>
    <row r="21104" spans="31:31" hidden="1">
      <c r="AE21104" s="54"/>
    </row>
    <row r="21105" spans="31:31" hidden="1">
      <c r="AE21105" s="54"/>
    </row>
    <row r="21106" spans="31:31" hidden="1">
      <c r="AE21106" s="54"/>
    </row>
    <row r="21107" spans="31:31" hidden="1">
      <c r="AE21107" s="54"/>
    </row>
    <row r="21108" spans="31:31" hidden="1">
      <c r="AE21108" s="54"/>
    </row>
    <row r="21109" spans="31:31" hidden="1">
      <c r="AE21109" s="54"/>
    </row>
    <row r="21110" spans="31:31" hidden="1">
      <c r="AE21110" s="54"/>
    </row>
    <row r="21111" spans="31:31" hidden="1">
      <c r="AE21111" s="54"/>
    </row>
    <row r="21112" spans="31:31" hidden="1">
      <c r="AE21112" s="54"/>
    </row>
    <row r="21113" spans="31:31" hidden="1">
      <c r="AE21113" s="54"/>
    </row>
    <row r="21114" spans="31:31" hidden="1">
      <c r="AE21114" s="54"/>
    </row>
    <row r="21115" spans="31:31" hidden="1">
      <c r="AE21115" s="54"/>
    </row>
    <row r="21116" spans="31:31" hidden="1">
      <c r="AE21116" s="54"/>
    </row>
    <row r="21117" spans="31:31" hidden="1">
      <c r="AE21117" s="54"/>
    </row>
    <row r="21118" spans="31:31" hidden="1">
      <c r="AE21118" s="54"/>
    </row>
    <row r="21119" spans="31:31" hidden="1">
      <c r="AE21119" s="54"/>
    </row>
    <row r="21120" spans="31:31" hidden="1">
      <c r="AE21120" s="54"/>
    </row>
    <row r="21121" spans="31:31" hidden="1">
      <c r="AE21121" s="54"/>
    </row>
    <row r="21122" spans="31:31" hidden="1">
      <c r="AE21122" s="54"/>
    </row>
    <row r="21123" spans="31:31" hidden="1">
      <c r="AE21123" s="54"/>
    </row>
    <row r="21124" spans="31:31" hidden="1">
      <c r="AE21124" s="54"/>
    </row>
    <row r="21125" spans="31:31" hidden="1">
      <c r="AE21125" s="54"/>
    </row>
    <row r="21126" spans="31:31" hidden="1">
      <c r="AE21126" s="54"/>
    </row>
    <row r="21127" spans="31:31" hidden="1">
      <c r="AE21127" s="54"/>
    </row>
    <row r="21128" spans="31:31" hidden="1">
      <c r="AE21128" s="54"/>
    </row>
    <row r="21129" spans="31:31" hidden="1">
      <c r="AE21129" s="54"/>
    </row>
    <row r="21130" spans="31:31" hidden="1">
      <c r="AE21130" s="54"/>
    </row>
    <row r="21131" spans="31:31" hidden="1">
      <c r="AE21131" s="54"/>
    </row>
    <row r="21132" spans="31:31" hidden="1">
      <c r="AE21132" s="54"/>
    </row>
    <row r="21133" spans="31:31" hidden="1">
      <c r="AE21133" s="54"/>
    </row>
    <row r="21134" spans="31:31" hidden="1">
      <c r="AE21134" s="54"/>
    </row>
    <row r="21135" spans="31:31" hidden="1">
      <c r="AE21135" s="54"/>
    </row>
    <row r="21136" spans="31:31" hidden="1">
      <c r="AE21136" s="54"/>
    </row>
    <row r="21137" spans="31:31" hidden="1">
      <c r="AE21137" s="54"/>
    </row>
    <row r="21138" spans="31:31" hidden="1">
      <c r="AE21138" s="54"/>
    </row>
    <row r="21139" spans="31:31" hidden="1">
      <c r="AE21139" s="54"/>
    </row>
    <row r="21140" spans="31:31" hidden="1">
      <c r="AE21140" s="54"/>
    </row>
    <row r="21141" spans="31:31" hidden="1">
      <c r="AE21141" s="54"/>
    </row>
    <row r="21142" spans="31:31" hidden="1">
      <c r="AE21142" s="54"/>
    </row>
    <row r="21143" spans="31:31" hidden="1">
      <c r="AE21143" s="54"/>
    </row>
    <row r="21144" spans="31:31" hidden="1">
      <c r="AE21144" s="54"/>
    </row>
    <row r="21145" spans="31:31" hidden="1">
      <c r="AE21145" s="54"/>
    </row>
    <row r="21146" spans="31:31" hidden="1">
      <c r="AE21146" s="54"/>
    </row>
    <row r="21147" spans="31:31" hidden="1">
      <c r="AE21147" s="54"/>
    </row>
    <row r="21148" spans="31:31" hidden="1">
      <c r="AE21148" s="54"/>
    </row>
    <row r="21149" spans="31:31" hidden="1">
      <c r="AE21149" s="54"/>
    </row>
    <row r="21150" spans="31:31" hidden="1">
      <c r="AE21150" s="54"/>
    </row>
    <row r="21151" spans="31:31" hidden="1">
      <c r="AE21151" s="54"/>
    </row>
    <row r="21152" spans="31:31" hidden="1">
      <c r="AE21152" s="54"/>
    </row>
    <row r="21153" spans="31:31" hidden="1">
      <c r="AE21153" s="54"/>
    </row>
    <row r="21154" spans="31:31" hidden="1">
      <c r="AE21154" s="54"/>
    </row>
    <row r="21155" spans="31:31" hidden="1">
      <c r="AE21155" s="54"/>
    </row>
    <row r="21156" spans="31:31" hidden="1">
      <c r="AE21156" s="54"/>
    </row>
    <row r="21157" spans="31:31" hidden="1">
      <c r="AE21157" s="54"/>
    </row>
    <row r="21158" spans="31:31" hidden="1">
      <c r="AE21158" s="54"/>
    </row>
    <row r="21159" spans="31:31" hidden="1">
      <c r="AE21159" s="54"/>
    </row>
    <row r="21160" spans="31:31" hidden="1">
      <c r="AE21160" s="54"/>
    </row>
    <row r="21161" spans="31:31" hidden="1">
      <c r="AE21161" s="54"/>
    </row>
    <row r="21162" spans="31:31" hidden="1">
      <c r="AE21162" s="54"/>
    </row>
    <row r="21163" spans="31:31" hidden="1">
      <c r="AE21163" s="54"/>
    </row>
    <row r="21164" spans="31:31" hidden="1">
      <c r="AE21164" s="54"/>
    </row>
    <row r="21165" spans="31:31" hidden="1">
      <c r="AE21165" s="54"/>
    </row>
    <row r="21166" spans="31:31" hidden="1">
      <c r="AE21166" s="54"/>
    </row>
    <row r="21167" spans="31:31" hidden="1">
      <c r="AE21167" s="54"/>
    </row>
    <row r="21168" spans="31:31" hidden="1">
      <c r="AE21168" s="54"/>
    </row>
    <row r="21169" spans="31:31" hidden="1">
      <c r="AE21169" s="54"/>
    </row>
    <row r="21170" spans="31:31" hidden="1">
      <c r="AE21170" s="54"/>
    </row>
    <row r="21171" spans="31:31" hidden="1">
      <c r="AE21171" s="54"/>
    </row>
    <row r="21172" spans="31:31" hidden="1">
      <c r="AE21172" s="54"/>
    </row>
    <row r="21173" spans="31:31" hidden="1">
      <c r="AE21173" s="54"/>
    </row>
    <row r="21174" spans="31:31" hidden="1">
      <c r="AE21174" s="54"/>
    </row>
    <row r="21175" spans="31:31" hidden="1">
      <c r="AE21175" s="54"/>
    </row>
    <row r="21176" spans="31:31" hidden="1">
      <c r="AE21176" s="54"/>
    </row>
    <row r="21177" spans="31:31" hidden="1">
      <c r="AE21177" s="54"/>
    </row>
    <row r="21178" spans="31:31" hidden="1">
      <c r="AE21178" s="54"/>
    </row>
    <row r="21179" spans="31:31" hidden="1">
      <c r="AE21179" s="54"/>
    </row>
    <row r="21180" spans="31:31" hidden="1">
      <c r="AE21180" s="54"/>
    </row>
    <row r="21181" spans="31:31" hidden="1">
      <c r="AE21181" s="54"/>
    </row>
    <row r="21182" spans="31:31" hidden="1">
      <c r="AE21182" s="54"/>
    </row>
    <row r="21183" spans="31:31" hidden="1">
      <c r="AE21183" s="54"/>
    </row>
    <row r="21184" spans="31:31" hidden="1">
      <c r="AE21184" s="54"/>
    </row>
    <row r="21185" spans="31:31" hidden="1">
      <c r="AE21185" s="54"/>
    </row>
    <row r="21186" spans="31:31" hidden="1">
      <c r="AE21186" s="54"/>
    </row>
    <row r="21187" spans="31:31" hidden="1">
      <c r="AE21187" s="54"/>
    </row>
    <row r="21188" spans="31:31" hidden="1">
      <c r="AE21188" s="54"/>
    </row>
    <row r="21189" spans="31:31" hidden="1">
      <c r="AE21189" s="54"/>
    </row>
    <row r="21190" spans="31:31" hidden="1">
      <c r="AE21190" s="54"/>
    </row>
    <row r="21191" spans="31:31" hidden="1">
      <c r="AE21191" s="54"/>
    </row>
    <row r="21192" spans="31:31" hidden="1">
      <c r="AE21192" s="54"/>
    </row>
    <row r="21193" spans="31:31" hidden="1">
      <c r="AE21193" s="54"/>
    </row>
    <row r="21194" spans="31:31" hidden="1">
      <c r="AE21194" s="54"/>
    </row>
    <row r="21195" spans="31:31" hidden="1">
      <c r="AE21195" s="54"/>
    </row>
    <row r="21196" spans="31:31" hidden="1">
      <c r="AE21196" s="54"/>
    </row>
    <row r="21197" spans="31:31" hidden="1">
      <c r="AE21197" s="54"/>
    </row>
    <row r="21198" spans="31:31" hidden="1">
      <c r="AE21198" s="54"/>
    </row>
    <row r="21199" spans="31:31" hidden="1">
      <c r="AE21199" s="54"/>
    </row>
    <row r="21200" spans="31:31" hidden="1">
      <c r="AE21200" s="54"/>
    </row>
    <row r="21201" spans="31:31" hidden="1">
      <c r="AE21201" s="54"/>
    </row>
    <row r="21202" spans="31:31" hidden="1">
      <c r="AE21202" s="54"/>
    </row>
    <row r="21203" spans="31:31" hidden="1">
      <c r="AE21203" s="54"/>
    </row>
    <row r="21204" spans="31:31" hidden="1">
      <c r="AE21204" s="54"/>
    </row>
    <row r="21205" spans="31:31" hidden="1">
      <c r="AE21205" s="54"/>
    </row>
    <row r="21206" spans="31:31" hidden="1">
      <c r="AE21206" s="54"/>
    </row>
    <row r="21207" spans="31:31" hidden="1">
      <c r="AE21207" s="54"/>
    </row>
    <row r="21208" spans="31:31" hidden="1">
      <c r="AE21208" s="54"/>
    </row>
    <row r="21209" spans="31:31" hidden="1">
      <c r="AE21209" s="54"/>
    </row>
    <row r="21210" spans="31:31" hidden="1">
      <c r="AE21210" s="54"/>
    </row>
    <row r="21211" spans="31:31" hidden="1">
      <c r="AE21211" s="54"/>
    </row>
    <row r="21212" spans="31:31" hidden="1">
      <c r="AE21212" s="54"/>
    </row>
    <row r="21213" spans="31:31" hidden="1">
      <c r="AE21213" s="54"/>
    </row>
    <row r="21214" spans="31:31" hidden="1">
      <c r="AE21214" s="54"/>
    </row>
    <row r="21215" spans="31:31" hidden="1">
      <c r="AE21215" s="54"/>
    </row>
    <row r="21216" spans="31:31" hidden="1">
      <c r="AE21216" s="54"/>
    </row>
    <row r="21217" spans="31:31" hidden="1">
      <c r="AE21217" s="54"/>
    </row>
    <row r="21218" spans="31:31" hidden="1">
      <c r="AE21218" s="54"/>
    </row>
    <row r="21219" spans="31:31" hidden="1">
      <c r="AE21219" s="54"/>
    </row>
    <row r="21220" spans="31:31" hidden="1">
      <c r="AE21220" s="54"/>
    </row>
    <row r="21221" spans="31:31" hidden="1">
      <c r="AE21221" s="54"/>
    </row>
    <row r="21222" spans="31:31" hidden="1">
      <c r="AE21222" s="54"/>
    </row>
    <row r="21223" spans="31:31" hidden="1">
      <c r="AE21223" s="54"/>
    </row>
    <row r="21224" spans="31:31" hidden="1">
      <c r="AE21224" s="54"/>
    </row>
    <row r="21225" spans="31:31" hidden="1">
      <c r="AE21225" s="54"/>
    </row>
    <row r="21226" spans="31:31" hidden="1">
      <c r="AE21226" s="54"/>
    </row>
    <row r="21227" spans="31:31" hidden="1">
      <c r="AE21227" s="54"/>
    </row>
    <row r="21228" spans="31:31" hidden="1">
      <c r="AE21228" s="54"/>
    </row>
    <row r="21229" spans="31:31" hidden="1">
      <c r="AE21229" s="54"/>
    </row>
    <row r="21230" spans="31:31" hidden="1">
      <c r="AE21230" s="54"/>
    </row>
    <row r="21231" spans="31:31" hidden="1">
      <c r="AE21231" s="54"/>
    </row>
    <row r="21232" spans="31:31" hidden="1">
      <c r="AE21232" s="54"/>
    </row>
    <row r="21233" spans="31:31" hidden="1">
      <c r="AE21233" s="54"/>
    </row>
    <row r="21234" spans="31:31" hidden="1">
      <c r="AE21234" s="54"/>
    </row>
    <row r="21235" spans="31:31" hidden="1">
      <c r="AE21235" s="54"/>
    </row>
    <row r="21236" spans="31:31" hidden="1">
      <c r="AE21236" s="54"/>
    </row>
    <row r="21237" spans="31:31" hidden="1">
      <c r="AE21237" s="54"/>
    </row>
    <row r="21238" spans="31:31" hidden="1">
      <c r="AE21238" s="54"/>
    </row>
    <row r="21239" spans="31:31" hidden="1">
      <c r="AE21239" s="54"/>
    </row>
    <row r="21240" spans="31:31" hidden="1">
      <c r="AE21240" s="54"/>
    </row>
    <row r="21241" spans="31:31" hidden="1">
      <c r="AE21241" s="54"/>
    </row>
    <row r="21242" spans="31:31" hidden="1">
      <c r="AE21242" s="54"/>
    </row>
    <row r="21243" spans="31:31" hidden="1">
      <c r="AE21243" s="54"/>
    </row>
    <row r="21244" spans="31:31" hidden="1">
      <c r="AE21244" s="54"/>
    </row>
    <row r="21245" spans="31:31" hidden="1">
      <c r="AE21245" s="54"/>
    </row>
    <row r="21246" spans="31:31" hidden="1">
      <c r="AE21246" s="54"/>
    </row>
    <row r="21247" spans="31:31" hidden="1">
      <c r="AE21247" s="54"/>
    </row>
    <row r="21248" spans="31:31" hidden="1">
      <c r="AE21248" s="54"/>
    </row>
    <row r="21249" spans="31:31" hidden="1">
      <c r="AE21249" s="54"/>
    </row>
    <row r="21250" spans="31:31" hidden="1">
      <c r="AE21250" s="54"/>
    </row>
    <row r="21251" spans="31:31" hidden="1">
      <c r="AE21251" s="54"/>
    </row>
    <row r="21252" spans="31:31" hidden="1">
      <c r="AE21252" s="54"/>
    </row>
    <row r="21253" spans="31:31" hidden="1">
      <c r="AE21253" s="54"/>
    </row>
    <row r="21254" spans="31:31" hidden="1">
      <c r="AE21254" s="54"/>
    </row>
    <row r="21255" spans="31:31" hidden="1">
      <c r="AE21255" s="54"/>
    </row>
    <row r="21256" spans="31:31" hidden="1">
      <c r="AE21256" s="54"/>
    </row>
    <row r="21257" spans="31:31" hidden="1">
      <c r="AE21257" s="54"/>
    </row>
    <row r="21258" spans="31:31" hidden="1">
      <c r="AE21258" s="54"/>
    </row>
    <row r="21259" spans="31:31" hidden="1">
      <c r="AE21259" s="54"/>
    </row>
    <row r="21260" spans="31:31" hidden="1">
      <c r="AE21260" s="54"/>
    </row>
    <row r="21261" spans="31:31" hidden="1">
      <c r="AE21261" s="54"/>
    </row>
    <row r="21262" spans="31:31" hidden="1">
      <c r="AE21262" s="54"/>
    </row>
    <row r="21263" spans="31:31" hidden="1">
      <c r="AE21263" s="54"/>
    </row>
    <row r="21264" spans="31:31" hidden="1">
      <c r="AE21264" s="54"/>
    </row>
    <row r="21265" spans="31:31" hidden="1">
      <c r="AE21265" s="54"/>
    </row>
    <row r="21266" spans="31:31" hidden="1">
      <c r="AE21266" s="54"/>
    </row>
    <row r="21267" spans="31:31" hidden="1">
      <c r="AE21267" s="54"/>
    </row>
    <row r="21268" spans="31:31" hidden="1">
      <c r="AE21268" s="54"/>
    </row>
    <row r="21269" spans="31:31" hidden="1">
      <c r="AE21269" s="54"/>
    </row>
    <row r="21270" spans="31:31" hidden="1">
      <c r="AE21270" s="54"/>
    </row>
    <row r="21271" spans="31:31" hidden="1">
      <c r="AE21271" s="54"/>
    </row>
    <row r="21272" spans="31:31" hidden="1">
      <c r="AE21272" s="54"/>
    </row>
    <row r="21273" spans="31:31" hidden="1">
      <c r="AE21273" s="54"/>
    </row>
    <row r="21274" spans="31:31" hidden="1">
      <c r="AE21274" s="54"/>
    </row>
    <row r="21275" spans="31:31" hidden="1">
      <c r="AE21275" s="54"/>
    </row>
    <row r="21276" spans="31:31" hidden="1">
      <c r="AE21276" s="54"/>
    </row>
    <row r="21277" spans="31:31" hidden="1">
      <c r="AE21277" s="54"/>
    </row>
    <row r="21278" spans="31:31" hidden="1">
      <c r="AE21278" s="54"/>
    </row>
    <row r="21279" spans="31:31" hidden="1">
      <c r="AE21279" s="54"/>
    </row>
    <row r="21280" spans="31:31" hidden="1">
      <c r="AE21280" s="54"/>
    </row>
    <row r="21281" spans="31:31" hidden="1">
      <c r="AE21281" s="54"/>
    </row>
    <row r="21282" spans="31:31" hidden="1">
      <c r="AE21282" s="54"/>
    </row>
    <row r="21283" spans="31:31" hidden="1">
      <c r="AE21283" s="54"/>
    </row>
    <row r="21284" spans="31:31" hidden="1">
      <c r="AE21284" s="54"/>
    </row>
    <row r="21285" spans="31:31" hidden="1">
      <c r="AE21285" s="54"/>
    </row>
    <row r="21286" spans="31:31" hidden="1">
      <c r="AE21286" s="54"/>
    </row>
    <row r="21287" spans="31:31" hidden="1">
      <c r="AE21287" s="54"/>
    </row>
    <row r="21288" spans="31:31" hidden="1">
      <c r="AE21288" s="54"/>
    </row>
    <row r="21289" spans="31:31" hidden="1">
      <c r="AE21289" s="54"/>
    </row>
    <row r="21290" spans="31:31" hidden="1">
      <c r="AE21290" s="54"/>
    </row>
    <row r="21291" spans="31:31" hidden="1">
      <c r="AE21291" s="54"/>
    </row>
    <row r="21292" spans="31:31" hidden="1">
      <c r="AE21292" s="54"/>
    </row>
    <row r="21293" spans="31:31" hidden="1">
      <c r="AE21293" s="54"/>
    </row>
    <row r="21294" spans="31:31" hidden="1">
      <c r="AE21294" s="54"/>
    </row>
    <row r="21295" spans="31:31" hidden="1">
      <c r="AE21295" s="54"/>
    </row>
    <row r="21296" spans="31:31" hidden="1">
      <c r="AE21296" s="54"/>
    </row>
    <row r="21297" spans="31:31" hidden="1">
      <c r="AE21297" s="54"/>
    </row>
    <row r="21298" spans="31:31" hidden="1">
      <c r="AE21298" s="54"/>
    </row>
    <row r="21299" spans="31:31" hidden="1">
      <c r="AE21299" s="54"/>
    </row>
    <row r="21300" spans="31:31" hidden="1">
      <c r="AE21300" s="54"/>
    </row>
    <row r="21301" spans="31:31" hidden="1">
      <c r="AE21301" s="54"/>
    </row>
    <row r="21302" spans="31:31" hidden="1">
      <c r="AE21302" s="54"/>
    </row>
    <row r="21303" spans="31:31" hidden="1">
      <c r="AE21303" s="54"/>
    </row>
    <row r="21304" spans="31:31" hidden="1">
      <c r="AE21304" s="54"/>
    </row>
    <row r="21305" spans="31:31" hidden="1">
      <c r="AE21305" s="54"/>
    </row>
    <row r="21306" spans="31:31" hidden="1">
      <c r="AE21306" s="54"/>
    </row>
    <row r="21307" spans="31:31" hidden="1">
      <c r="AE21307" s="54"/>
    </row>
    <row r="21308" spans="31:31" hidden="1">
      <c r="AE21308" s="54"/>
    </row>
    <row r="21309" spans="31:31" hidden="1">
      <c r="AE21309" s="54"/>
    </row>
    <row r="21310" spans="31:31" hidden="1">
      <c r="AE21310" s="54"/>
    </row>
    <row r="21311" spans="31:31" hidden="1">
      <c r="AE21311" s="54"/>
    </row>
    <row r="21312" spans="31:31" hidden="1">
      <c r="AE21312" s="54"/>
    </row>
    <row r="21313" spans="31:31" hidden="1">
      <c r="AE21313" s="54"/>
    </row>
    <row r="21314" spans="31:31" hidden="1">
      <c r="AE21314" s="54"/>
    </row>
    <row r="21315" spans="31:31" hidden="1">
      <c r="AE21315" s="54"/>
    </row>
    <row r="21316" spans="31:31" hidden="1">
      <c r="AE21316" s="54"/>
    </row>
    <row r="21317" spans="31:31" hidden="1">
      <c r="AE21317" s="54"/>
    </row>
    <row r="21318" spans="31:31" hidden="1">
      <c r="AE21318" s="54"/>
    </row>
    <row r="21319" spans="31:31" hidden="1">
      <c r="AE21319" s="54"/>
    </row>
    <row r="21320" spans="31:31" hidden="1">
      <c r="AE21320" s="54"/>
    </row>
    <row r="21321" spans="31:31" hidden="1">
      <c r="AE21321" s="54"/>
    </row>
    <row r="21322" spans="31:31" hidden="1">
      <c r="AE21322" s="54"/>
    </row>
    <row r="21323" spans="31:31" hidden="1">
      <c r="AE21323" s="54"/>
    </row>
    <row r="21324" spans="31:31" hidden="1">
      <c r="AE21324" s="54"/>
    </row>
    <row r="21325" spans="31:31" hidden="1">
      <c r="AE21325" s="54"/>
    </row>
    <row r="21326" spans="31:31" hidden="1">
      <c r="AE21326" s="54"/>
    </row>
    <row r="21327" spans="31:31" hidden="1">
      <c r="AE21327" s="54"/>
    </row>
    <row r="21328" spans="31:31" hidden="1">
      <c r="AE21328" s="54"/>
    </row>
    <row r="21329" spans="31:31" hidden="1">
      <c r="AE21329" s="54"/>
    </row>
    <row r="21330" spans="31:31" hidden="1">
      <c r="AE21330" s="54"/>
    </row>
    <row r="21331" spans="31:31" hidden="1">
      <c r="AE21331" s="54"/>
    </row>
    <row r="21332" spans="31:31" hidden="1">
      <c r="AE21332" s="54"/>
    </row>
    <row r="21333" spans="31:31" hidden="1">
      <c r="AE21333" s="54"/>
    </row>
    <row r="21334" spans="31:31" hidden="1">
      <c r="AE21334" s="54"/>
    </row>
    <row r="21335" spans="31:31" hidden="1">
      <c r="AE21335" s="54"/>
    </row>
    <row r="21336" spans="31:31" hidden="1">
      <c r="AE21336" s="54"/>
    </row>
    <row r="21337" spans="31:31" hidden="1">
      <c r="AE21337" s="54"/>
    </row>
    <row r="21338" spans="31:31" hidden="1">
      <c r="AE21338" s="54"/>
    </row>
    <row r="21339" spans="31:31" hidden="1">
      <c r="AE21339" s="54"/>
    </row>
    <row r="21340" spans="31:31" hidden="1">
      <c r="AE21340" s="54"/>
    </row>
    <row r="21341" spans="31:31" hidden="1">
      <c r="AE21341" s="54"/>
    </row>
    <row r="21342" spans="31:31" hidden="1">
      <c r="AE21342" s="54"/>
    </row>
    <row r="21343" spans="31:31" hidden="1">
      <c r="AE21343" s="54"/>
    </row>
    <row r="21344" spans="31:31" hidden="1">
      <c r="AE21344" s="54"/>
    </row>
    <row r="21345" spans="31:31" hidden="1">
      <c r="AE21345" s="54"/>
    </row>
    <row r="21346" spans="31:31" hidden="1">
      <c r="AE21346" s="54"/>
    </row>
    <row r="21347" spans="31:31" hidden="1">
      <c r="AE21347" s="54"/>
    </row>
    <row r="21348" spans="31:31" hidden="1">
      <c r="AE21348" s="54"/>
    </row>
    <row r="21349" spans="31:31" hidden="1">
      <c r="AE21349" s="54"/>
    </row>
    <row r="21350" spans="31:31" hidden="1">
      <c r="AE21350" s="54"/>
    </row>
    <row r="21351" spans="31:31" hidden="1">
      <c r="AE21351" s="54"/>
    </row>
    <row r="21352" spans="31:31" hidden="1">
      <c r="AE21352" s="54"/>
    </row>
    <row r="21353" spans="31:31" hidden="1">
      <c r="AE21353" s="54"/>
    </row>
    <row r="21354" spans="31:31" hidden="1">
      <c r="AE21354" s="54"/>
    </row>
    <row r="21355" spans="31:31" hidden="1">
      <c r="AE21355" s="54"/>
    </row>
    <row r="21356" spans="31:31" hidden="1">
      <c r="AE21356" s="54"/>
    </row>
    <row r="21357" spans="31:31" hidden="1">
      <c r="AE21357" s="54"/>
    </row>
    <row r="21358" spans="31:31" hidden="1">
      <c r="AE21358" s="54"/>
    </row>
    <row r="21359" spans="31:31" hidden="1">
      <c r="AE21359" s="54"/>
    </row>
    <row r="21360" spans="31:31" hidden="1">
      <c r="AE21360" s="54"/>
    </row>
    <row r="21361" spans="31:31" hidden="1">
      <c r="AE21361" s="54"/>
    </row>
    <row r="21362" spans="31:31" hidden="1">
      <c r="AE21362" s="54"/>
    </row>
    <row r="21363" spans="31:31" hidden="1">
      <c r="AE21363" s="54"/>
    </row>
    <row r="21364" spans="31:31" hidden="1">
      <c r="AE21364" s="54"/>
    </row>
    <row r="21365" spans="31:31" hidden="1">
      <c r="AE21365" s="54"/>
    </row>
    <row r="21366" spans="31:31" hidden="1">
      <c r="AE21366" s="54"/>
    </row>
    <row r="21367" spans="31:31" hidden="1">
      <c r="AE21367" s="54"/>
    </row>
    <row r="21368" spans="31:31" hidden="1">
      <c r="AE21368" s="54"/>
    </row>
    <row r="21369" spans="31:31" hidden="1">
      <c r="AE21369" s="54"/>
    </row>
    <row r="21370" spans="31:31" hidden="1">
      <c r="AE21370" s="54"/>
    </row>
    <row r="21371" spans="31:31" hidden="1">
      <c r="AE21371" s="54"/>
    </row>
    <row r="21372" spans="31:31" hidden="1">
      <c r="AE21372" s="54"/>
    </row>
    <row r="21373" spans="31:31" hidden="1">
      <c r="AE21373" s="54"/>
    </row>
    <row r="21374" spans="31:31" hidden="1">
      <c r="AE21374" s="54"/>
    </row>
    <row r="21375" spans="31:31" hidden="1">
      <c r="AE21375" s="54"/>
    </row>
    <row r="21376" spans="31:31" hidden="1">
      <c r="AE21376" s="54"/>
    </row>
    <row r="21377" spans="31:31" hidden="1">
      <c r="AE21377" s="54"/>
    </row>
    <row r="21378" spans="31:31" hidden="1">
      <c r="AE21378" s="54"/>
    </row>
    <row r="21379" spans="31:31" hidden="1">
      <c r="AE21379" s="54"/>
    </row>
    <row r="21380" spans="31:31" hidden="1">
      <c r="AE21380" s="54"/>
    </row>
    <row r="21381" spans="31:31" hidden="1">
      <c r="AE21381" s="54"/>
    </row>
    <row r="21382" spans="31:31" hidden="1">
      <c r="AE21382" s="54"/>
    </row>
    <row r="21383" spans="31:31" hidden="1">
      <c r="AE21383" s="54"/>
    </row>
    <row r="21384" spans="31:31" hidden="1">
      <c r="AE21384" s="54"/>
    </row>
    <row r="21385" spans="31:31" hidden="1">
      <c r="AE21385" s="54"/>
    </row>
    <row r="21386" spans="31:31" hidden="1">
      <c r="AE21386" s="54"/>
    </row>
    <row r="21387" spans="31:31" hidden="1">
      <c r="AE21387" s="54"/>
    </row>
    <row r="21388" spans="31:31" hidden="1">
      <c r="AE21388" s="54"/>
    </row>
    <row r="21389" spans="31:31" hidden="1">
      <c r="AE21389" s="54"/>
    </row>
    <row r="21390" spans="31:31" hidden="1">
      <c r="AE21390" s="54"/>
    </row>
    <row r="21391" spans="31:31" hidden="1">
      <c r="AE21391" s="54"/>
    </row>
    <row r="21392" spans="31:31" hidden="1">
      <c r="AE21392" s="54"/>
    </row>
    <row r="21393" spans="31:31" hidden="1">
      <c r="AE21393" s="54"/>
    </row>
    <row r="21394" spans="31:31" hidden="1">
      <c r="AE21394" s="54"/>
    </row>
    <row r="21395" spans="31:31" hidden="1">
      <c r="AE21395" s="54"/>
    </row>
    <row r="21396" spans="31:31" hidden="1">
      <c r="AE21396" s="54"/>
    </row>
    <row r="21397" spans="31:31" hidden="1">
      <c r="AE21397" s="54"/>
    </row>
    <row r="21398" spans="31:31" hidden="1">
      <c r="AE21398" s="54"/>
    </row>
    <row r="21399" spans="31:31" hidden="1">
      <c r="AE21399" s="54"/>
    </row>
    <row r="21400" spans="31:31" hidden="1">
      <c r="AE21400" s="54"/>
    </row>
    <row r="21401" spans="31:31" hidden="1">
      <c r="AE21401" s="54"/>
    </row>
    <row r="21402" spans="31:31" hidden="1">
      <c r="AE21402" s="54"/>
    </row>
    <row r="21403" spans="31:31" hidden="1">
      <c r="AE21403" s="54"/>
    </row>
    <row r="21404" spans="31:31" hidden="1">
      <c r="AE21404" s="54"/>
    </row>
    <row r="21405" spans="31:31" hidden="1">
      <c r="AE21405" s="54"/>
    </row>
    <row r="21406" spans="31:31" hidden="1">
      <c r="AE21406" s="54"/>
    </row>
    <row r="21407" spans="31:31" hidden="1">
      <c r="AE21407" s="54"/>
    </row>
    <row r="21408" spans="31:31" hidden="1">
      <c r="AE21408" s="54"/>
    </row>
    <row r="21409" spans="31:31" hidden="1">
      <c r="AE21409" s="54"/>
    </row>
    <row r="21410" spans="31:31" hidden="1">
      <c r="AE21410" s="54"/>
    </row>
    <row r="21411" spans="31:31" hidden="1">
      <c r="AE21411" s="54"/>
    </row>
    <row r="21412" spans="31:31" hidden="1">
      <c r="AE21412" s="54"/>
    </row>
    <row r="21413" spans="31:31" hidden="1">
      <c r="AE21413" s="54"/>
    </row>
    <row r="21414" spans="31:31" hidden="1">
      <c r="AE21414" s="54"/>
    </row>
    <row r="21415" spans="31:31" hidden="1">
      <c r="AE21415" s="54"/>
    </row>
    <row r="21416" spans="31:31" hidden="1">
      <c r="AE21416" s="54"/>
    </row>
    <row r="21417" spans="31:31" hidden="1">
      <c r="AE21417" s="54"/>
    </row>
    <row r="21418" spans="31:31" hidden="1">
      <c r="AE21418" s="54"/>
    </row>
    <row r="21419" spans="31:31" hidden="1">
      <c r="AE21419" s="54"/>
    </row>
    <row r="21420" spans="31:31" hidden="1">
      <c r="AE21420" s="54"/>
    </row>
    <row r="21421" spans="31:31" hidden="1">
      <c r="AE21421" s="54"/>
    </row>
    <row r="21422" spans="31:31" hidden="1">
      <c r="AE21422" s="54"/>
    </row>
    <row r="21423" spans="31:31" hidden="1">
      <c r="AE21423" s="54"/>
    </row>
    <row r="21424" spans="31:31" hidden="1">
      <c r="AE21424" s="54"/>
    </row>
    <row r="21425" spans="31:31" hidden="1">
      <c r="AE21425" s="54"/>
    </row>
    <row r="21426" spans="31:31" hidden="1">
      <c r="AE21426" s="54"/>
    </row>
    <row r="21427" spans="31:31" hidden="1">
      <c r="AE21427" s="54"/>
    </row>
    <row r="21428" spans="31:31" hidden="1">
      <c r="AE21428" s="54"/>
    </row>
    <row r="21429" spans="31:31" hidden="1">
      <c r="AE21429" s="54"/>
    </row>
    <row r="21430" spans="31:31" hidden="1">
      <c r="AE21430" s="54"/>
    </row>
    <row r="21431" spans="31:31" hidden="1">
      <c r="AE21431" s="54"/>
    </row>
    <row r="21432" spans="31:31" hidden="1">
      <c r="AE21432" s="54"/>
    </row>
    <row r="21433" spans="31:31" hidden="1">
      <c r="AE21433" s="54"/>
    </row>
    <row r="21434" spans="31:31" hidden="1">
      <c r="AE21434" s="54"/>
    </row>
    <row r="21435" spans="31:31" hidden="1">
      <c r="AE21435" s="54"/>
    </row>
    <row r="21436" spans="31:31" hidden="1">
      <c r="AE21436" s="54"/>
    </row>
    <row r="21437" spans="31:31" hidden="1">
      <c r="AE21437" s="54"/>
    </row>
    <row r="21438" spans="31:31" hidden="1">
      <c r="AE21438" s="54"/>
    </row>
    <row r="21439" spans="31:31" hidden="1">
      <c r="AE21439" s="54"/>
    </row>
    <row r="21440" spans="31:31" hidden="1">
      <c r="AE21440" s="54"/>
    </row>
    <row r="21441" spans="31:31" hidden="1">
      <c r="AE21441" s="54"/>
    </row>
    <row r="21442" spans="31:31" hidden="1">
      <c r="AE21442" s="54"/>
    </row>
    <row r="21443" spans="31:31" hidden="1">
      <c r="AE21443" s="54"/>
    </row>
    <row r="21444" spans="31:31" hidden="1">
      <c r="AE21444" s="54"/>
    </row>
    <row r="21445" spans="31:31" hidden="1">
      <c r="AE21445" s="54"/>
    </row>
    <row r="21446" spans="31:31" hidden="1">
      <c r="AE21446" s="54"/>
    </row>
    <row r="21447" spans="31:31" hidden="1">
      <c r="AE21447" s="54"/>
    </row>
    <row r="21448" spans="31:31" hidden="1">
      <c r="AE21448" s="54"/>
    </row>
    <row r="21449" spans="31:31" hidden="1">
      <c r="AE21449" s="54"/>
    </row>
    <row r="21450" spans="31:31" hidden="1">
      <c r="AE21450" s="54"/>
    </row>
    <row r="21451" spans="31:31" hidden="1">
      <c r="AE21451" s="54"/>
    </row>
    <row r="21452" spans="31:31" hidden="1">
      <c r="AE21452" s="54"/>
    </row>
    <row r="21453" spans="31:31" hidden="1">
      <c r="AE21453" s="54"/>
    </row>
    <row r="21454" spans="31:31" hidden="1">
      <c r="AE21454" s="54"/>
    </row>
    <row r="21455" spans="31:31" hidden="1">
      <c r="AE21455" s="54"/>
    </row>
    <row r="21456" spans="31:31" hidden="1">
      <c r="AE21456" s="54"/>
    </row>
    <row r="21457" spans="31:31" hidden="1">
      <c r="AE21457" s="54"/>
    </row>
    <row r="21458" spans="31:31" hidden="1">
      <c r="AE21458" s="54"/>
    </row>
    <row r="21459" spans="31:31" hidden="1">
      <c r="AE21459" s="54"/>
    </row>
    <row r="21460" spans="31:31" hidden="1">
      <c r="AE21460" s="54"/>
    </row>
    <row r="21461" spans="31:31" hidden="1">
      <c r="AE21461" s="54"/>
    </row>
    <row r="21462" spans="31:31" hidden="1">
      <c r="AE21462" s="54"/>
    </row>
    <row r="21463" spans="31:31" hidden="1">
      <c r="AE21463" s="54"/>
    </row>
    <row r="21464" spans="31:31" hidden="1">
      <c r="AE21464" s="54"/>
    </row>
    <row r="21465" spans="31:31" hidden="1">
      <c r="AE21465" s="54"/>
    </row>
    <row r="21466" spans="31:31" hidden="1">
      <c r="AE21466" s="54"/>
    </row>
    <row r="21467" spans="31:31" hidden="1">
      <c r="AE21467" s="54"/>
    </row>
    <row r="21468" spans="31:31" hidden="1">
      <c r="AE21468" s="54"/>
    </row>
    <row r="21469" spans="31:31" hidden="1">
      <c r="AE21469" s="54"/>
    </row>
    <row r="21470" spans="31:31" hidden="1">
      <c r="AE21470" s="54"/>
    </row>
    <row r="21471" spans="31:31" hidden="1">
      <c r="AE21471" s="54"/>
    </row>
    <row r="21472" spans="31:31" hidden="1">
      <c r="AE21472" s="54"/>
    </row>
    <row r="21473" spans="31:31" hidden="1">
      <c r="AE21473" s="54"/>
    </row>
    <row r="21474" spans="31:31" hidden="1">
      <c r="AE21474" s="54"/>
    </row>
    <row r="21475" spans="31:31" hidden="1">
      <c r="AE21475" s="54"/>
    </row>
    <row r="21476" spans="31:31" hidden="1">
      <c r="AE21476" s="54"/>
    </row>
    <row r="21477" spans="31:31" hidden="1">
      <c r="AE21477" s="54"/>
    </row>
    <row r="21478" spans="31:31" hidden="1">
      <c r="AE21478" s="54"/>
    </row>
    <row r="21479" spans="31:31" hidden="1">
      <c r="AE21479" s="54"/>
    </row>
    <row r="21480" spans="31:31" hidden="1">
      <c r="AE21480" s="54"/>
    </row>
    <row r="21481" spans="31:31" hidden="1">
      <c r="AE21481" s="54"/>
    </row>
    <row r="21482" spans="31:31" hidden="1">
      <c r="AE21482" s="54"/>
    </row>
    <row r="21483" spans="31:31" hidden="1">
      <c r="AE21483" s="54"/>
    </row>
    <row r="21484" spans="31:31" hidden="1">
      <c r="AE21484" s="54"/>
    </row>
    <row r="21485" spans="31:31" hidden="1">
      <c r="AE21485" s="54"/>
    </row>
    <row r="21486" spans="31:31" hidden="1">
      <c r="AE21486" s="54"/>
    </row>
    <row r="21487" spans="31:31" hidden="1">
      <c r="AE21487" s="54"/>
    </row>
    <row r="21488" spans="31:31" hidden="1">
      <c r="AE21488" s="54"/>
    </row>
    <row r="21489" spans="31:31" hidden="1">
      <c r="AE21489" s="54"/>
    </row>
    <row r="21490" spans="31:31" hidden="1">
      <c r="AE21490" s="54"/>
    </row>
    <row r="21491" spans="31:31" hidden="1">
      <c r="AE21491" s="54"/>
    </row>
    <row r="21492" spans="31:31" hidden="1">
      <c r="AE21492" s="54"/>
    </row>
    <row r="21493" spans="31:31" hidden="1">
      <c r="AE21493" s="54"/>
    </row>
    <row r="21494" spans="31:31" hidden="1">
      <c r="AE21494" s="54"/>
    </row>
    <row r="21495" spans="31:31" hidden="1">
      <c r="AE21495" s="54"/>
    </row>
    <row r="21496" spans="31:31" hidden="1">
      <c r="AE21496" s="54"/>
    </row>
    <row r="21497" spans="31:31" hidden="1">
      <c r="AE21497" s="54"/>
    </row>
    <row r="21498" spans="31:31" hidden="1">
      <c r="AE21498" s="54"/>
    </row>
    <row r="21499" spans="31:31" hidden="1">
      <c r="AE21499" s="54"/>
    </row>
    <row r="21500" spans="31:31" hidden="1">
      <c r="AE21500" s="54"/>
    </row>
    <row r="21501" spans="31:31" hidden="1">
      <c r="AE21501" s="54"/>
    </row>
    <row r="21502" spans="31:31" hidden="1">
      <c r="AE21502" s="54"/>
    </row>
    <row r="21503" spans="31:31" hidden="1">
      <c r="AE21503" s="54"/>
    </row>
    <row r="21504" spans="31:31" hidden="1">
      <c r="AE21504" s="54"/>
    </row>
    <row r="21505" spans="31:31" hidden="1">
      <c r="AE21505" s="54"/>
    </row>
    <row r="21506" spans="31:31" hidden="1">
      <c r="AE21506" s="54"/>
    </row>
    <row r="21507" spans="31:31" hidden="1">
      <c r="AE21507" s="54"/>
    </row>
    <row r="21508" spans="31:31" hidden="1">
      <c r="AE21508" s="54"/>
    </row>
    <row r="21509" spans="31:31" hidden="1">
      <c r="AE21509" s="54"/>
    </row>
    <row r="21510" spans="31:31" hidden="1">
      <c r="AE21510" s="54"/>
    </row>
    <row r="21511" spans="31:31" hidden="1">
      <c r="AE21511" s="54"/>
    </row>
    <row r="21512" spans="31:31" hidden="1">
      <c r="AE21512" s="54"/>
    </row>
    <row r="21513" spans="31:31" hidden="1">
      <c r="AE21513" s="54"/>
    </row>
    <row r="21514" spans="31:31" hidden="1">
      <c r="AE21514" s="54"/>
    </row>
    <row r="21515" spans="31:31" hidden="1">
      <c r="AE21515" s="54"/>
    </row>
    <row r="21516" spans="31:31" hidden="1">
      <c r="AE21516" s="54"/>
    </row>
    <row r="21517" spans="31:31" hidden="1">
      <c r="AE21517" s="54"/>
    </row>
    <row r="21518" spans="31:31" hidden="1">
      <c r="AE21518" s="54"/>
    </row>
    <row r="21519" spans="31:31" hidden="1">
      <c r="AE21519" s="54"/>
    </row>
    <row r="21520" spans="31:31" hidden="1">
      <c r="AE21520" s="54"/>
    </row>
    <row r="21521" spans="31:31" hidden="1">
      <c r="AE21521" s="54"/>
    </row>
    <row r="21522" spans="31:31" hidden="1">
      <c r="AE21522" s="54"/>
    </row>
    <row r="21523" spans="31:31" hidden="1">
      <c r="AE21523" s="54"/>
    </row>
    <row r="21524" spans="31:31" hidden="1">
      <c r="AE21524" s="54"/>
    </row>
    <row r="21525" spans="31:31" hidden="1">
      <c r="AE21525" s="54"/>
    </row>
    <row r="21526" spans="31:31" hidden="1">
      <c r="AE21526" s="54"/>
    </row>
    <row r="21527" spans="31:31" hidden="1">
      <c r="AE21527" s="54"/>
    </row>
    <row r="21528" spans="31:31" hidden="1">
      <c r="AE21528" s="54"/>
    </row>
    <row r="21529" spans="31:31" hidden="1">
      <c r="AE21529" s="54"/>
    </row>
    <row r="21530" spans="31:31" hidden="1">
      <c r="AE21530" s="54"/>
    </row>
    <row r="21531" spans="31:31" hidden="1">
      <c r="AE21531" s="54"/>
    </row>
    <row r="21532" spans="31:31" hidden="1">
      <c r="AE21532" s="54"/>
    </row>
    <row r="21533" spans="31:31" hidden="1">
      <c r="AE21533" s="54"/>
    </row>
    <row r="21534" spans="31:31" hidden="1">
      <c r="AE21534" s="54"/>
    </row>
    <row r="21535" spans="31:31" hidden="1">
      <c r="AE21535" s="54"/>
    </row>
    <row r="21536" spans="31:31" hidden="1">
      <c r="AE21536" s="54"/>
    </row>
    <row r="21537" spans="31:31" hidden="1">
      <c r="AE21537" s="54"/>
    </row>
    <row r="21538" spans="31:31" hidden="1">
      <c r="AE21538" s="54"/>
    </row>
    <row r="21539" spans="31:31" hidden="1">
      <c r="AE21539" s="54"/>
    </row>
    <row r="21540" spans="31:31" hidden="1">
      <c r="AE21540" s="54"/>
    </row>
    <row r="21541" spans="31:31" hidden="1">
      <c r="AE21541" s="54"/>
    </row>
    <row r="21542" spans="31:31" hidden="1">
      <c r="AE21542" s="54"/>
    </row>
    <row r="21543" spans="31:31" hidden="1">
      <c r="AE21543" s="54"/>
    </row>
    <row r="21544" spans="31:31" hidden="1">
      <c r="AE21544" s="54"/>
    </row>
    <row r="21545" spans="31:31" hidden="1">
      <c r="AE21545" s="54"/>
    </row>
    <row r="21546" spans="31:31" hidden="1">
      <c r="AE21546" s="54"/>
    </row>
    <row r="21547" spans="31:31" hidden="1">
      <c r="AE21547" s="54"/>
    </row>
    <row r="21548" spans="31:31" hidden="1">
      <c r="AE21548" s="54"/>
    </row>
    <row r="21549" spans="31:31" hidden="1">
      <c r="AE21549" s="54"/>
    </row>
    <row r="21550" spans="31:31" hidden="1">
      <c r="AE21550" s="54"/>
    </row>
    <row r="21551" spans="31:31" hidden="1">
      <c r="AE21551" s="54"/>
    </row>
    <row r="21552" spans="31:31" hidden="1">
      <c r="AE21552" s="54"/>
    </row>
    <row r="21553" spans="31:31" hidden="1">
      <c r="AE21553" s="54"/>
    </row>
    <row r="21554" spans="31:31" hidden="1">
      <c r="AE21554" s="54"/>
    </row>
    <row r="21555" spans="31:31" hidden="1">
      <c r="AE21555" s="54"/>
    </row>
    <row r="21556" spans="31:31" hidden="1">
      <c r="AE21556" s="54"/>
    </row>
    <row r="21557" spans="31:31" hidden="1">
      <c r="AE21557" s="54"/>
    </row>
    <row r="21558" spans="31:31" hidden="1">
      <c r="AE21558" s="54"/>
    </row>
    <row r="21559" spans="31:31" hidden="1">
      <c r="AE21559" s="54"/>
    </row>
    <row r="21560" spans="31:31" hidden="1">
      <c r="AE21560" s="54"/>
    </row>
    <row r="21561" spans="31:31" hidden="1">
      <c r="AE21561" s="54"/>
    </row>
    <row r="21562" spans="31:31" hidden="1">
      <c r="AE21562" s="54"/>
    </row>
    <row r="21563" spans="31:31" hidden="1">
      <c r="AE21563" s="54"/>
    </row>
    <row r="21564" spans="31:31" hidden="1">
      <c r="AE21564" s="54"/>
    </row>
    <row r="21565" spans="31:31" hidden="1">
      <c r="AE21565" s="54"/>
    </row>
    <row r="21566" spans="31:31" hidden="1">
      <c r="AE21566" s="54"/>
    </row>
    <row r="21567" spans="31:31" hidden="1">
      <c r="AE21567" s="54"/>
    </row>
    <row r="21568" spans="31:31" hidden="1">
      <c r="AE21568" s="54"/>
    </row>
    <row r="21569" spans="31:31" hidden="1">
      <c r="AE21569" s="54"/>
    </row>
    <row r="21570" spans="31:31" hidden="1">
      <c r="AE21570" s="54"/>
    </row>
    <row r="21571" spans="31:31" hidden="1">
      <c r="AE21571" s="54"/>
    </row>
    <row r="21572" spans="31:31" hidden="1">
      <c r="AE21572" s="54"/>
    </row>
    <row r="21573" spans="31:31" hidden="1">
      <c r="AE21573" s="54"/>
    </row>
    <row r="21574" spans="31:31" hidden="1">
      <c r="AE21574" s="54"/>
    </row>
    <row r="21575" spans="31:31" hidden="1">
      <c r="AE21575" s="54"/>
    </row>
    <row r="21576" spans="31:31" hidden="1">
      <c r="AE21576" s="54"/>
    </row>
    <row r="21577" spans="31:31" hidden="1">
      <c r="AE21577" s="54"/>
    </row>
    <row r="21578" spans="31:31" hidden="1">
      <c r="AE21578" s="54"/>
    </row>
    <row r="21579" spans="31:31" hidden="1">
      <c r="AE21579" s="54"/>
    </row>
    <row r="21580" spans="31:31" hidden="1">
      <c r="AE21580" s="54"/>
    </row>
    <row r="21581" spans="31:31" hidden="1">
      <c r="AE21581" s="54"/>
    </row>
    <row r="21582" spans="31:31" hidden="1">
      <c r="AE21582" s="54"/>
    </row>
    <row r="21583" spans="31:31" hidden="1">
      <c r="AE21583" s="54"/>
    </row>
    <row r="21584" spans="31:31" hidden="1">
      <c r="AE21584" s="54"/>
    </row>
    <row r="21585" spans="31:31" hidden="1">
      <c r="AE21585" s="54"/>
    </row>
    <row r="21586" spans="31:31" hidden="1">
      <c r="AE21586" s="54"/>
    </row>
    <row r="21587" spans="31:31" hidden="1">
      <c r="AE21587" s="54"/>
    </row>
    <row r="21588" spans="31:31" hidden="1">
      <c r="AE21588" s="54"/>
    </row>
    <row r="21589" spans="31:31" hidden="1">
      <c r="AE21589" s="54"/>
    </row>
    <row r="21590" spans="31:31" hidden="1">
      <c r="AE21590" s="54"/>
    </row>
    <row r="21591" spans="31:31" hidden="1">
      <c r="AE21591" s="54"/>
    </row>
    <row r="21592" spans="31:31" hidden="1">
      <c r="AE21592" s="54"/>
    </row>
    <row r="21593" spans="31:31" hidden="1">
      <c r="AE21593" s="54"/>
    </row>
    <row r="21594" spans="31:31" hidden="1">
      <c r="AE21594" s="54"/>
    </row>
    <row r="21595" spans="31:31" hidden="1">
      <c r="AE21595" s="54"/>
    </row>
    <row r="21596" spans="31:31" hidden="1">
      <c r="AE21596" s="54"/>
    </row>
    <row r="21597" spans="31:31" hidden="1">
      <c r="AE21597" s="54"/>
    </row>
    <row r="21598" spans="31:31" hidden="1">
      <c r="AE21598" s="54"/>
    </row>
    <row r="21599" spans="31:31" hidden="1">
      <c r="AE21599" s="54"/>
    </row>
    <row r="21600" spans="31:31" hidden="1">
      <c r="AE21600" s="54"/>
    </row>
    <row r="21601" spans="31:31" hidden="1">
      <c r="AE21601" s="54"/>
    </row>
    <row r="21602" spans="31:31" hidden="1">
      <c r="AE21602" s="54"/>
    </row>
    <row r="21603" spans="31:31" hidden="1">
      <c r="AE21603" s="54"/>
    </row>
    <row r="21604" spans="31:31" hidden="1">
      <c r="AE21604" s="54"/>
    </row>
    <row r="21605" spans="31:31" hidden="1">
      <c r="AE21605" s="54"/>
    </row>
    <row r="21606" spans="31:31" hidden="1">
      <c r="AE21606" s="54"/>
    </row>
    <row r="21607" spans="31:31" hidden="1">
      <c r="AE21607" s="54"/>
    </row>
    <row r="21608" spans="31:31" hidden="1">
      <c r="AE21608" s="54"/>
    </row>
    <row r="21609" spans="31:31" hidden="1">
      <c r="AE21609" s="54"/>
    </row>
    <row r="21610" spans="31:31" hidden="1">
      <c r="AE21610" s="54"/>
    </row>
    <row r="21611" spans="31:31" hidden="1">
      <c r="AE21611" s="54"/>
    </row>
    <row r="21612" spans="31:31" hidden="1">
      <c r="AE21612" s="54"/>
    </row>
    <row r="21613" spans="31:31" hidden="1">
      <c r="AE21613" s="54"/>
    </row>
    <row r="21614" spans="31:31" hidden="1">
      <c r="AE21614" s="54"/>
    </row>
    <row r="21615" spans="31:31" hidden="1">
      <c r="AE21615" s="54"/>
    </row>
    <row r="21616" spans="31:31" hidden="1">
      <c r="AE21616" s="54"/>
    </row>
    <row r="21617" spans="31:31" hidden="1">
      <c r="AE21617" s="54"/>
    </row>
    <row r="21618" spans="31:31" hidden="1">
      <c r="AE21618" s="54"/>
    </row>
    <row r="21619" spans="31:31" hidden="1">
      <c r="AE21619" s="54"/>
    </row>
    <row r="21620" spans="31:31" hidden="1">
      <c r="AE21620" s="54"/>
    </row>
    <row r="21621" spans="31:31" hidden="1">
      <c r="AE21621" s="54"/>
    </row>
    <row r="21622" spans="31:31" hidden="1">
      <c r="AE21622" s="54"/>
    </row>
    <row r="21623" spans="31:31" hidden="1">
      <c r="AE21623" s="54"/>
    </row>
    <row r="21624" spans="31:31" hidden="1">
      <c r="AE21624" s="54"/>
    </row>
    <row r="21625" spans="31:31" hidden="1">
      <c r="AE21625" s="54"/>
    </row>
    <row r="21626" spans="31:31" hidden="1">
      <c r="AE21626" s="54"/>
    </row>
    <row r="21627" spans="31:31" hidden="1">
      <c r="AE21627" s="54"/>
    </row>
    <row r="21628" spans="31:31" hidden="1">
      <c r="AE21628" s="54"/>
    </row>
    <row r="21629" spans="31:31" hidden="1">
      <c r="AE21629" s="54"/>
    </row>
    <row r="21630" spans="31:31" hidden="1">
      <c r="AE21630" s="54"/>
    </row>
    <row r="21631" spans="31:31" hidden="1">
      <c r="AE21631" s="54"/>
    </row>
    <row r="21632" spans="31:31" hidden="1">
      <c r="AE21632" s="54"/>
    </row>
    <row r="21633" spans="31:31" hidden="1">
      <c r="AE21633" s="54"/>
    </row>
    <row r="21634" spans="31:31" hidden="1">
      <c r="AE21634" s="54"/>
    </row>
    <row r="21635" spans="31:31" hidden="1">
      <c r="AE21635" s="54"/>
    </row>
    <row r="21636" spans="31:31" hidden="1">
      <c r="AE21636" s="54"/>
    </row>
    <row r="21637" spans="31:31" hidden="1">
      <c r="AE21637" s="54"/>
    </row>
    <row r="21638" spans="31:31" hidden="1">
      <c r="AE21638" s="54"/>
    </row>
    <row r="21639" spans="31:31" hidden="1">
      <c r="AE21639" s="54"/>
    </row>
    <row r="21640" spans="31:31" hidden="1">
      <c r="AE21640" s="54"/>
    </row>
    <row r="21641" spans="31:31" hidden="1">
      <c r="AE21641" s="54"/>
    </row>
    <row r="21642" spans="31:31" hidden="1">
      <c r="AE21642" s="54"/>
    </row>
    <row r="21643" spans="31:31" hidden="1">
      <c r="AE21643" s="54"/>
    </row>
    <row r="21644" spans="31:31" hidden="1">
      <c r="AE21644" s="54"/>
    </row>
    <row r="21645" spans="31:31" hidden="1">
      <c r="AE21645" s="54"/>
    </row>
    <row r="21646" spans="31:31" hidden="1">
      <c r="AE21646" s="54"/>
    </row>
    <row r="21647" spans="31:31" hidden="1">
      <c r="AE21647" s="54"/>
    </row>
    <row r="21648" spans="31:31" hidden="1">
      <c r="AE21648" s="54"/>
    </row>
    <row r="21649" spans="31:31" hidden="1">
      <c r="AE21649" s="54"/>
    </row>
    <row r="21650" spans="31:31" hidden="1">
      <c r="AE21650" s="54"/>
    </row>
    <row r="21651" spans="31:31" hidden="1">
      <c r="AE21651" s="54"/>
    </row>
    <row r="21652" spans="31:31" hidden="1">
      <c r="AE21652" s="54"/>
    </row>
    <row r="21653" spans="31:31" hidden="1">
      <c r="AE21653" s="54"/>
    </row>
    <row r="21654" spans="31:31" hidden="1">
      <c r="AE21654" s="54"/>
    </row>
    <row r="21655" spans="31:31" hidden="1">
      <c r="AE21655" s="54"/>
    </row>
    <row r="21656" spans="31:31" hidden="1">
      <c r="AE21656" s="54"/>
    </row>
    <row r="21657" spans="31:31" hidden="1">
      <c r="AE21657" s="54"/>
    </row>
    <row r="21658" spans="31:31" hidden="1">
      <c r="AE21658" s="54"/>
    </row>
    <row r="21659" spans="31:31" hidden="1">
      <c r="AE21659" s="54"/>
    </row>
    <row r="21660" spans="31:31" hidden="1">
      <c r="AE21660" s="54"/>
    </row>
    <row r="21661" spans="31:31" hidden="1">
      <c r="AE21661" s="54"/>
    </row>
    <row r="21662" spans="31:31" hidden="1">
      <c r="AE21662" s="54"/>
    </row>
    <row r="21663" spans="31:31" hidden="1">
      <c r="AE21663" s="54"/>
    </row>
    <row r="21664" spans="31:31" hidden="1">
      <c r="AE21664" s="54"/>
    </row>
    <row r="21665" spans="31:31" hidden="1">
      <c r="AE21665" s="54"/>
    </row>
    <row r="21666" spans="31:31" hidden="1">
      <c r="AE21666" s="54"/>
    </row>
    <row r="21667" spans="31:31" hidden="1">
      <c r="AE21667" s="54"/>
    </row>
    <row r="21668" spans="31:31" hidden="1">
      <c r="AE21668" s="54"/>
    </row>
    <row r="21669" spans="31:31" hidden="1">
      <c r="AE21669" s="54"/>
    </row>
    <row r="21670" spans="31:31" hidden="1">
      <c r="AE21670" s="54"/>
    </row>
    <row r="21671" spans="31:31" hidden="1">
      <c r="AE21671" s="54"/>
    </row>
    <row r="21672" spans="31:31" hidden="1">
      <c r="AE21672" s="54"/>
    </row>
    <row r="21673" spans="31:31" hidden="1">
      <c r="AE21673" s="54"/>
    </row>
    <row r="21674" spans="31:31" hidden="1">
      <c r="AE21674" s="54"/>
    </row>
    <row r="21675" spans="31:31" hidden="1">
      <c r="AE21675" s="54"/>
    </row>
    <row r="21676" spans="31:31" hidden="1">
      <c r="AE21676" s="54"/>
    </row>
    <row r="21677" spans="31:31" hidden="1">
      <c r="AE21677" s="54"/>
    </row>
    <row r="21678" spans="31:31" hidden="1">
      <c r="AE21678" s="54"/>
    </row>
    <row r="21679" spans="31:31" hidden="1">
      <c r="AE21679" s="54"/>
    </row>
    <row r="21680" spans="31:31" hidden="1">
      <c r="AE21680" s="54"/>
    </row>
    <row r="21681" spans="31:31" hidden="1">
      <c r="AE21681" s="54"/>
    </row>
    <row r="21682" spans="31:31" hidden="1">
      <c r="AE21682" s="54"/>
    </row>
    <row r="21683" spans="31:31" hidden="1">
      <c r="AE21683" s="54"/>
    </row>
    <row r="21684" spans="31:31" hidden="1">
      <c r="AE21684" s="54"/>
    </row>
    <row r="21685" spans="31:31" hidden="1">
      <c r="AE21685" s="54"/>
    </row>
    <row r="21686" spans="31:31" hidden="1">
      <c r="AE21686" s="54"/>
    </row>
    <row r="21687" spans="31:31" hidden="1">
      <c r="AE21687" s="54"/>
    </row>
    <row r="21688" spans="31:31" hidden="1">
      <c r="AE21688" s="54"/>
    </row>
    <row r="21689" spans="31:31" hidden="1">
      <c r="AE21689" s="54"/>
    </row>
    <row r="21690" spans="31:31" hidden="1">
      <c r="AE21690" s="54"/>
    </row>
    <row r="21691" spans="31:31" hidden="1">
      <c r="AE21691" s="54"/>
    </row>
    <row r="21692" spans="31:31" hidden="1">
      <c r="AE21692" s="54"/>
    </row>
    <row r="21693" spans="31:31" hidden="1">
      <c r="AE21693" s="54"/>
    </row>
    <row r="21694" spans="31:31" hidden="1">
      <c r="AE21694" s="54"/>
    </row>
    <row r="21695" spans="31:31" hidden="1">
      <c r="AE21695" s="54"/>
    </row>
    <row r="21696" spans="31:31" hidden="1">
      <c r="AE21696" s="54"/>
    </row>
    <row r="21697" spans="31:31" hidden="1">
      <c r="AE21697" s="54"/>
    </row>
    <row r="21698" spans="31:31" hidden="1">
      <c r="AE21698" s="54"/>
    </row>
    <row r="21699" spans="31:31" hidden="1">
      <c r="AE21699" s="54"/>
    </row>
    <row r="21700" spans="31:31" hidden="1">
      <c r="AE21700" s="54"/>
    </row>
    <row r="21701" spans="31:31" hidden="1">
      <c r="AE21701" s="54"/>
    </row>
    <row r="21702" spans="31:31" hidden="1">
      <c r="AE21702" s="54"/>
    </row>
    <row r="21703" spans="31:31" hidden="1">
      <c r="AE21703" s="54"/>
    </row>
    <row r="21704" spans="31:31" hidden="1">
      <c r="AE21704" s="54"/>
    </row>
    <row r="21705" spans="31:31" hidden="1">
      <c r="AE21705" s="54"/>
    </row>
    <row r="21706" spans="31:31" hidden="1">
      <c r="AE21706" s="54"/>
    </row>
    <row r="21707" spans="31:31" hidden="1">
      <c r="AE21707" s="54"/>
    </row>
    <row r="21708" spans="31:31" hidden="1">
      <c r="AE21708" s="54"/>
    </row>
    <row r="21709" spans="31:31" hidden="1">
      <c r="AE21709" s="54"/>
    </row>
    <row r="21710" spans="31:31" hidden="1">
      <c r="AE21710" s="54"/>
    </row>
    <row r="21711" spans="31:31" hidden="1">
      <c r="AE21711" s="54"/>
    </row>
    <row r="21712" spans="31:31" hidden="1">
      <c r="AE21712" s="54"/>
    </row>
    <row r="21713" spans="31:31" hidden="1">
      <c r="AE21713" s="54"/>
    </row>
    <row r="21714" spans="31:31" hidden="1">
      <c r="AE21714" s="54"/>
    </row>
    <row r="21715" spans="31:31" hidden="1">
      <c r="AE21715" s="54"/>
    </row>
    <row r="21716" spans="31:31" hidden="1">
      <c r="AE21716" s="54"/>
    </row>
    <row r="21717" spans="31:31" hidden="1">
      <c r="AE21717" s="54"/>
    </row>
    <row r="21718" spans="31:31" hidden="1">
      <c r="AE21718" s="54"/>
    </row>
    <row r="21719" spans="31:31" hidden="1">
      <c r="AE21719" s="54"/>
    </row>
    <row r="21720" spans="31:31" hidden="1">
      <c r="AE21720" s="54"/>
    </row>
    <row r="21721" spans="31:31" hidden="1">
      <c r="AE21721" s="54"/>
    </row>
    <row r="21722" spans="31:31" hidden="1">
      <c r="AE21722" s="54"/>
    </row>
    <row r="21723" spans="31:31" hidden="1">
      <c r="AE21723" s="54"/>
    </row>
    <row r="21724" spans="31:31" hidden="1">
      <c r="AE21724" s="54"/>
    </row>
    <row r="21725" spans="31:31" hidden="1">
      <c r="AE21725" s="54"/>
    </row>
    <row r="21726" spans="31:31" hidden="1">
      <c r="AE21726" s="54"/>
    </row>
    <row r="21727" spans="31:31" hidden="1">
      <c r="AE21727" s="54"/>
    </row>
    <row r="21728" spans="31:31" hidden="1">
      <c r="AE21728" s="54"/>
    </row>
    <row r="21729" spans="31:31" hidden="1">
      <c r="AE21729" s="54"/>
    </row>
    <row r="21730" spans="31:31" hidden="1">
      <c r="AE21730" s="54"/>
    </row>
    <row r="21731" spans="31:31" hidden="1">
      <c r="AE21731" s="54"/>
    </row>
    <row r="21732" spans="31:31" hidden="1">
      <c r="AE21732" s="54"/>
    </row>
    <row r="21733" spans="31:31" hidden="1">
      <c r="AE21733" s="54"/>
    </row>
    <row r="21734" spans="31:31" hidden="1">
      <c r="AE21734" s="54"/>
    </row>
    <row r="21735" spans="31:31" hidden="1">
      <c r="AE21735" s="54"/>
    </row>
    <row r="21736" spans="31:31" hidden="1">
      <c r="AE21736" s="54"/>
    </row>
    <row r="21737" spans="31:31" hidden="1">
      <c r="AE21737" s="54"/>
    </row>
    <row r="21738" spans="31:31" hidden="1">
      <c r="AE21738" s="54"/>
    </row>
    <row r="21739" spans="31:31" hidden="1">
      <c r="AE21739" s="54"/>
    </row>
    <row r="21740" spans="31:31" hidden="1">
      <c r="AE21740" s="54"/>
    </row>
    <row r="21741" spans="31:31" hidden="1">
      <c r="AE21741" s="54"/>
    </row>
    <row r="21742" spans="31:31" hidden="1">
      <c r="AE21742" s="54"/>
    </row>
    <row r="21743" spans="31:31" hidden="1">
      <c r="AE21743" s="54"/>
    </row>
    <row r="21744" spans="31:31" hidden="1">
      <c r="AE21744" s="54"/>
    </row>
    <row r="21745" spans="31:31" hidden="1">
      <c r="AE21745" s="54"/>
    </row>
    <row r="21746" spans="31:31" hidden="1">
      <c r="AE21746" s="54"/>
    </row>
    <row r="21747" spans="31:31" hidden="1">
      <c r="AE21747" s="54"/>
    </row>
    <row r="21748" spans="31:31" hidden="1">
      <c r="AE21748" s="54"/>
    </row>
    <row r="21749" spans="31:31" hidden="1">
      <c r="AE21749" s="54"/>
    </row>
    <row r="21750" spans="31:31" hidden="1">
      <c r="AE21750" s="54"/>
    </row>
    <row r="21751" spans="31:31" hidden="1">
      <c r="AE21751" s="54"/>
    </row>
    <row r="21752" spans="31:31" hidden="1">
      <c r="AE21752" s="54"/>
    </row>
    <row r="21753" spans="31:31" hidden="1">
      <c r="AE21753" s="54"/>
    </row>
    <row r="21754" spans="31:31" hidden="1">
      <c r="AE21754" s="54"/>
    </row>
    <row r="21755" spans="31:31" hidden="1">
      <c r="AE21755" s="54"/>
    </row>
    <row r="21756" spans="31:31" hidden="1">
      <c r="AE21756" s="54"/>
    </row>
    <row r="21757" spans="31:31" hidden="1">
      <c r="AE21757" s="54"/>
    </row>
    <row r="21758" spans="31:31" hidden="1">
      <c r="AE21758" s="54"/>
    </row>
    <row r="21759" spans="31:31" hidden="1">
      <c r="AE21759" s="54"/>
    </row>
    <row r="21760" spans="31:31" hidden="1">
      <c r="AE21760" s="54"/>
    </row>
    <row r="21761" spans="31:31" hidden="1">
      <c r="AE21761" s="54"/>
    </row>
    <row r="21762" spans="31:31" hidden="1">
      <c r="AE21762" s="54"/>
    </row>
    <row r="21763" spans="31:31" hidden="1">
      <c r="AE21763" s="54"/>
    </row>
    <row r="21764" spans="31:31" hidden="1">
      <c r="AE21764" s="54"/>
    </row>
    <row r="21765" spans="31:31" hidden="1">
      <c r="AE21765" s="54"/>
    </row>
    <row r="21766" spans="31:31" hidden="1">
      <c r="AE21766" s="54"/>
    </row>
    <row r="21767" spans="31:31" hidden="1">
      <c r="AE21767" s="54"/>
    </row>
    <row r="21768" spans="31:31" hidden="1">
      <c r="AE21768" s="54"/>
    </row>
    <row r="21769" spans="31:31" hidden="1">
      <c r="AE21769" s="54"/>
    </row>
    <row r="21770" spans="31:31" hidden="1">
      <c r="AE21770" s="54"/>
    </row>
    <row r="21771" spans="31:31" hidden="1">
      <c r="AE21771" s="54"/>
    </row>
    <row r="21772" spans="31:31" hidden="1">
      <c r="AE21772" s="54"/>
    </row>
    <row r="21773" spans="31:31" hidden="1">
      <c r="AE21773" s="54"/>
    </row>
    <row r="21774" spans="31:31" hidden="1">
      <c r="AE21774" s="54"/>
    </row>
    <row r="21775" spans="31:31" hidden="1">
      <c r="AE21775" s="54"/>
    </row>
    <row r="21776" spans="31:31" hidden="1">
      <c r="AE21776" s="54"/>
    </row>
    <row r="21777" spans="31:31" hidden="1">
      <c r="AE21777" s="54"/>
    </row>
    <row r="21778" spans="31:31" hidden="1">
      <c r="AE21778" s="54"/>
    </row>
    <row r="21779" spans="31:31" hidden="1">
      <c r="AE21779" s="54"/>
    </row>
    <row r="21780" spans="31:31" hidden="1">
      <c r="AE21780" s="54"/>
    </row>
    <row r="21781" spans="31:31" hidden="1">
      <c r="AE21781" s="54"/>
    </row>
    <row r="21782" spans="31:31" hidden="1">
      <c r="AE21782" s="54"/>
    </row>
    <row r="21783" spans="31:31" hidden="1">
      <c r="AE21783" s="54"/>
    </row>
    <row r="21784" spans="31:31" hidden="1">
      <c r="AE21784" s="54"/>
    </row>
    <row r="21785" spans="31:31" hidden="1">
      <c r="AE21785" s="54"/>
    </row>
    <row r="21786" spans="31:31" hidden="1">
      <c r="AE21786" s="54"/>
    </row>
    <row r="21787" spans="31:31" hidden="1">
      <c r="AE21787" s="54"/>
    </row>
    <row r="21788" spans="31:31" hidden="1">
      <c r="AE21788" s="54"/>
    </row>
    <row r="21789" spans="31:31" hidden="1">
      <c r="AE21789" s="54"/>
    </row>
    <row r="21790" spans="31:31" hidden="1">
      <c r="AE21790" s="54"/>
    </row>
    <row r="21791" spans="31:31" hidden="1">
      <c r="AE21791" s="54"/>
    </row>
    <row r="21792" spans="31:31" hidden="1">
      <c r="AE21792" s="54"/>
    </row>
    <row r="21793" spans="31:31" hidden="1">
      <c r="AE21793" s="54"/>
    </row>
    <row r="21794" spans="31:31" hidden="1">
      <c r="AE21794" s="54"/>
    </row>
    <row r="21795" spans="31:31" hidden="1">
      <c r="AE21795" s="54"/>
    </row>
    <row r="21796" spans="31:31" hidden="1">
      <c r="AE21796" s="54"/>
    </row>
    <row r="21797" spans="31:31" hidden="1">
      <c r="AE21797" s="54"/>
    </row>
    <row r="21798" spans="31:31" hidden="1">
      <c r="AE21798" s="54"/>
    </row>
    <row r="21799" spans="31:31" hidden="1">
      <c r="AE21799" s="54"/>
    </row>
    <row r="21800" spans="31:31" hidden="1">
      <c r="AE21800" s="54"/>
    </row>
    <row r="21801" spans="31:31" hidden="1">
      <c r="AE21801" s="54"/>
    </row>
    <row r="21802" spans="31:31" hidden="1">
      <c r="AE21802" s="54"/>
    </row>
    <row r="21803" spans="31:31" hidden="1">
      <c r="AE21803" s="54"/>
    </row>
    <row r="21804" spans="31:31" hidden="1">
      <c r="AE21804" s="54"/>
    </row>
    <row r="21805" spans="31:31" hidden="1">
      <c r="AE21805" s="54"/>
    </row>
    <row r="21806" spans="31:31" hidden="1">
      <c r="AE21806" s="54"/>
    </row>
    <row r="21807" spans="31:31" hidden="1">
      <c r="AE21807" s="54"/>
    </row>
    <row r="21808" spans="31:31" hidden="1">
      <c r="AE21808" s="54"/>
    </row>
    <row r="21809" spans="31:31" hidden="1">
      <c r="AE21809" s="54"/>
    </row>
    <row r="21810" spans="31:31" hidden="1">
      <c r="AE21810" s="54"/>
    </row>
    <row r="21811" spans="31:31" hidden="1">
      <c r="AE21811" s="54"/>
    </row>
    <row r="21812" spans="31:31" hidden="1">
      <c r="AE21812" s="54"/>
    </row>
    <row r="21813" spans="31:31" hidden="1">
      <c r="AE21813" s="54"/>
    </row>
    <row r="21814" spans="31:31" hidden="1">
      <c r="AE21814" s="54"/>
    </row>
    <row r="21815" spans="31:31" hidden="1">
      <c r="AE21815" s="54"/>
    </row>
    <row r="21816" spans="31:31" hidden="1">
      <c r="AE21816" s="54"/>
    </row>
    <row r="21817" spans="31:31" hidden="1">
      <c r="AE21817" s="54"/>
    </row>
    <row r="21818" spans="31:31" hidden="1">
      <c r="AE21818" s="54"/>
    </row>
    <row r="21819" spans="31:31" hidden="1">
      <c r="AE21819" s="54"/>
    </row>
    <row r="21820" spans="31:31" hidden="1">
      <c r="AE21820" s="54"/>
    </row>
    <row r="21821" spans="31:31" hidden="1">
      <c r="AE21821" s="54"/>
    </row>
    <row r="21822" spans="31:31" hidden="1">
      <c r="AE21822" s="54"/>
    </row>
    <row r="21823" spans="31:31" hidden="1">
      <c r="AE21823" s="54"/>
    </row>
    <row r="21824" spans="31:31" hidden="1">
      <c r="AE21824" s="54"/>
    </row>
    <row r="21825" spans="31:31" hidden="1">
      <c r="AE21825" s="54"/>
    </row>
    <row r="21826" spans="31:31" hidden="1">
      <c r="AE21826" s="54"/>
    </row>
    <row r="21827" spans="31:31" hidden="1">
      <c r="AE21827" s="54"/>
    </row>
    <row r="21828" spans="31:31" hidden="1">
      <c r="AE21828" s="54"/>
    </row>
    <row r="21829" spans="31:31" hidden="1">
      <c r="AE21829" s="54"/>
    </row>
    <row r="21830" spans="31:31" hidden="1">
      <c r="AE21830" s="54"/>
    </row>
    <row r="21831" spans="31:31" hidden="1">
      <c r="AE21831" s="54"/>
    </row>
    <row r="21832" spans="31:31" hidden="1">
      <c r="AE21832" s="54"/>
    </row>
    <row r="21833" spans="31:31" hidden="1">
      <c r="AE21833" s="54"/>
    </row>
    <row r="21834" spans="31:31" hidden="1">
      <c r="AE21834" s="54"/>
    </row>
    <row r="21835" spans="31:31" hidden="1">
      <c r="AE21835" s="54"/>
    </row>
    <row r="21836" spans="31:31" hidden="1">
      <c r="AE21836" s="54"/>
    </row>
    <row r="21837" spans="31:31" hidden="1">
      <c r="AE21837" s="54"/>
    </row>
    <row r="21838" spans="31:31" hidden="1">
      <c r="AE21838" s="54"/>
    </row>
    <row r="21839" spans="31:31" hidden="1">
      <c r="AE21839" s="54"/>
    </row>
    <row r="21840" spans="31:31" hidden="1">
      <c r="AE21840" s="54"/>
    </row>
    <row r="21841" spans="31:31" hidden="1">
      <c r="AE21841" s="54"/>
    </row>
    <row r="21842" spans="31:31" hidden="1">
      <c r="AE21842" s="54"/>
    </row>
    <row r="21843" spans="31:31" hidden="1">
      <c r="AE21843" s="54"/>
    </row>
    <row r="21844" spans="31:31" hidden="1">
      <c r="AE21844" s="54"/>
    </row>
    <row r="21845" spans="31:31" hidden="1">
      <c r="AE21845" s="54"/>
    </row>
    <row r="21846" spans="31:31" hidden="1">
      <c r="AE21846" s="54"/>
    </row>
    <row r="21847" spans="31:31" hidden="1">
      <c r="AE21847" s="54"/>
    </row>
    <row r="21848" spans="31:31" hidden="1">
      <c r="AE21848" s="54"/>
    </row>
    <row r="21849" spans="31:31" hidden="1">
      <c r="AE21849" s="54"/>
    </row>
    <row r="21850" spans="31:31" hidden="1">
      <c r="AE21850" s="54"/>
    </row>
    <row r="21851" spans="31:31" hidden="1">
      <c r="AE21851" s="54"/>
    </row>
    <row r="21852" spans="31:31" hidden="1">
      <c r="AE21852" s="54"/>
    </row>
    <row r="21853" spans="31:31" hidden="1">
      <c r="AE21853" s="54"/>
    </row>
    <row r="21854" spans="31:31" hidden="1">
      <c r="AE21854" s="54"/>
    </row>
    <row r="21855" spans="31:31" hidden="1">
      <c r="AE21855" s="54"/>
    </row>
    <row r="21856" spans="31:31" hidden="1">
      <c r="AE21856" s="54"/>
    </row>
    <row r="21857" spans="31:31" hidden="1">
      <c r="AE21857" s="54"/>
    </row>
    <row r="21858" spans="31:31" hidden="1">
      <c r="AE21858" s="54"/>
    </row>
    <row r="21859" spans="31:31" hidden="1">
      <c r="AE21859" s="54"/>
    </row>
    <row r="21860" spans="31:31" hidden="1">
      <c r="AE21860" s="54"/>
    </row>
    <row r="21861" spans="31:31" hidden="1">
      <c r="AE21861" s="54"/>
    </row>
    <row r="21862" spans="31:31" hidden="1">
      <c r="AE21862" s="54"/>
    </row>
    <row r="21863" spans="31:31" hidden="1">
      <c r="AE21863" s="54"/>
    </row>
    <row r="21864" spans="31:31" hidden="1">
      <c r="AE21864" s="54"/>
    </row>
    <row r="21865" spans="31:31" hidden="1">
      <c r="AE21865" s="54"/>
    </row>
    <row r="21866" spans="31:31" hidden="1">
      <c r="AE21866" s="54"/>
    </row>
    <row r="21867" spans="31:31" hidden="1">
      <c r="AE21867" s="54"/>
    </row>
    <row r="21868" spans="31:31" hidden="1">
      <c r="AE21868" s="54"/>
    </row>
    <row r="21869" spans="31:31" hidden="1">
      <c r="AE21869" s="54"/>
    </row>
    <row r="21870" spans="31:31" hidden="1">
      <c r="AE21870" s="54"/>
    </row>
    <row r="21871" spans="31:31" hidden="1">
      <c r="AE21871" s="54"/>
    </row>
    <row r="21872" spans="31:31" hidden="1">
      <c r="AE21872" s="54"/>
    </row>
    <row r="21873" spans="31:31" hidden="1">
      <c r="AE21873" s="54"/>
    </row>
    <row r="21874" spans="31:31" hidden="1">
      <c r="AE21874" s="54"/>
    </row>
    <row r="21875" spans="31:31" hidden="1">
      <c r="AE21875" s="54"/>
    </row>
    <row r="21876" spans="31:31" hidden="1">
      <c r="AE21876" s="54"/>
    </row>
    <row r="21877" spans="31:31" hidden="1">
      <c r="AE21877" s="54"/>
    </row>
    <row r="21878" spans="31:31" hidden="1">
      <c r="AE21878" s="54"/>
    </row>
    <row r="21879" spans="31:31" hidden="1">
      <c r="AE21879" s="54"/>
    </row>
    <row r="21880" spans="31:31" hidden="1">
      <c r="AE21880" s="54"/>
    </row>
    <row r="21881" spans="31:31" hidden="1">
      <c r="AE21881" s="54"/>
    </row>
    <row r="21882" spans="31:31" hidden="1">
      <c r="AE21882" s="54"/>
    </row>
    <row r="21883" spans="31:31" hidden="1">
      <c r="AE21883" s="54"/>
    </row>
    <row r="21884" spans="31:31" hidden="1">
      <c r="AE21884" s="54"/>
    </row>
    <row r="21885" spans="31:31" hidden="1">
      <c r="AE21885" s="54"/>
    </row>
    <row r="21886" spans="31:31" hidden="1">
      <c r="AE21886" s="54"/>
    </row>
    <row r="21887" spans="31:31" hidden="1">
      <c r="AE21887" s="54"/>
    </row>
    <row r="21888" spans="31:31" hidden="1">
      <c r="AE21888" s="54"/>
    </row>
    <row r="21889" spans="31:31" hidden="1">
      <c r="AE21889" s="54"/>
    </row>
    <row r="21890" spans="31:31" hidden="1">
      <c r="AE21890" s="54"/>
    </row>
    <row r="21891" spans="31:31" hidden="1">
      <c r="AE21891" s="54"/>
    </row>
    <row r="21892" spans="31:31" hidden="1">
      <c r="AE21892" s="54"/>
    </row>
    <row r="21893" spans="31:31" hidden="1">
      <c r="AE21893" s="54"/>
    </row>
    <row r="21894" spans="31:31" hidden="1">
      <c r="AE21894" s="54"/>
    </row>
    <row r="21895" spans="31:31" hidden="1">
      <c r="AE21895" s="54"/>
    </row>
    <row r="21896" spans="31:31" hidden="1">
      <c r="AE21896" s="54"/>
    </row>
    <row r="21897" spans="31:31" hidden="1">
      <c r="AE21897" s="54"/>
    </row>
    <row r="21898" spans="31:31" hidden="1">
      <c r="AE21898" s="54"/>
    </row>
    <row r="21899" spans="31:31" hidden="1">
      <c r="AE21899" s="54"/>
    </row>
    <row r="21900" spans="31:31" hidden="1">
      <c r="AE21900" s="54"/>
    </row>
    <row r="21901" spans="31:31" hidden="1">
      <c r="AE21901" s="54"/>
    </row>
    <row r="21902" spans="31:31" hidden="1">
      <c r="AE21902" s="54"/>
    </row>
    <row r="21903" spans="31:31" hidden="1">
      <c r="AE21903" s="54"/>
    </row>
    <row r="21904" spans="31:31" hidden="1">
      <c r="AE21904" s="54"/>
    </row>
    <row r="21905" spans="31:31" hidden="1">
      <c r="AE21905" s="54"/>
    </row>
    <row r="21906" spans="31:31" hidden="1">
      <c r="AE21906" s="54"/>
    </row>
    <row r="21907" spans="31:31" hidden="1">
      <c r="AE21907" s="54"/>
    </row>
    <row r="21908" spans="31:31" hidden="1">
      <c r="AE21908" s="54"/>
    </row>
    <row r="21909" spans="31:31" hidden="1">
      <c r="AE21909" s="54"/>
    </row>
    <row r="21910" spans="31:31" hidden="1">
      <c r="AE21910" s="54"/>
    </row>
    <row r="21911" spans="31:31" hidden="1">
      <c r="AE21911" s="54"/>
    </row>
    <row r="21912" spans="31:31" hidden="1">
      <c r="AE21912" s="54"/>
    </row>
    <row r="21913" spans="31:31" hidden="1">
      <c r="AE21913" s="54"/>
    </row>
    <row r="21914" spans="31:31" hidden="1">
      <c r="AE21914" s="54"/>
    </row>
    <row r="21915" spans="31:31" hidden="1">
      <c r="AE21915" s="54"/>
    </row>
    <row r="21916" spans="31:31" hidden="1">
      <c r="AE21916" s="54"/>
    </row>
    <row r="21917" spans="31:31" hidden="1">
      <c r="AE21917" s="54"/>
    </row>
    <row r="21918" spans="31:31" hidden="1">
      <c r="AE21918" s="54"/>
    </row>
    <row r="21919" spans="31:31" hidden="1">
      <c r="AE21919" s="54"/>
    </row>
    <row r="21920" spans="31:31" hidden="1">
      <c r="AE21920" s="54"/>
    </row>
    <row r="21921" spans="31:31" hidden="1">
      <c r="AE21921" s="54"/>
    </row>
    <row r="21922" spans="31:31" hidden="1">
      <c r="AE21922" s="54"/>
    </row>
    <row r="21923" spans="31:31" hidden="1">
      <c r="AE21923" s="54"/>
    </row>
    <row r="21924" spans="31:31" hidden="1">
      <c r="AE21924" s="54"/>
    </row>
    <row r="21925" spans="31:31" hidden="1">
      <c r="AE21925" s="54"/>
    </row>
    <row r="21926" spans="31:31" hidden="1">
      <c r="AE21926" s="54"/>
    </row>
    <row r="21927" spans="31:31" hidden="1">
      <c r="AE21927" s="54"/>
    </row>
    <row r="21928" spans="31:31" hidden="1">
      <c r="AE21928" s="54"/>
    </row>
    <row r="21929" spans="31:31" hidden="1">
      <c r="AE21929" s="54"/>
    </row>
    <row r="21930" spans="31:31" hidden="1">
      <c r="AE21930" s="54"/>
    </row>
    <row r="21931" spans="31:31" hidden="1">
      <c r="AE21931" s="54"/>
    </row>
    <row r="21932" spans="31:31" hidden="1">
      <c r="AE21932" s="54"/>
    </row>
    <row r="21933" spans="31:31" hidden="1">
      <c r="AE21933" s="54"/>
    </row>
    <row r="21934" spans="31:31" hidden="1">
      <c r="AE21934" s="54"/>
    </row>
    <row r="21935" spans="31:31" hidden="1">
      <c r="AE21935" s="54"/>
    </row>
    <row r="21936" spans="31:31" hidden="1">
      <c r="AE21936" s="54"/>
    </row>
    <row r="21937" spans="31:31" hidden="1">
      <c r="AE21937" s="54"/>
    </row>
    <row r="21938" spans="31:31" hidden="1">
      <c r="AE21938" s="54"/>
    </row>
    <row r="21939" spans="31:31" hidden="1">
      <c r="AE21939" s="54"/>
    </row>
    <row r="21940" spans="31:31" hidden="1">
      <c r="AE21940" s="54"/>
    </row>
    <row r="21941" spans="31:31" hidden="1">
      <c r="AE21941" s="54"/>
    </row>
    <row r="21942" spans="31:31" hidden="1">
      <c r="AE21942" s="54"/>
    </row>
    <row r="21943" spans="31:31" hidden="1">
      <c r="AE21943" s="54"/>
    </row>
    <row r="21944" spans="31:31" hidden="1">
      <c r="AE21944" s="54"/>
    </row>
    <row r="21945" spans="31:31" hidden="1">
      <c r="AE21945" s="54"/>
    </row>
    <row r="21946" spans="31:31" hidden="1">
      <c r="AE21946" s="54"/>
    </row>
    <row r="21947" spans="31:31" hidden="1">
      <c r="AE21947" s="54"/>
    </row>
    <row r="21948" spans="31:31" hidden="1">
      <c r="AE21948" s="54"/>
    </row>
    <row r="21949" spans="31:31" hidden="1">
      <c r="AE21949" s="54"/>
    </row>
    <row r="21950" spans="31:31" hidden="1">
      <c r="AE21950" s="54"/>
    </row>
    <row r="21951" spans="31:31" hidden="1">
      <c r="AE21951" s="54"/>
    </row>
    <row r="21952" spans="31:31" hidden="1">
      <c r="AE21952" s="54"/>
    </row>
    <row r="21953" spans="31:31" hidden="1">
      <c r="AE21953" s="54"/>
    </row>
    <row r="21954" spans="31:31" hidden="1">
      <c r="AE21954" s="54"/>
    </row>
    <row r="21955" spans="31:31" hidden="1">
      <c r="AE21955" s="54"/>
    </row>
    <row r="21956" spans="31:31" hidden="1">
      <c r="AE21956" s="54"/>
    </row>
    <row r="21957" spans="31:31" hidden="1">
      <c r="AE21957" s="54"/>
    </row>
    <row r="21958" spans="31:31" hidden="1">
      <c r="AE21958" s="54"/>
    </row>
    <row r="21959" spans="31:31" hidden="1">
      <c r="AE21959" s="54"/>
    </row>
    <row r="21960" spans="31:31" hidden="1">
      <c r="AE21960" s="54"/>
    </row>
    <row r="21961" spans="31:31" hidden="1">
      <c r="AE21961" s="54"/>
    </row>
    <row r="21962" spans="31:31" hidden="1">
      <c r="AE21962" s="54"/>
    </row>
    <row r="21963" spans="31:31" hidden="1">
      <c r="AE21963" s="54"/>
    </row>
    <row r="21964" spans="31:31" hidden="1">
      <c r="AE21964" s="54"/>
    </row>
    <row r="21965" spans="31:31" hidden="1">
      <c r="AE21965" s="54"/>
    </row>
    <row r="21966" spans="31:31" hidden="1">
      <c r="AE21966" s="54"/>
    </row>
    <row r="21967" spans="31:31" hidden="1">
      <c r="AE21967" s="54"/>
    </row>
    <row r="21968" spans="31:31" hidden="1">
      <c r="AE21968" s="54"/>
    </row>
    <row r="21969" spans="31:31" hidden="1">
      <c r="AE21969" s="54"/>
    </row>
    <row r="21970" spans="31:31" hidden="1">
      <c r="AE21970" s="54"/>
    </row>
    <row r="21971" spans="31:31" hidden="1">
      <c r="AE21971" s="54"/>
    </row>
    <row r="21972" spans="31:31" hidden="1">
      <c r="AE21972" s="54"/>
    </row>
    <row r="21973" spans="31:31" hidden="1">
      <c r="AE21973" s="54"/>
    </row>
    <row r="21974" spans="31:31" hidden="1">
      <c r="AE21974" s="54"/>
    </row>
    <row r="21975" spans="31:31" hidden="1">
      <c r="AE21975" s="54"/>
    </row>
    <row r="21976" spans="31:31" hidden="1">
      <c r="AE21976" s="54"/>
    </row>
    <row r="21977" spans="31:31" hidden="1">
      <c r="AE21977" s="54"/>
    </row>
    <row r="21978" spans="31:31" hidden="1">
      <c r="AE21978" s="54"/>
    </row>
    <row r="21979" spans="31:31" hidden="1">
      <c r="AE21979" s="54"/>
    </row>
    <row r="21980" spans="31:31" hidden="1">
      <c r="AE21980" s="54"/>
    </row>
    <row r="21981" spans="31:31" hidden="1">
      <c r="AE21981" s="54"/>
    </row>
    <row r="21982" spans="31:31" hidden="1">
      <c r="AE21982" s="54"/>
    </row>
    <row r="21983" spans="31:31" hidden="1">
      <c r="AE21983" s="54"/>
    </row>
    <row r="21984" spans="31:31" hidden="1">
      <c r="AE21984" s="54"/>
    </row>
    <row r="21985" spans="31:31" hidden="1">
      <c r="AE21985" s="54"/>
    </row>
    <row r="21986" spans="31:31" hidden="1">
      <c r="AE21986" s="54"/>
    </row>
    <row r="21987" spans="31:31" hidden="1">
      <c r="AE21987" s="54"/>
    </row>
    <row r="21988" spans="31:31" hidden="1">
      <c r="AE21988" s="54"/>
    </row>
    <row r="21989" spans="31:31" hidden="1">
      <c r="AE21989" s="54"/>
    </row>
    <row r="21990" spans="31:31" hidden="1">
      <c r="AE21990" s="54"/>
    </row>
    <row r="21991" spans="31:31" hidden="1">
      <c r="AE21991" s="54"/>
    </row>
    <row r="21992" spans="31:31" hidden="1">
      <c r="AE21992" s="54"/>
    </row>
    <row r="21993" spans="31:31" hidden="1">
      <c r="AE21993" s="54"/>
    </row>
    <row r="21994" spans="31:31" hidden="1">
      <c r="AE21994" s="54"/>
    </row>
    <row r="21995" spans="31:31" hidden="1">
      <c r="AE21995" s="54"/>
    </row>
    <row r="21996" spans="31:31" hidden="1">
      <c r="AE21996" s="54"/>
    </row>
    <row r="21997" spans="31:31" hidden="1">
      <c r="AE21997" s="54"/>
    </row>
    <row r="21998" spans="31:31" hidden="1">
      <c r="AE21998" s="54"/>
    </row>
    <row r="21999" spans="31:31" hidden="1">
      <c r="AE21999" s="54"/>
    </row>
    <row r="22000" spans="31:31" hidden="1">
      <c r="AE22000" s="54"/>
    </row>
    <row r="22001" spans="31:31" hidden="1">
      <c r="AE22001" s="54"/>
    </row>
    <row r="22002" spans="31:31" hidden="1">
      <c r="AE22002" s="54"/>
    </row>
    <row r="22003" spans="31:31" hidden="1">
      <c r="AE22003" s="54"/>
    </row>
    <row r="22004" spans="31:31" hidden="1">
      <c r="AE22004" s="54"/>
    </row>
    <row r="22005" spans="31:31" hidden="1">
      <c r="AE22005" s="54"/>
    </row>
    <row r="22006" spans="31:31" hidden="1">
      <c r="AE22006" s="54"/>
    </row>
    <row r="22007" spans="31:31" hidden="1">
      <c r="AE22007" s="54"/>
    </row>
    <row r="22008" spans="31:31" hidden="1">
      <c r="AE22008" s="54"/>
    </row>
    <row r="22009" spans="31:31" hidden="1">
      <c r="AE22009" s="54"/>
    </row>
    <row r="22010" spans="31:31" hidden="1">
      <c r="AE22010" s="54"/>
    </row>
    <row r="22011" spans="31:31" hidden="1">
      <c r="AE22011" s="54"/>
    </row>
    <row r="22012" spans="31:31" hidden="1">
      <c r="AE22012" s="54"/>
    </row>
    <row r="22013" spans="31:31" hidden="1">
      <c r="AE22013" s="54"/>
    </row>
    <row r="22014" spans="31:31" hidden="1">
      <c r="AE22014" s="54"/>
    </row>
    <row r="22015" spans="31:31" hidden="1">
      <c r="AE22015" s="54"/>
    </row>
    <row r="22016" spans="31:31" hidden="1">
      <c r="AE22016" s="54"/>
    </row>
    <row r="22017" spans="31:31" hidden="1">
      <c r="AE22017" s="54"/>
    </row>
    <row r="22018" spans="31:31" hidden="1">
      <c r="AE22018" s="54"/>
    </row>
    <row r="22019" spans="31:31" hidden="1">
      <c r="AE22019" s="54"/>
    </row>
    <row r="22020" spans="31:31" hidden="1">
      <c r="AE22020" s="54"/>
    </row>
    <row r="22021" spans="31:31" hidden="1">
      <c r="AE22021" s="54"/>
    </row>
    <row r="22022" spans="31:31" hidden="1">
      <c r="AE22022" s="54"/>
    </row>
    <row r="22023" spans="31:31" hidden="1">
      <c r="AE22023" s="54"/>
    </row>
    <row r="22024" spans="31:31" hidden="1">
      <c r="AE22024" s="54"/>
    </row>
    <row r="22025" spans="31:31" hidden="1">
      <c r="AE22025" s="54"/>
    </row>
    <row r="22026" spans="31:31" hidden="1">
      <c r="AE22026" s="54"/>
    </row>
    <row r="22027" spans="31:31" hidden="1">
      <c r="AE22027" s="54"/>
    </row>
    <row r="22028" spans="31:31" hidden="1">
      <c r="AE22028" s="54"/>
    </row>
    <row r="22029" spans="31:31" hidden="1">
      <c r="AE22029" s="54"/>
    </row>
    <row r="22030" spans="31:31" hidden="1">
      <c r="AE22030" s="54"/>
    </row>
    <row r="22031" spans="31:31" hidden="1">
      <c r="AE22031" s="54"/>
    </row>
    <row r="22032" spans="31:31" hidden="1">
      <c r="AE22032" s="54"/>
    </row>
    <row r="22033" spans="31:31" hidden="1">
      <c r="AE22033" s="54"/>
    </row>
    <row r="22034" spans="31:31" hidden="1">
      <c r="AE22034" s="54"/>
    </row>
    <row r="22035" spans="31:31" hidden="1">
      <c r="AE22035" s="54"/>
    </row>
    <row r="22036" spans="31:31" hidden="1">
      <c r="AE22036" s="54"/>
    </row>
    <row r="22037" spans="31:31" hidden="1">
      <c r="AE22037" s="54"/>
    </row>
    <row r="22038" spans="31:31" hidden="1">
      <c r="AE22038" s="54"/>
    </row>
    <row r="22039" spans="31:31" hidden="1">
      <c r="AE22039" s="54"/>
    </row>
    <row r="22040" spans="31:31" hidden="1">
      <c r="AE22040" s="54"/>
    </row>
    <row r="22041" spans="31:31" hidden="1">
      <c r="AE22041" s="54"/>
    </row>
    <row r="22042" spans="31:31" hidden="1">
      <c r="AE22042" s="54"/>
    </row>
    <row r="22043" spans="31:31" hidden="1">
      <c r="AE22043" s="54"/>
    </row>
    <row r="22044" spans="31:31" hidden="1">
      <c r="AE22044" s="54"/>
    </row>
    <row r="22045" spans="31:31" hidden="1">
      <c r="AE22045" s="54"/>
    </row>
    <row r="22046" spans="31:31" hidden="1">
      <c r="AE22046" s="54"/>
    </row>
    <row r="22047" spans="31:31" hidden="1">
      <c r="AE22047" s="54"/>
    </row>
    <row r="22048" spans="31:31" hidden="1">
      <c r="AE22048" s="54"/>
    </row>
    <row r="22049" spans="31:31" hidden="1">
      <c r="AE22049" s="54"/>
    </row>
    <row r="22050" spans="31:31" hidden="1">
      <c r="AE22050" s="54"/>
    </row>
    <row r="22051" spans="31:31" hidden="1">
      <c r="AE22051" s="54"/>
    </row>
    <row r="22052" spans="31:31" hidden="1">
      <c r="AE22052" s="54"/>
    </row>
    <row r="22053" spans="31:31" hidden="1">
      <c r="AE22053" s="54"/>
    </row>
    <row r="22054" spans="31:31" hidden="1">
      <c r="AE22054" s="54"/>
    </row>
    <row r="22055" spans="31:31" hidden="1">
      <c r="AE22055" s="54"/>
    </row>
    <row r="22056" spans="31:31" hidden="1">
      <c r="AE22056" s="54"/>
    </row>
    <row r="22057" spans="31:31" hidden="1">
      <c r="AE22057" s="54"/>
    </row>
    <row r="22058" spans="31:31" hidden="1">
      <c r="AE22058" s="54"/>
    </row>
    <row r="22059" spans="31:31" hidden="1">
      <c r="AE22059" s="54"/>
    </row>
    <row r="22060" spans="31:31" hidden="1">
      <c r="AE22060" s="54"/>
    </row>
    <row r="22061" spans="31:31" hidden="1">
      <c r="AE22061" s="54"/>
    </row>
    <row r="22062" spans="31:31" hidden="1">
      <c r="AE22062" s="54"/>
    </row>
    <row r="22063" spans="31:31" hidden="1">
      <c r="AE22063" s="54"/>
    </row>
    <row r="22064" spans="31:31" hidden="1">
      <c r="AE22064" s="54"/>
    </row>
    <row r="22065" spans="31:31" hidden="1">
      <c r="AE22065" s="54"/>
    </row>
    <row r="22066" spans="31:31" hidden="1">
      <c r="AE22066" s="54"/>
    </row>
    <row r="22067" spans="31:31" hidden="1">
      <c r="AE22067" s="54"/>
    </row>
    <row r="22068" spans="31:31" hidden="1">
      <c r="AE22068" s="54"/>
    </row>
    <row r="22069" spans="31:31" hidden="1">
      <c r="AE22069" s="54"/>
    </row>
    <row r="22070" spans="31:31" hidden="1">
      <c r="AE22070" s="54"/>
    </row>
    <row r="22071" spans="31:31" hidden="1">
      <c r="AE22071" s="54"/>
    </row>
    <row r="22072" spans="31:31" hidden="1">
      <c r="AE22072" s="54"/>
    </row>
    <row r="22073" spans="31:31" hidden="1">
      <c r="AE22073" s="54"/>
    </row>
    <row r="22074" spans="31:31" hidden="1">
      <c r="AE22074" s="54"/>
    </row>
    <row r="22075" spans="31:31" hidden="1">
      <c r="AE22075" s="54"/>
    </row>
    <row r="22076" spans="31:31" hidden="1">
      <c r="AE22076" s="54"/>
    </row>
    <row r="22077" spans="31:31" hidden="1">
      <c r="AE22077" s="54"/>
    </row>
    <row r="22078" spans="31:31" hidden="1">
      <c r="AE22078" s="54"/>
    </row>
    <row r="22079" spans="31:31" hidden="1">
      <c r="AE22079" s="54"/>
    </row>
    <row r="22080" spans="31:31" hidden="1">
      <c r="AE22080" s="54"/>
    </row>
    <row r="22081" spans="31:31" hidden="1">
      <c r="AE22081" s="54"/>
    </row>
    <row r="22082" spans="31:31" hidden="1">
      <c r="AE22082" s="54"/>
    </row>
    <row r="22083" spans="31:31" hidden="1">
      <c r="AE22083" s="54"/>
    </row>
    <row r="22084" spans="31:31" hidden="1">
      <c r="AE22084" s="54"/>
    </row>
    <row r="22085" spans="31:31" hidden="1">
      <c r="AE22085" s="54"/>
    </row>
    <row r="22086" spans="31:31" hidden="1">
      <c r="AE22086" s="54"/>
    </row>
    <row r="22087" spans="31:31" hidden="1">
      <c r="AE22087" s="54"/>
    </row>
    <row r="22088" spans="31:31" hidden="1">
      <c r="AE22088" s="54"/>
    </row>
    <row r="22089" spans="31:31" hidden="1">
      <c r="AE22089" s="54"/>
    </row>
    <row r="22090" spans="31:31" hidden="1">
      <c r="AE22090" s="54"/>
    </row>
    <row r="22091" spans="31:31" hidden="1">
      <c r="AE22091" s="54"/>
    </row>
    <row r="22092" spans="31:31" hidden="1">
      <c r="AE22092" s="54"/>
    </row>
    <row r="22093" spans="31:31" hidden="1">
      <c r="AE22093" s="54"/>
    </row>
    <row r="22094" spans="31:31" hidden="1">
      <c r="AE22094" s="54"/>
    </row>
    <row r="22095" spans="31:31" hidden="1">
      <c r="AE22095" s="54"/>
    </row>
    <row r="22096" spans="31:31" hidden="1">
      <c r="AE22096" s="54"/>
    </row>
    <row r="22097" spans="31:31" hidden="1">
      <c r="AE22097" s="54"/>
    </row>
    <row r="22098" spans="31:31" hidden="1">
      <c r="AE22098" s="54"/>
    </row>
    <row r="22099" spans="31:31" hidden="1">
      <c r="AE22099" s="54"/>
    </row>
    <row r="22100" spans="31:31" hidden="1">
      <c r="AE22100" s="54"/>
    </row>
    <row r="22101" spans="31:31" hidden="1">
      <c r="AE22101" s="54"/>
    </row>
    <row r="22102" spans="31:31" hidden="1">
      <c r="AE22102" s="54"/>
    </row>
    <row r="22103" spans="31:31" hidden="1">
      <c r="AE22103" s="54"/>
    </row>
    <row r="22104" spans="31:31" hidden="1">
      <c r="AE22104" s="54"/>
    </row>
    <row r="22105" spans="31:31" hidden="1">
      <c r="AE22105" s="54"/>
    </row>
    <row r="22106" spans="31:31" hidden="1">
      <c r="AE22106" s="54"/>
    </row>
    <row r="22107" spans="31:31" hidden="1">
      <c r="AE22107" s="54"/>
    </row>
    <row r="22108" spans="31:31" hidden="1">
      <c r="AE22108" s="54"/>
    </row>
    <row r="22109" spans="31:31" hidden="1">
      <c r="AE22109" s="54"/>
    </row>
    <row r="22110" spans="31:31" hidden="1">
      <c r="AE22110" s="54"/>
    </row>
    <row r="22111" spans="31:31" hidden="1">
      <c r="AE22111" s="54"/>
    </row>
    <row r="22112" spans="31:31" hidden="1">
      <c r="AE22112" s="54"/>
    </row>
    <row r="22113" spans="31:31" hidden="1">
      <c r="AE22113" s="54"/>
    </row>
    <row r="22114" spans="31:31" hidden="1">
      <c r="AE22114" s="54"/>
    </row>
    <row r="22115" spans="31:31" hidden="1">
      <c r="AE22115" s="54"/>
    </row>
    <row r="22116" spans="31:31" hidden="1">
      <c r="AE22116" s="54"/>
    </row>
    <row r="22117" spans="31:31" hidden="1">
      <c r="AE22117" s="54"/>
    </row>
    <row r="22118" spans="31:31" hidden="1">
      <c r="AE22118" s="54"/>
    </row>
    <row r="22119" spans="31:31" hidden="1">
      <c r="AE22119" s="54"/>
    </row>
    <row r="22120" spans="31:31" hidden="1">
      <c r="AE22120" s="54"/>
    </row>
    <row r="22121" spans="31:31" hidden="1">
      <c r="AE22121" s="54"/>
    </row>
    <row r="22122" spans="31:31" hidden="1">
      <c r="AE22122" s="54"/>
    </row>
    <row r="22123" spans="31:31" hidden="1">
      <c r="AE22123" s="54"/>
    </row>
    <row r="22124" spans="31:31" hidden="1">
      <c r="AE22124" s="54"/>
    </row>
    <row r="22125" spans="31:31" hidden="1">
      <c r="AE22125" s="54"/>
    </row>
    <row r="22126" spans="31:31" hidden="1">
      <c r="AE22126" s="54"/>
    </row>
    <row r="22127" spans="31:31" hidden="1">
      <c r="AE22127" s="54"/>
    </row>
    <row r="22128" spans="31:31" hidden="1">
      <c r="AE22128" s="54"/>
    </row>
    <row r="22129" spans="31:31" hidden="1">
      <c r="AE22129" s="54"/>
    </row>
    <row r="22130" spans="31:31" hidden="1">
      <c r="AE22130" s="54"/>
    </row>
    <row r="22131" spans="31:31" hidden="1">
      <c r="AE22131" s="54"/>
    </row>
    <row r="22132" spans="31:31" hidden="1">
      <c r="AE22132" s="54"/>
    </row>
    <row r="22133" spans="31:31" hidden="1">
      <c r="AE22133" s="54"/>
    </row>
    <row r="22134" spans="31:31" hidden="1">
      <c r="AE22134" s="54"/>
    </row>
    <row r="22135" spans="31:31" hidden="1">
      <c r="AE22135" s="54"/>
    </row>
    <row r="22136" spans="31:31" hidden="1">
      <c r="AE22136" s="54"/>
    </row>
    <row r="22137" spans="31:31" hidden="1">
      <c r="AE22137" s="54"/>
    </row>
    <row r="22138" spans="31:31" hidden="1">
      <c r="AE22138" s="54"/>
    </row>
    <row r="22139" spans="31:31" hidden="1">
      <c r="AE22139" s="54"/>
    </row>
    <row r="22140" spans="31:31" hidden="1">
      <c r="AE22140" s="54"/>
    </row>
    <row r="22141" spans="31:31" hidden="1">
      <c r="AE22141" s="54"/>
    </row>
    <row r="22142" spans="31:31" hidden="1">
      <c r="AE22142" s="54"/>
    </row>
    <row r="22143" spans="31:31" hidden="1">
      <c r="AE22143" s="54"/>
    </row>
    <row r="22144" spans="31:31" hidden="1">
      <c r="AE22144" s="54"/>
    </row>
    <row r="22145" spans="31:31" hidden="1">
      <c r="AE22145" s="54"/>
    </row>
    <row r="22146" spans="31:31" hidden="1">
      <c r="AE22146" s="54"/>
    </row>
    <row r="22147" spans="31:31" hidden="1">
      <c r="AE22147" s="54"/>
    </row>
    <row r="22148" spans="31:31" hidden="1">
      <c r="AE22148" s="54"/>
    </row>
    <row r="22149" spans="31:31" hidden="1">
      <c r="AE22149" s="54"/>
    </row>
    <row r="22150" spans="31:31" hidden="1">
      <c r="AE22150" s="54"/>
    </row>
    <row r="22151" spans="31:31" hidden="1">
      <c r="AE22151" s="54"/>
    </row>
    <row r="22152" spans="31:31" hidden="1">
      <c r="AE22152" s="54"/>
    </row>
    <row r="22153" spans="31:31" hidden="1">
      <c r="AE22153" s="54"/>
    </row>
    <row r="22154" spans="31:31" hidden="1">
      <c r="AE22154" s="54"/>
    </row>
    <row r="22155" spans="31:31" hidden="1">
      <c r="AE22155" s="54"/>
    </row>
    <row r="22156" spans="31:31" hidden="1">
      <c r="AE22156" s="54"/>
    </row>
    <row r="22157" spans="31:31" hidden="1">
      <c r="AE22157" s="54"/>
    </row>
    <row r="22158" spans="31:31" hidden="1">
      <c r="AE22158" s="54"/>
    </row>
    <row r="22159" spans="31:31" hidden="1">
      <c r="AE22159" s="54"/>
    </row>
    <row r="22160" spans="31:31" hidden="1">
      <c r="AE22160" s="54"/>
    </row>
    <row r="22161" spans="31:31" hidden="1">
      <c r="AE22161" s="54"/>
    </row>
    <row r="22162" spans="31:31" hidden="1">
      <c r="AE22162" s="54"/>
    </row>
    <row r="22163" spans="31:31" hidden="1">
      <c r="AE22163" s="54"/>
    </row>
    <row r="22164" spans="31:31" hidden="1">
      <c r="AE22164" s="54"/>
    </row>
    <row r="22165" spans="31:31" hidden="1">
      <c r="AE22165" s="54"/>
    </row>
    <row r="22166" spans="31:31" hidden="1">
      <c r="AE22166" s="54"/>
    </row>
    <row r="22167" spans="31:31" hidden="1">
      <c r="AE22167" s="54"/>
    </row>
    <row r="22168" spans="31:31" hidden="1">
      <c r="AE22168" s="54"/>
    </row>
    <row r="22169" spans="31:31" hidden="1">
      <c r="AE22169" s="54"/>
    </row>
    <row r="22170" spans="31:31" hidden="1">
      <c r="AE22170" s="54"/>
    </row>
    <row r="22171" spans="31:31" hidden="1">
      <c r="AE22171" s="54"/>
    </row>
    <row r="22172" spans="31:31" hidden="1">
      <c r="AE22172" s="54"/>
    </row>
    <row r="22173" spans="31:31" hidden="1">
      <c r="AE22173" s="54"/>
    </row>
    <row r="22174" spans="31:31" hidden="1">
      <c r="AE22174" s="54"/>
    </row>
    <row r="22175" spans="31:31" hidden="1">
      <c r="AE22175" s="54"/>
    </row>
    <row r="22176" spans="31:31" hidden="1">
      <c r="AE22176" s="54"/>
    </row>
    <row r="22177" spans="31:31" hidden="1">
      <c r="AE22177" s="54"/>
    </row>
    <row r="22178" spans="31:31" hidden="1">
      <c r="AE22178" s="54"/>
    </row>
    <row r="22179" spans="31:31" hidden="1">
      <c r="AE22179" s="54"/>
    </row>
    <row r="22180" spans="31:31" hidden="1">
      <c r="AE22180" s="54"/>
    </row>
    <row r="22181" spans="31:31" hidden="1">
      <c r="AE22181" s="54"/>
    </row>
    <row r="22182" spans="31:31" hidden="1">
      <c r="AE22182" s="54"/>
    </row>
    <row r="22183" spans="31:31" hidden="1">
      <c r="AE22183" s="54"/>
    </row>
    <row r="22184" spans="31:31" hidden="1">
      <c r="AE22184" s="54"/>
    </row>
    <row r="22185" spans="31:31" hidden="1">
      <c r="AE22185" s="54"/>
    </row>
    <row r="22186" spans="31:31" hidden="1">
      <c r="AE22186" s="54"/>
    </row>
    <row r="22187" spans="31:31" hidden="1">
      <c r="AE22187" s="54"/>
    </row>
    <row r="22188" spans="31:31" hidden="1">
      <c r="AE22188" s="54"/>
    </row>
    <row r="22189" spans="31:31" hidden="1">
      <c r="AE22189" s="54"/>
    </row>
    <row r="22190" spans="31:31" hidden="1">
      <c r="AE22190" s="54"/>
    </row>
    <row r="22191" spans="31:31" hidden="1">
      <c r="AE22191" s="54"/>
    </row>
    <row r="22192" spans="31:31" hidden="1">
      <c r="AE22192" s="54"/>
    </row>
    <row r="22193" spans="31:31" hidden="1">
      <c r="AE22193" s="54"/>
    </row>
    <row r="22194" spans="31:31" hidden="1">
      <c r="AE22194" s="54"/>
    </row>
    <row r="22195" spans="31:31" hidden="1">
      <c r="AE22195" s="54"/>
    </row>
    <row r="22196" spans="31:31" hidden="1">
      <c r="AE22196" s="54"/>
    </row>
    <row r="22197" spans="31:31" hidden="1">
      <c r="AE22197" s="54"/>
    </row>
    <row r="22198" spans="31:31" hidden="1">
      <c r="AE22198" s="54"/>
    </row>
    <row r="22199" spans="31:31" hidden="1">
      <c r="AE22199" s="54"/>
    </row>
    <row r="22200" spans="31:31" hidden="1">
      <c r="AE22200" s="54"/>
    </row>
    <row r="22201" spans="31:31" hidden="1">
      <c r="AE22201" s="54"/>
    </row>
    <row r="22202" spans="31:31" hidden="1">
      <c r="AE22202" s="54"/>
    </row>
    <row r="22203" spans="31:31" hidden="1">
      <c r="AE22203" s="54"/>
    </row>
    <row r="22204" spans="31:31" hidden="1">
      <c r="AE22204" s="54"/>
    </row>
    <row r="22205" spans="31:31" hidden="1">
      <c r="AE22205" s="54"/>
    </row>
    <row r="22206" spans="31:31" hidden="1">
      <c r="AE22206" s="54"/>
    </row>
    <row r="22207" spans="31:31" hidden="1">
      <c r="AE22207" s="54"/>
    </row>
    <row r="22208" spans="31:31" hidden="1">
      <c r="AE22208" s="54"/>
    </row>
    <row r="22209" spans="31:31" hidden="1">
      <c r="AE22209" s="54"/>
    </row>
    <row r="22210" spans="31:31" hidden="1">
      <c r="AE22210" s="54"/>
    </row>
    <row r="22211" spans="31:31" hidden="1">
      <c r="AE22211" s="54"/>
    </row>
    <row r="22212" spans="31:31" hidden="1">
      <c r="AE22212" s="54"/>
    </row>
    <row r="22213" spans="31:31" hidden="1">
      <c r="AE22213" s="54"/>
    </row>
    <row r="22214" spans="31:31" hidden="1">
      <c r="AE22214" s="54"/>
    </row>
    <row r="22215" spans="31:31" hidden="1">
      <c r="AE22215" s="54"/>
    </row>
    <row r="22216" spans="31:31" hidden="1">
      <c r="AE22216" s="54"/>
    </row>
    <row r="22217" spans="31:31" hidden="1">
      <c r="AE22217" s="54"/>
    </row>
    <row r="22218" spans="31:31" hidden="1">
      <c r="AE22218" s="54"/>
    </row>
    <row r="22219" spans="31:31" hidden="1">
      <c r="AE22219" s="54"/>
    </row>
    <row r="22220" spans="31:31" hidden="1">
      <c r="AE22220" s="54"/>
    </row>
    <row r="22221" spans="31:31" hidden="1">
      <c r="AE22221" s="54"/>
    </row>
    <row r="22222" spans="31:31" hidden="1">
      <c r="AE22222" s="54"/>
    </row>
    <row r="22223" spans="31:31" hidden="1">
      <c r="AE22223" s="54"/>
    </row>
    <row r="22224" spans="31:31" hidden="1">
      <c r="AE22224" s="54"/>
    </row>
    <row r="22225" spans="31:31" hidden="1">
      <c r="AE22225" s="54"/>
    </row>
    <row r="22226" spans="31:31" hidden="1">
      <c r="AE22226" s="54"/>
    </row>
    <row r="22227" spans="31:31" hidden="1">
      <c r="AE22227" s="54"/>
    </row>
    <row r="22228" spans="31:31" hidden="1">
      <c r="AE22228" s="54"/>
    </row>
    <row r="22229" spans="31:31" hidden="1">
      <c r="AE22229" s="54"/>
    </row>
    <row r="22230" spans="31:31" hidden="1">
      <c r="AE22230" s="54"/>
    </row>
    <row r="22231" spans="31:31" hidden="1">
      <c r="AE22231" s="54"/>
    </row>
    <row r="22232" spans="31:31" hidden="1">
      <c r="AE22232" s="54"/>
    </row>
    <row r="22233" spans="31:31" hidden="1">
      <c r="AE22233" s="54"/>
    </row>
    <row r="22234" spans="31:31" hidden="1">
      <c r="AE22234" s="54"/>
    </row>
    <row r="22235" spans="31:31" hidden="1">
      <c r="AE22235" s="54"/>
    </row>
    <row r="22236" spans="31:31" hidden="1">
      <c r="AE22236" s="54"/>
    </row>
    <row r="22237" spans="31:31" hidden="1">
      <c r="AE22237" s="54"/>
    </row>
    <row r="22238" spans="31:31" hidden="1">
      <c r="AE22238" s="54"/>
    </row>
    <row r="22239" spans="31:31" hidden="1">
      <c r="AE22239" s="54"/>
    </row>
    <row r="22240" spans="31:31" hidden="1">
      <c r="AE22240" s="54"/>
    </row>
    <row r="22241" spans="31:31" hidden="1">
      <c r="AE22241" s="54"/>
    </row>
    <row r="22242" spans="31:31" hidden="1">
      <c r="AE22242" s="54"/>
    </row>
    <row r="22243" spans="31:31" hidden="1">
      <c r="AE22243" s="54"/>
    </row>
    <row r="22244" spans="31:31" hidden="1">
      <c r="AE22244" s="54"/>
    </row>
    <row r="22245" spans="31:31" hidden="1">
      <c r="AE22245" s="54"/>
    </row>
    <row r="22246" spans="31:31" hidden="1">
      <c r="AE22246" s="54"/>
    </row>
    <row r="22247" spans="31:31" hidden="1">
      <c r="AE22247" s="54"/>
    </row>
    <row r="22248" spans="31:31" hidden="1">
      <c r="AE22248" s="54"/>
    </row>
    <row r="22249" spans="31:31" hidden="1">
      <c r="AE22249" s="54"/>
    </row>
    <row r="22250" spans="31:31" hidden="1">
      <c r="AE22250" s="54"/>
    </row>
    <row r="22251" spans="31:31" hidden="1">
      <c r="AE22251" s="54"/>
    </row>
    <row r="22252" spans="31:31" hidden="1">
      <c r="AE22252" s="54"/>
    </row>
    <row r="22253" spans="31:31" hidden="1">
      <c r="AE22253" s="54"/>
    </row>
    <row r="22254" spans="31:31" hidden="1">
      <c r="AE22254" s="54"/>
    </row>
    <row r="22255" spans="31:31" hidden="1">
      <c r="AE22255" s="54"/>
    </row>
    <row r="22256" spans="31:31" hidden="1">
      <c r="AE22256" s="54"/>
    </row>
    <row r="22257" spans="31:31" hidden="1">
      <c r="AE22257" s="54"/>
    </row>
    <row r="22258" spans="31:31" hidden="1">
      <c r="AE22258" s="54"/>
    </row>
    <row r="22259" spans="31:31" hidden="1">
      <c r="AE22259" s="54"/>
    </row>
    <row r="22260" spans="31:31" hidden="1">
      <c r="AE22260" s="54"/>
    </row>
    <row r="22261" spans="31:31" hidden="1">
      <c r="AE22261" s="54"/>
    </row>
    <row r="22262" spans="31:31" hidden="1">
      <c r="AE22262" s="54"/>
    </row>
    <row r="22263" spans="31:31" hidden="1">
      <c r="AE22263" s="54"/>
    </row>
    <row r="22264" spans="31:31" hidden="1">
      <c r="AE22264" s="54"/>
    </row>
    <row r="22265" spans="31:31" hidden="1">
      <c r="AE22265" s="54"/>
    </row>
    <row r="22266" spans="31:31" hidden="1">
      <c r="AE22266" s="54"/>
    </row>
    <row r="22267" spans="31:31" hidden="1">
      <c r="AE22267" s="54"/>
    </row>
    <row r="22268" spans="31:31" hidden="1">
      <c r="AE22268" s="54"/>
    </row>
    <row r="22269" spans="31:31" hidden="1">
      <c r="AE22269" s="54"/>
    </row>
    <row r="22270" spans="31:31" hidden="1">
      <c r="AE22270" s="54"/>
    </row>
    <row r="22271" spans="31:31" hidden="1">
      <c r="AE22271" s="54"/>
    </row>
    <row r="22272" spans="31:31" hidden="1">
      <c r="AE22272" s="54"/>
    </row>
    <row r="22273" spans="31:31" hidden="1">
      <c r="AE22273" s="54"/>
    </row>
    <row r="22274" spans="31:31" hidden="1">
      <c r="AE22274" s="54"/>
    </row>
    <row r="22275" spans="31:31" hidden="1">
      <c r="AE22275" s="54"/>
    </row>
    <row r="22276" spans="31:31" hidden="1">
      <c r="AE22276" s="54"/>
    </row>
    <row r="22277" spans="31:31" hidden="1">
      <c r="AE22277" s="54"/>
    </row>
    <row r="22278" spans="31:31" hidden="1">
      <c r="AE22278" s="54"/>
    </row>
    <row r="22279" spans="31:31" hidden="1">
      <c r="AE22279" s="54"/>
    </row>
    <row r="22280" spans="31:31" hidden="1">
      <c r="AE22280" s="54"/>
    </row>
    <row r="22281" spans="31:31" hidden="1">
      <c r="AE22281" s="54"/>
    </row>
    <row r="22282" spans="31:31" hidden="1">
      <c r="AE22282" s="54"/>
    </row>
    <row r="22283" spans="31:31" hidden="1">
      <c r="AE22283" s="54"/>
    </row>
    <row r="22284" spans="31:31" hidden="1">
      <c r="AE22284" s="54"/>
    </row>
    <row r="22285" spans="31:31" hidden="1">
      <c r="AE22285" s="54"/>
    </row>
    <row r="22286" spans="31:31" hidden="1">
      <c r="AE22286" s="54"/>
    </row>
    <row r="22287" spans="31:31" hidden="1">
      <c r="AE22287" s="54"/>
    </row>
    <row r="22288" spans="31:31" hidden="1">
      <c r="AE22288" s="54"/>
    </row>
    <row r="22289" spans="31:31" hidden="1">
      <c r="AE22289" s="54"/>
    </row>
    <row r="22290" spans="31:31" hidden="1">
      <c r="AE22290" s="54"/>
    </row>
    <row r="22291" spans="31:31" hidden="1">
      <c r="AE22291" s="54"/>
    </row>
    <row r="22292" spans="31:31" hidden="1">
      <c r="AE22292" s="54"/>
    </row>
    <row r="22293" spans="31:31" hidden="1">
      <c r="AE22293" s="54"/>
    </row>
    <row r="22294" spans="31:31" hidden="1">
      <c r="AE22294" s="54"/>
    </row>
    <row r="22295" spans="31:31" hidden="1">
      <c r="AE22295" s="54"/>
    </row>
    <row r="22296" spans="31:31" hidden="1">
      <c r="AE22296" s="54"/>
    </row>
    <row r="22297" spans="31:31" hidden="1">
      <c r="AE22297" s="54"/>
    </row>
    <row r="22298" spans="31:31" hidden="1">
      <c r="AE22298" s="54"/>
    </row>
    <row r="22299" spans="31:31" hidden="1">
      <c r="AE22299" s="54"/>
    </row>
    <row r="22300" spans="31:31" hidden="1">
      <c r="AE22300" s="54"/>
    </row>
    <row r="22301" spans="31:31" hidden="1">
      <c r="AE22301" s="54"/>
    </row>
    <row r="22302" spans="31:31" hidden="1">
      <c r="AE22302" s="54"/>
    </row>
    <row r="22303" spans="31:31" hidden="1">
      <c r="AE22303" s="54"/>
    </row>
    <row r="22304" spans="31:31" hidden="1">
      <c r="AE22304" s="54"/>
    </row>
    <row r="22305" spans="31:31" hidden="1">
      <c r="AE22305" s="54"/>
    </row>
    <row r="22306" spans="31:31" hidden="1">
      <c r="AE22306" s="54"/>
    </row>
    <row r="22307" spans="31:31" hidden="1">
      <c r="AE22307" s="54"/>
    </row>
    <row r="22308" spans="31:31" hidden="1">
      <c r="AE22308" s="54"/>
    </row>
    <row r="22309" spans="31:31" hidden="1">
      <c r="AE22309" s="54"/>
    </row>
    <row r="22310" spans="31:31" hidden="1">
      <c r="AE22310" s="54"/>
    </row>
    <row r="22311" spans="31:31" hidden="1">
      <c r="AE22311" s="54"/>
    </row>
    <row r="22312" spans="31:31" hidden="1">
      <c r="AE22312" s="54"/>
    </row>
    <row r="22313" spans="31:31" hidden="1">
      <c r="AE22313" s="54"/>
    </row>
    <row r="22314" spans="31:31" hidden="1">
      <c r="AE22314" s="54"/>
    </row>
    <row r="22315" spans="31:31" hidden="1">
      <c r="AE22315" s="54"/>
    </row>
    <row r="22316" spans="31:31" hidden="1">
      <c r="AE22316" s="54"/>
    </row>
    <row r="22317" spans="31:31" hidden="1">
      <c r="AE22317" s="54"/>
    </row>
    <row r="22318" spans="31:31" hidden="1">
      <c r="AE22318" s="54"/>
    </row>
    <row r="22319" spans="31:31" hidden="1">
      <c r="AE22319" s="54"/>
    </row>
    <row r="22320" spans="31:31" hidden="1">
      <c r="AE22320" s="54"/>
    </row>
    <row r="22321" spans="31:31" hidden="1">
      <c r="AE22321" s="54"/>
    </row>
    <row r="22322" spans="31:31" hidden="1">
      <c r="AE22322" s="54"/>
    </row>
    <row r="22323" spans="31:31" hidden="1">
      <c r="AE22323" s="54"/>
    </row>
    <row r="22324" spans="31:31" hidden="1">
      <c r="AE22324" s="54"/>
    </row>
    <row r="22325" spans="31:31" hidden="1">
      <c r="AE22325" s="54"/>
    </row>
    <row r="22326" spans="31:31" hidden="1">
      <c r="AE22326" s="54"/>
    </row>
    <row r="22327" spans="31:31" hidden="1">
      <c r="AE22327" s="54"/>
    </row>
    <row r="22328" spans="31:31" hidden="1">
      <c r="AE22328" s="54"/>
    </row>
    <row r="22329" spans="31:31" hidden="1">
      <c r="AE22329" s="54"/>
    </row>
    <row r="22330" spans="31:31" hidden="1">
      <c r="AE22330" s="54"/>
    </row>
    <row r="22331" spans="31:31" hidden="1">
      <c r="AE22331" s="54"/>
    </row>
    <row r="22332" spans="31:31" hidden="1">
      <c r="AE22332" s="54"/>
    </row>
    <row r="22333" spans="31:31" hidden="1">
      <c r="AE22333" s="54"/>
    </row>
    <row r="22334" spans="31:31" hidden="1">
      <c r="AE22334" s="54"/>
    </row>
    <row r="22335" spans="31:31" hidden="1">
      <c r="AE22335" s="54"/>
    </row>
    <row r="22336" spans="31:31" hidden="1">
      <c r="AE22336" s="54"/>
    </row>
    <row r="22337" spans="31:31" hidden="1">
      <c r="AE22337" s="54"/>
    </row>
    <row r="22338" spans="31:31" hidden="1">
      <c r="AE22338" s="54"/>
    </row>
    <row r="22339" spans="31:31" hidden="1">
      <c r="AE22339" s="54"/>
    </row>
    <row r="22340" spans="31:31" hidden="1">
      <c r="AE22340" s="54"/>
    </row>
    <row r="22341" spans="31:31" hidden="1">
      <c r="AE22341" s="54"/>
    </row>
    <row r="22342" spans="31:31" hidden="1">
      <c r="AE22342" s="54"/>
    </row>
    <row r="22343" spans="31:31" hidden="1">
      <c r="AE22343" s="54"/>
    </row>
    <row r="22344" spans="31:31" hidden="1">
      <c r="AE22344" s="54"/>
    </row>
    <row r="22345" spans="31:31" hidden="1">
      <c r="AE22345" s="54"/>
    </row>
    <row r="22346" spans="31:31" hidden="1">
      <c r="AE22346" s="54"/>
    </row>
    <row r="22347" spans="31:31" hidden="1">
      <c r="AE22347" s="54"/>
    </row>
    <row r="22348" spans="31:31" hidden="1">
      <c r="AE22348" s="54"/>
    </row>
    <row r="22349" spans="31:31" hidden="1">
      <c r="AE22349" s="54"/>
    </row>
    <row r="22350" spans="31:31" hidden="1">
      <c r="AE22350" s="54"/>
    </row>
    <row r="22351" spans="31:31" hidden="1">
      <c r="AE22351" s="54"/>
    </row>
    <row r="22352" spans="31:31" hidden="1">
      <c r="AE22352" s="54"/>
    </row>
    <row r="22353" spans="31:31" hidden="1">
      <c r="AE22353" s="54"/>
    </row>
    <row r="22354" spans="31:31" hidden="1">
      <c r="AE22354" s="54"/>
    </row>
    <row r="22355" spans="31:31" hidden="1">
      <c r="AE22355" s="54"/>
    </row>
    <row r="22356" spans="31:31" hidden="1">
      <c r="AE22356" s="54"/>
    </row>
    <row r="22357" spans="31:31" hidden="1">
      <c r="AE22357" s="54"/>
    </row>
    <row r="22358" spans="31:31" hidden="1">
      <c r="AE22358" s="54"/>
    </row>
    <row r="22359" spans="31:31" hidden="1">
      <c r="AE22359" s="54"/>
    </row>
    <row r="22360" spans="31:31" hidden="1">
      <c r="AE22360" s="54"/>
    </row>
    <row r="22361" spans="31:31" hidden="1">
      <c r="AE22361" s="54"/>
    </row>
    <row r="22362" spans="31:31" hidden="1">
      <c r="AE22362" s="54"/>
    </row>
    <row r="22363" spans="31:31" hidden="1">
      <c r="AE22363" s="54"/>
    </row>
    <row r="22364" spans="31:31" hidden="1">
      <c r="AE22364" s="54"/>
    </row>
    <row r="22365" spans="31:31" hidden="1">
      <c r="AE22365" s="54"/>
    </row>
    <row r="22366" spans="31:31" hidden="1">
      <c r="AE22366" s="54"/>
    </row>
    <row r="22367" spans="31:31" hidden="1">
      <c r="AE22367" s="54"/>
    </row>
    <row r="22368" spans="31:31" hidden="1">
      <c r="AE22368" s="54"/>
    </row>
    <row r="22369" spans="31:31" hidden="1">
      <c r="AE22369" s="54"/>
    </row>
    <row r="22370" spans="31:31" hidden="1">
      <c r="AE22370" s="54"/>
    </row>
    <row r="22371" spans="31:31" hidden="1">
      <c r="AE22371" s="54"/>
    </row>
    <row r="22372" spans="31:31" hidden="1">
      <c r="AE22372" s="54"/>
    </row>
    <row r="22373" spans="31:31" hidden="1">
      <c r="AE22373" s="54"/>
    </row>
    <row r="22374" spans="31:31" hidden="1">
      <c r="AE22374" s="54"/>
    </row>
    <row r="22375" spans="31:31" hidden="1">
      <c r="AE22375" s="54"/>
    </row>
    <row r="22376" spans="31:31" hidden="1">
      <c r="AE22376" s="54"/>
    </row>
    <row r="22377" spans="31:31" hidden="1">
      <c r="AE22377" s="54"/>
    </row>
    <row r="22378" spans="31:31" hidden="1">
      <c r="AE22378" s="54"/>
    </row>
    <row r="22379" spans="31:31" hidden="1">
      <c r="AE22379" s="54"/>
    </row>
    <row r="22380" spans="31:31" hidden="1">
      <c r="AE22380" s="54"/>
    </row>
    <row r="22381" spans="31:31" hidden="1">
      <c r="AE22381" s="54"/>
    </row>
    <row r="22382" spans="31:31" hidden="1">
      <c r="AE22382" s="54"/>
    </row>
    <row r="22383" spans="31:31" hidden="1">
      <c r="AE22383" s="54"/>
    </row>
    <row r="22384" spans="31:31" hidden="1">
      <c r="AE22384" s="54"/>
    </row>
    <row r="22385" spans="31:31" hidden="1">
      <c r="AE22385" s="54"/>
    </row>
    <row r="22386" spans="31:31" hidden="1">
      <c r="AE22386" s="54"/>
    </row>
    <row r="22387" spans="31:31" hidden="1">
      <c r="AE22387" s="54"/>
    </row>
    <row r="22388" spans="31:31" hidden="1">
      <c r="AE22388" s="54"/>
    </row>
    <row r="22389" spans="31:31" hidden="1">
      <c r="AE22389" s="54"/>
    </row>
    <row r="22390" spans="31:31" hidden="1">
      <c r="AE22390" s="54"/>
    </row>
    <row r="22391" spans="31:31" hidden="1">
      <c r="AE22391" s="54"/>
    </row>
    <row r="22392" spans="31:31" hidden="1">
      <c r="AE22392" s="54"/>
    </row>
    <row r="22393" spans="31:31" hidden="1">
      <c r="AE22393" s="54"/>
    </row>
    <row r="22394" spans="31:31" hidden="1">
      <c r="AE22394" s="54"/>
    </row>
    <row r="22395" spans="31:31" hidden="1">
      <c r="AE22395" s="54"/>
    </row>
    <row r="22396" spans="31:31" hidden="1">
      <c r="AE22396" s="54"/>
    </row>
    <row r="22397" spans="31:31" hidden="1">
      <c r="AE22397" s="54"/>
    </row>
    <row r="22398" spans="31:31" hidden="1">
      <c r="AE22398" s="54"/>
    </row>
    <row r="22399" spans="31:31" hidden="1">
      <c r="AE22399" s="54"/>
    </row>
    <row r="22400" spans="31:31" hidden="1">
      <c r="AE22400" s="54"/>
    </row>
    <row r="22401" spans="31:31" hidden="1">
      <c r="AE22401" s="54"/>
    </row>
    <row r="22402" spans="31:31" hidden="1">
      <c r="AE22402" s="54"/>
    </row>
    <row r="22403" spans="31:31" hidden="1">
      <c r="AE22403" s="54"/>
    </row>
    <row r="22404" spans="31:31" hidden="1">
      <c r="AE22404" s="54"/>
    </row>
    <row r="22405" spans="31:31" hidden="1">
      <c r="AE22405" s="54"/>
    </row>
    <row r="22406" spans="31:31" hidden="1">
      <c r="AE22406" s="54"/>
    </row>
    <row r="22407" spans="31:31" hidden="1">
      <c r="AE22407" s="54"/>
    </row>
    <row r="22408" spans="31:31" hidden="1">
      <c r="AE22408" s="54"/>
    </row>
    <row r="22409" spans="31:31" hidden="1">
      <c r="AE22409" s="54"/>
    </row>
    <row r="22410" spans="31:31" hidden="1">
      <c r="AE22410" s="54"/>
    </row>
    <row r="22411" spans="31:31" hidden="1">
      <c r="AE22411" s="54"/>
    </row>
    <row r="22412" spans="31:31" hidden="1">
      <c r="AE22412" s="54"/>
    </row>
    <row r="22413" spans="31:31" hidden="1">
      <c r="AE22413" s="54"/>
    </row>
    <row r="22414" spans="31:31" hidden="1">
      <c r="AE22414" s="54"/>
    </row>
    <row r="22415" spans="31:31" hidden="1">
      <c r="AE22415" s="54"/>
    </row>
    <row r="22416" spans="31:31" hidden="1">
      <c r="AE22416" s="54"/>
    </row>
    <row r="22417" spans="31:31" hidden="1">
      <c r="AE22417" s="54"/>
    </row>
    <row r="22418" spans="31:31" hidden="1">
      <c r="AE22418" s="54"/>
    </row>
    <row r="22419" spans="31:31" hidden="1">
      <c r="AE22419" s="54"/>
    </row>
    <row r="22420" spans="31:31" hidden="1">
      <c r="AE22420" s="54"/>
    </row>
    <row r="22421" spans="31:31" hidden="1">
      <c r="AE22421" s="54"/>
    </row>
    <row r="22422" spans="31:31" hidden="1">
      <c r="AE22422" s="54"/>
    </row>
    <row r="22423" spans="31:31" hidden="1">
      <c r="AE22423" s="54"/>
    </row>
    <row r="22424" spans="31:31" hidden="1">
      <c r="AE22424" s="54"/>
    </row>
    <row r="22425" spans="31:31" hidden="1">
      <c r="AE22425" s="54"/>
    </row>
    <row r="22426" spans="31:31" hidden="1">
      <c r="AE22426" s="54"/>
    </row>
    <row r="22427" spans="31:31" hidden="1">
      <c r="AE22427" s="54"/>
    </row>
    <row r="22428" spans="31:31" hidden="1">
      <c r="AE22428" s="54"/>
    </row>
    <row r="22429" spans="31:31" hidden="1">
      <c r="AE22429" s="54"/>
    </row>
    <row r="22430" spans="31:31" hidden="1">
      <c r="AE22430" s="54"/>
    </row>
    <row r="22431" spans="31:31" hidden="1">
      <c r="AE22431" s="54"/>
    </row>
    <row r="22432" spans="31:31" hidden="1">
      <c r="AE22432" s="54"/>
    </row>
    <row r="22433" spans="31:31" hidden="1">
      <c r="AE22433" s="54"/>
    </row>
    <row r="22434" spans="31:31" hidden="1">
      <c r="AE22434" s="54"/>
    </row>
    <row r="22435" spans="31:31" hidden="1">
      <c r="AE22435" s="54"/>
    </row>
    <row r="22436" spans="31:31" hidden="1">
      <c r="AE22436" s="54"/>
    </row>
    <row r="22437" spans="31:31" hidden="1">
      <c r="AE22437" s="54"/>
    </row>
    <row r="22438" spans="31:31" hidden="1">
      <c r="AE22438" s="54"/>
    </row>
    <row r="22439" spans="31:31" hidden="1">
      <c r="AE22439" s="54"/>
    </row>
    <row r="22440" spans="31:31" hidden="1">
      <c r="AE22440" s="54"/>
    </row>
    <row r="22441" spans="31:31" hidden="1">
      <c r="AE22441" s="54"/>
    </row>
    <row r="22442" spans="31:31" hidden="1">
      <c r="AE22442" s="54"/>
    </row>
    <row r="22443" spans="31:31" hidden="1">
      <c r="AE22443" s="54"/>
    </row>
    <row r="22444" spans="31:31" hidden="1">
      <c r="AE22444" s="54"/>
    </row>
    <row r="22445" spans="31:31" hidden="1">
      <c r="AE22445" s="54"/>
    </row>
    <row r="22446" spans="31:31" hidden="1">
      <c r="AE22446" s="54"/>
    </row>
    <row r="22447" spans="31:31" hidden="1">
      <c r="AE22447" s="54"/>
    </row>
    <row r="22448" spans="31:31" hidden="1">
      <c r="AE22448" s="54"/>
    </row>
    <row r="22449" spans="31:31" hidden="1">
      <c r="AE22449" s="54"/>
    </row>
    <row r="22450" spans="31:31" hidden="1">
      <c r="AE22450" s="54"/>
    </row>
    <row r="22451" spans="31:31" hidden="1">
      <c r="AE22451" s="54"/>
    </row>
    <row r="22452" spans="31:31" hidden="1">
      <c r="AE22452" s="54"/>
    </row>
    <row r="22453" spans="31:31" hidden="1">
      <c r="AE22453" s="54"/>
    </row>
    <row r="22454" spans="31:31" hidden="1">
      <c r="AE22454" s="54"/>
    </row>
    <row r="22455" spans="31:31" hidden="1">
      <c r="AE22455" s="54"/>
    </row>
    <row r="22456" spans="31:31" hidden="1">
      <c r="AE22456" s="54"/>
    </row>
    <row r="22457" spans="31:31" hidden="1">
      <c r="AE22457" s="54"/>
    </row>
    <row r="22458" spans="31:31" hidden="1">
      <c r="AE22458" s="54"/>
    </row>
    <row r="22459" spans="31:31" hidden="1">
      <c r="AE22459" s="54"/>
    </row>
    <row r="22460" spans="31:31" hidden="1">
      <c r="AE22460" s="54"/>
    </row>
    <row r="22461" spans="31:31" hidden="1">
      <c r="AE22461" s="54"/>
    </row>
    <row r="22462" spans="31:31" hidden="1">
      <c r="AE22462" s="54"/>
    </row>
    <row r="22463" spans="31:31" hidden="1">
      <c r="AE22463" s="54"/>
    </row>
    <row r="22464" spans="31:31" hidden="1">
      <c r="AE22464" s="54"/>
    </row>
    <row r="22465" spans="31:31" hidden="1">
      <c r="AE22465" s="54"/>
    </row>
    <row r="22466" spans="31:31" hidden="1">
      <c r="AE22466" s="54"/>
    </row>
    <row r="22467" spans="31:31" hidden="1">
      <c r="AE22467" s="54"/>
    </row>
    <row r="22468" spans="31:31" hidden="1">
      <c r="AE22468" s="54"/>
    </row>
    <row r="22469" spans="31:31" hidden="1">
      <c r="AE22469" s="54"/>
    </row>
    <row r="22470" spans="31:31" hidden="1">
      <c r="AE22470" s="54"/>
    </row>
    <row r="22471" spans="31:31" hidden="1">
      <c r="AE22471" s="54"/>
    </row>
    <row r="22472" spans="31:31" hidden="1">
      <c r="AE22472" s="54"/>
    </row>
    <row r="22473" spans="31:31" hidden="1">
      <c r="AE22473" s="54"/>
    </row>
    <row r="22474" spans="31:31" hidden="1">
      <c r="AE22474" s="54"/>
    </row>
    <row r="22475" spans="31:31" hidden="1">
      <c r="AE22475" s="54"/>
    </row>
    <row r="22476" spans="31:31" hidden="1">
      <c r="AE22476" s="54"/>
    </row>
    <row r="22477" spans="31:31" hidden="1">
      <c r="AE22477" s="54"/>
    </row>
    <row r="22478" spans="31:31" hidden="1">
      <c r="AE22478" s="54"/>
    </row>
    <row r="22479" spans="31:31" hidden="1">
      <c r="AE22479" s="54"/>
    </row>
    <row r="22480" spans="31:31" hidden="1">
      <c r="AE22480" s="54"/>
    </row>
    <row r="22481" spans="31:31" hidden="1">
      <c r="AE22481" s="54"/>
    </row>
    <row r="22482" spans="31:31" hidden="1">
      <c r="AE22482" s="54"/>
    </row>
    <row r="22483" spans="31:31" hidden="1">
      <c r="AE22483" s="54"/>
    </row>
    <row r="22484" spans="31:31" hidden="1">
      <c r="AE22484" s="54"/>
    </row>
    <row r="22485" spans="31:31" hidden="1">
      <c r="AE22485" s="54"/>
    </row>
    <row r="22486" spans="31:31" hidden="1">
      <c r="AE22486" s="54"/>
    </row>
    <row r="22487" spans="31:31" hidden="1">
      <c r="AE22487" s="54"/>
    </row>
    <row r="22488" spans="31:31" hidden="1">
      <c r="AE22488" s="54"/>
    </row>
    <row r="22489" spans="31:31" hidden="1">
      <c r="AE22489" s="54"/>
    </row>
    <row r="22490" spans="31:31" hidden="1">
      <c r="AE22490" s="54"/>
    </row>
    <row r="22491" spans="31:31" hidden="1">
      <c r="AE22491" s="54"/>
    </row>
    <row r="22492" spans="31:31" hidden="1">
      <c r="AE22492" s="54"/>
    </row>
    <row r="22493" spans="31:31" hidden="1">
      <c r="AE22493" s="54"/>
    </row>
    <row r="22494" spans="31:31" hidden="1">
      <c r="AE22494" s="54"/>
    </row>
    <row r="22495" spans="31:31" hidden="1">
      <c r="AE22495" s="54"/>
    </row>
    <row r="22496" spans="31:31" hidden="1">
      <c r="AE22496" s="54"/>
    </row>
    <row r="22497" spans="31:31" hidden="1">
      <c r="AE22497" s="54"/>
    </row>
    <row r="22498" spans="31:31" hidden="1">
      <c r="AE22498" s="54"/>
    </row>
    <row r="22499" spans="31:31" hidden="1">
      <c r="AE22499" s="54"/>
    </row>
    <row r="22500" spans="31:31" hidden="1">
      <c r="AE22500" s="54"/>
    </row>
    <row r="22501" spans="31:31" hidden="1">
      <c r="AE22501" s="54"/>
    </row>
    <row r="22502" spans="31:31" hidden="1">
      <c r="AE22502" s="54"/>
    </row>
    <row r="22503" spans="31:31" hidden="1">
      <c r="AE22503" s="54"/>
    </row>
    <row r="22504" spans="31:31" hidden="1">
      <c r="AE22504" s="54"/>
    </row>
    <row r="22505" spans="31:31" hidden="1">
      <c r="AE22505" s="54"/>
    </row>
    <row r="22506" spans="31:31" hidden="1">
      <c r="AE22506" s="54"/>
    </row>
    <row r="22507" spans="31:31" hidden="1">
      <c r="AE22507" s="54"/>
    </row>
    <row r="22508" spans="31:31" hidden="1">
      <c r="AE22508" s="54"/>
    </row>
    <row r="22509" spans="31:31" hidden="1">
      <c r="AE22509" s="54"/>
    </row>
    <row r="22510" spans="31:31" hidden="1">
      <c r="AE22510" s="54"/>
    </row>
    <row r="22511" spans="31:31" hidden="1">
      <c r="AE22511" s="54"/>
    </row>
    <row r="22512" spans="31:31" hidden="1">
      <c r="AE22512" s="54"/>
    </row>
    <row r="22513" spans="31:31" hidden="1">
      <c r="AE22513" s="54"/>
    </row>
    <row r="22514" spans="31:31" hidden="1">
      <c r="AE22514" s="54"/>
    </row>
    <row r="22515" spans="31:31" hidden="1">
      <c r="AE22515" s="54"/>
    </row>
    <row r="22516" spans="31:31" hidden="1">
      <c r="AE22516" s="54"/>
    </row>
    <row r="22517" spans="31:31" hidden="1">
      <c r="AE22517" s="54"/>
    </row>
    <row r="22518" spans="31:31" hidden="1">
      <c r="AE22518" s="54"/>
    </row>
    <row r="22519" spans="31:31" hidden="1">
      <c r="AE22519" s="54"/>
    </row>
    <row r="22520" spans="31:31" hidden="1">
      <c r="AE22520" s="54"/>
    </row>
    <row r="22521" spans="31:31" hidden="1">
      <c r="AE22521" s="54"/>
    </row>
    <row r="22522" spans="31:31" hidden="1">
      <c r="AE22522" s="54"/>
    </row>
    <row r="22523" spans="31:31" hidden="1">
      <c r="AE22523" s="54"/>
    </row>
    <row r="22524" spans="31:31" hidden="1">
      <c r="AE22524" s="54"/>
    </row>
    <row r="22525" spans="31:31" hidden="1">
      <c r="AE22525" s="54"/>
    </row>
    <row r="22526" spans="31:31" hidden="1">
      <c r="AE22526" s="54"/>
    </row>
    <row r="22527" spans="31:31" hidden="1">
      <c r="AE22527" s="54"/>
    </row>
    <row r="22528" spans="31:31" hidden="1">
      <c r="AE22528" s="54"/>
    </row>
    <row r="22529" spans="31:31" hidden="1">
      <c r="AE22529" s="54"/>
    </row>
    <row r="22530" spans="31:31" hidden="1">
      <c r="AE22530" s="54"/>
    </row>
    <row r="22531" spans="31:31" hidden="1">
      <c r="AE22531" s="54"/>
    </row>
    <row r="22532" spans="31:31" hidden="1">
      <c r="AE22532" s="54"/>
    </row>
    <row r="22533" spans="31:31" hidden="1">
      <c r="AE22533" s="54"/>
    </row>
    <row r="22534" spans="31:31" hidden="1">
      <c r="AE22534" s="54"/>
    </row>
    <row r="22535" spans="31:31" hidden="1">
      <c r="AE22535" s="54"/>
    </row>
    <row r="22536" spans="31:31" hidden="1">
      <c r="AE22536" s="54"/>
    </row>
    <row r="22537" spans="31:31" hidden="1">
      <c r="AE22537" s="54"/>
    </row>
    <row r="22538" spans="31:31" hidden="1">
      <c r="AE22538" s="54"/>
    </row>
    <row r="22539" spans="31:31" hidden="1">
      <c r="AE22539" s="54"/>
    </row>
    <row r="22540" spans="31:31" hidden="1">
      <c r="AE22540" s="54"/>
    </row>
    <row r="22541" spans="31:31" hidden="1">
      <c r="AE22541" s="54"/>
    </row>
    <row r="22542" spans="31:31" hidden="1">
      <c r="AE22542" s="54"/>
    </row>
    <row r="22543" spans="31:31" hidden="1">
      <c r="AE22543" s="54"/>
    </row>
    <row r="22544" spans="31:31" hidden="1">
      <c r="AE22544" s="54"/>
    </row>
    <row r="22545" spans="31:31" hidden="1">
      <c r="AE22545" s="54"/>
    </row>
    <row r="22546" spans="31:31" hidden="1">
      <c r="AE22546" s="54"/>
    </row>
    <row r="22547" spans="31:31" hidden="1">
      <c r="AE22547" s="54"/>
    </row>
    <row r="22548" spans="31:31" hidden="1">
      <c r="AE22548" s="54"/>
    </row>
    <row r="22549" spans="31:31" hidden="1">
      <c r="AE22549" s="54"/>
    </row>
    <row r="22550" spans="31:31" hidden="1">
      <c r="AE22550" s="54"/>
    </row>
    <row r="22551" spans="31:31" hidden="1">
      <c r="AE22551" s="54"/>
    </row>
    <row r="22552" spans="31:31" hidden="1">
      <c r="AE22552" s="54"/>
    </row>
    <row r="22553" spans="31:31" hidden="1">
      <c r="AE22553" s="54"/>
    </row>
    <row r="22554" spans="31:31" hidden="1">
      <c r="AE22554" s="54"/>
    </row>
    <row r="22555" spans="31:31" hidden="1">
      <c r="AE22555" s="54"/>
    </row>
    <row r="22556" spans="31:31" hidden="1">
      <c r="AE22556" s="54"/>
    </row>
    <row r="22557" spans="31:31" hidden="1">
      <c r="AE22557" s="54"/>
    </row>
    <row r="22558" spans="31:31" hidden="1">
      <c r="AE22558" s="54"/>
    </row>
    <row r="22559" spans="31:31" hidden="1">
      <c r="AE22559" s="54"/>
    </row>
    <row r="22560" spans="31:31" hidden="1">
      <c r="AE22560" s="54"/>
    </row>
    <row r="22561" spans="31:31" hidden="1">
      <c r="AE22561" s="54"/>
    </row>
    <row r="22562" spans="31:31" hidden="1">
      <c r="AE22562" s="54"/>
    </row>
    <row r="22563" spans="31:31" hidden="1">
      <c r="AE22563" s="54"/>
    </row>
    <row r="22564" spans="31:31" hidden="1">
      <c r="AE22564" s="54"/>
    </row>
    <row r="22565" spans="31:31" hidden="1">
      <c r="AE22565" s="54"/>
    </row>
    <row r="22566" spans="31:31" hidden="1">
      <c r="AE22566" s="54"/>
    </row>
    <row r="22567" spans="31:31" hidden="1">
      <c r="AE22567" s="54"/>
    </row>
    <row r="22568" spans="31:31" hidden="1">
      <c r="AE22568" s="54"/>
    </row>
    <row r="22569" spans="31:31" hidden="1">
      <c r="AE22569" s="54"/>
    </row>
    <row r="22570" spans="31:31" hidden="1">
      <c r="AE22570" s="54"/>
    </row>
    <row r="22571" spans="31:31" hidden="1">
      <c r="AE22571" s="54"/>
    </row>
    <row r="22572" spans="31:31" hidden="1">
      <c r="AE22572" s="54"/>
    </row>
    <row r="22573" spans="31:31" hidden="1">
      <c r="AE22573" s="54"/>
    </row>
    <row r="22574" spans="31:31" hidden="1">
      <c r="AE22574" s="54"/>
    </row>
    <row r="22575" spans="31:31" hidden="1">
      <c r="AE22575" s="54"/>
    </row>
    <row r="22576" spans="31:31" hidden="1">
      <c r="AE22576" s="54"/>
    </row>
    <row r="22577" spans="31:31" hidden="1">
      <c r="AE22577" s="54"/>
    </row>
    <row r="22578" spans="31:31" hidden="1">
      <c r="AE22578" s="54"/>
    </row>
    <row r="22579" spans="31:31" hidden="1">
      <c r="AE22579" s="54"/>
    </row>
    <row r="22580" spans="31:31" hidden="1">
      <c r="AE22580" s="54"/>
    </row>
    <row r="22581" spans="31:31" hidden="1">
      <c r="AE22581" s="54"/>
    </row>
    <row r="22582" spans="31:31" hidden="1">
      <c r="AE22582" s="54"/>
    </row>
    <row r="22583" spans="31:31" hidden="1">
      <c r="AE22583" s="54"/>
    </row>
    <row r="22584" spans="31:31" hidden="1">
      <c r="AE22584" s="54"/>
    </row>
    <row r="22585" spans="31:31" hidden="1">
      <c r="AE22585" s="54"/>
    </row>
    <row r="22586" spans="31:31" hidden="1">
      <c r="AE22586" s="54"/>
    </row>
    <row r="22587" spans="31:31" hidden="1">
      <c r="AE22587" s="54"/>
    </row>
    <row r="22588" spans="31:31" hidden="1">
      <c r="AE22588" s="54"/>
    </row>
    <row r="22589" spans="31:31" hidden="1">
      <c r="AE22589" s="54"/>
    </row>
    <row r="22590" spans="31:31" hidden="1">
      <c r="AE22590" s="54"/>
    </row>
    <row r="22591" spans="31:31" hidden="1">
      <c r="AE22591" s="54"/>
    </row>
    <row r="22592" spans="31:31" hidden="1">
      <c r="AE22592" s="54"/>
    </row>
    <row r="22593" spans="31:31" hidden="1">
      <c r="AE22593" s="54"/>
    </row>
    <row r="22594" spans="31:31" hidden="1">
      <c r="AE22594" s="54"/>
    </row>
    <row r="22595" spans="31:31" hidden="1">
      <c r="AE22595" s="54"/>
    </row>
    <row r="22596" spans="31:31" hidden="1">
      <c r="AE22596" s="54"/>
    </row>
    <row r="22597" spans="31:31" hidden="1">
      <c r="AE22597" s="54"/>
    </row>
    <row r="22598" spans="31:31" hidden="1">
      <c r="AE22598" s="54"/>
    </row>
    <row r="22599" spans="31:31" hidden="1">
      <c r="AE22599" s="54"/>
    </row>
    <row r="22600" spans="31:31" hidden="1">
      <c r="AE22600" s="54"/>
    </row>
    <row r="22601" spans="31:31" hidden="1">
      <c r="AE22601" s="54"/>
    </row>
    <row r="22602" spans="31:31" hidden="1">
      <c r="AE22602" s="54"/>
    </row>
    <row r="22603" spans="31:31" hidden="1">
      <c r="AE22603" s="54"/>
    </row>
    <row r="22604" spans="31:31" hidden="1">
      <c r="AE22604" s="54"/>
    </row>
    <row r="22605" spans="31:31" hidden="1">
      <c r="AE22605" s="54"/>
    </row>
    <row r="22606" spans="31:31" hidden="1">
      <c r="AE22606" s="54"/>
    </row>
    <row r="22607" spans="31:31" hidden="1">
      <c r="AE22607" s="54"/>
    </row>
    <row r="22608" spans="31:31" hidden="1">
      <c r="AE22608" s="54"/>
    </row>
    <row r="22609" spans="31:31" hidden="1">
      <c r="AE22609" s="54"/>
    </row>
    <row r="22610" spans="31:31" hidden="1">
      <c r="AE22610" s="54"/>
    </row>
    <row r="22611" spans="31:31" hidden="1">
      <c r="AE22611" s="54"/>
    </row>
    <row r="22612" spans="31:31" hidden="1">
      <c r="AE22612" s="54"/>
    </row>
    <row r="22613" spans="31:31" hidden="1">
      <c r="AE22613" s="54"/>
    </row>
    <row r="22614" spans="31:31" hidden="1">
      <c r="AE22614" s="54"/>
    </row>
    <row r="22615" spans="31:31" hidden="1">
      <c r="AE22615" s="54"/>
    </row>
    <row r="22616" spans="31:31" hidden="1">
      <c r="AE22616" s="54"/>
    </row>
    <row r="22617" spans="31:31" hidden="1">
      <c r="AE22617" s="54"/>
    </row>
    <row r="22618" spans="31:31" hidden="1">
      <c r="AE22618" s="54"/>
    </row>
    <row r="22619" spans="31:31" hidden="1">
      <c r="AE22619" s="54"/>
    </row>
    <row r="22620" spans="31:31" hidden="1">
      <c r="AE22620" s="54"/>
    </row>
    <row r="22621" spans="31:31" hidden="1">
      <c r="AE22621" s="54"/>
    </row>
    <row r="22622" spans="31:31" hidden="1">
      <c r="AE22622" s="54"/>
    </row>
    <row r="22623" spans="31:31" hidden="1">
      <c r="AE22623" s="54"/>
    </row>
    <row r="22624" spans="31:31" hidden="1">
      <c r="AE22624" s="54"/>
    </row>
    <row r="22625" spans="31:31" hidden="1">
      <c r="AE22625" s="54"/>
    </row>
    <row r="22626" spans="31:31" hidden="1">
      <c r="AE22626" s="54"/>
    </row>
    <row r="22627" spans="31:31" hidden="1">
      <c r="AE22627" s="54"/>
    </row>
    <row r="22628" spans="31:31" hidden="1">
      <c r="AE22628" s="54"/>
    </row>
    <row r="22629" spans="31:31" hidden="1">
      <c r="AE22629" s="54"/>
    </row>
    <row r="22630" spans="31:31" hidden="1">
      <c r="AE22630" s="54"/>
    </row>
    <row r="22631" spans="31:31" hidden="1">
      <c r="AE22631" s="54"/>
    </row>
    <row r="22632" spans="31:31" hidden="1">
      <c r="AE22632" s="54"/>
    </row>
    <row r="22633" spans="31:31" hidden="1">
      <c r="AE22633" s="54"/>
    </row>
    <row r="22634" spans="31:31" hidden="1">
      <c r="AE22634" s="54"/>
    </row>
    <row r="22635" spans="31:31" hidden="1">
      <c r="AE22635" s="54"/>
    </row>
    <row r="22636" spans="31:31" hidden="1">
      <c r="AE22636" s="54"/>
    </row>
    <row r="22637" spans="31:31" hidden="1">
      <c r="AE22637" s="54"/>
    </row>
    <row r="22638" spans="31:31" hidden="1">
      <c r="AE22638" s="54"/>
    </row>
    <row r="22639" spans="31:31" hidden="1">
      <c r="AE22639" s="54"/>
    </row>
    <row r="22640" spans="31:31" hidden="1">
      <c r="AE22640" s="54"/>
    </row>
    <row r="22641" spans="31:31" hidden="1">
      <c r="AE22641" s="54"/>
    </row>
    <row r="22642" spans="31:31" hidden="1">
      <c r="AE22642" s="54"/>
    </row>
    <row r="22643" spans="31:31" hidden="1">
      <c r="AE22643" s="54"/>
    </row>
    <row r="22644" spans="31:31" hidden="1">
      <c r="AE22644" s="54"/>
    </row>
    <row r="22645" spans="31:31" hidden="1">
      <c r="AE22645" s="54"/>
    </row>
    <row r="22646" spans="31:31" hidden="1">
      <c r="AE22646" s="54"/>
    </row>
    <row r="22647" spans="31:31" hidden="1">
      <c r="AE22647" s="54"/>
    </row>
    <row r="22648" spans="31:31" hidden="1">
      <c r="AE22648" s="54"/>
    </row>
    <row r="22649" spans="31:31" hidden="1">
      <c r="AE22649" s="54"/>
    </row>
    <row r="22650" spans="31:31" hidden="1">
      <c r="AE22650" s="54"/>
    </row>
    <row r="22651" spans="31:31" hidden="1">
      <c r="AE22651" s="54"/>
    </row>
    <row r="22652" spans="31:31" hidden="1">
      <c r="AE22652" s="54"/>
    </row>
    <row r="22653" spans="31:31" hidden="1">
      <c r="AE22653" s="54"/>
    </row>
    <row r="22654" spans="31:31" hidden="1">
      <c r="AE22654" s="54"/>
    </row>
    <row r="22655" spans="31:31" hidden="1">
      <c r="AE22655" s="54"/>
    </row>
    <row r="22656" spans="31:31" hidden="1">
      <c r="AE22656" s="54"/>
    </row>
    <row r="22657" spans="31:31" hidden="1">
      <c r="AE22657" s="54"/>
    </row>
    <row r="22658" spans="31:31" hidden="1">
      <c r="AE22658" s="54"/>
    </row>
    <row r="22659" spans="31:31" hidden="1">
      <c r="AE22659" s="54"/>
    </row>
    <row r="22660" spans="31:31" hidden="1">
      <c r="AE22660" s="54"/>
    </row>
    <row r="22661" spans="31:31" hidden="1">
      <c r="AE22661" s="54"/>
    </row>
    <row r="22662" spans="31:31" hidden="1">
      <c r="AE22662" s="54"/>
    </row>
    <row r="22663" spans="31:31" hidden="1">
      <c r="AE22663" s="54"/>
    </row>
    <row r="22664" spans="31:31" hidden="1">
      <c r="AE22664" s="54"/>
    </row>
    <row r="22665" spans="31:31" hidden="1">
      <c r="AE22665" s="54"/>
    </row>
    <row r="22666" spans="31:31" hidden="1">
      <c r="AE22666" s="54"/>
    </row>
    <row r="22667" spans="31:31" hidden="1">
      <c r="AE22667" s="54"/>
    </row>
    <row r="22668" spans="31:31" hidden="1">
      <c r="AE22668" s="54"/>
    </row>
    <row r="22669" spans="31:31" hidden="1">
      <c r="AE22669" s="54"/>
    </row>
    <row r="22670" spans="31:31" hidden="1">
      <c r="AE22670" s="54"/>
    </row>
    <row r="22671" spans="31:31" hidden="1">
      <c r="AE22671" s="54"/>
    </row>
    <row r="22672" spans="31:31" hidden="1">
      <c r="AE22672" s="54"/>
    </row>
    <row r="22673" spans="31:31" hidden="1">
      <c r="AE22673" s="54"/>
    </row>
    <row r="22674" spans="31:31" hidden="1">
      <c r="AE22674" s="54"/>
    </row>
    <row r="22675" spans="31:31" hidden="1">
      <c r="AE22675" s="54"/>
    </row>
    <row r="22676" spans="31:31" hidden="1">
      <c r="AE22676" s="54"/>
    </row>
    <row r="22677" spans="31:31" hidden="1">
      <c r="AE22677" s="54"/>
    </row>
    <row r="22678" spans="31:31" hidden="1">
      <c r="AE22678" s="54"/>
    </row>
    <row r="22679" spans="31:31" hidden="1">
      <c r="AE22679" s="54"/>
    </row>
    <row r="22680" spans="31:31" hidden="1">
      <c r="AE22680" s="54"/>
    </row>
    <row r="22681" spans="31:31" hidden="1">
      <c r="AE22681" s="54"/>
    </row>
    <row r="22682" spans="31:31" hidden="1">
      <c r="AE22682" s="54"/>
    </row>
    <row r="22683" spans="31:31" hidden="1">
      <c r="AE22683" s="54"/>
    </row>
    <row r="22684" spans="31:31" hidden="1">
      <c r="AE22684" s="54"/>
    </row>
    <row r="22685" spans="31:31" hidden="1">
      <c r="AE22685" s="54"/>
    </row>
    <row r="22686" spans="31:31" hidden="1">
      <c r="AE22686" s="54"/>
    </row>
    <row r="22687" spans="31:31" hidden="1">
      <c r="AE22687" s="54"/>
    </row>
    <row r="22688" spans="31:31" hidden="1">
      <c r="AE22688" s="54"/>
    </row>
    <row r="22689" spans="31:31" hidden="1">
      <c r="AE22689" s="54"/>
    </row>
    <row r="22690" spans="31:31" hidden="1">
      <c r="AE22690" s="54"/>
    </row>
    <row r="22691" spans="31:31" hidden="1">
      <c r="AE22691" s="54"/>
    </row>
    <row r="22692" spans="31:31" hidden="1">
      <c r="AE22692" s="54"/>
    </row>
    <row r="22693" spans="31:31" hidden="1">
      <c r="AE22693" s="54"/>
    </row>
    <row r="22694" spans="31:31" hidden="1">
      <c r="AE22694" s="54"/>
    </row>
    <row r="22695" spans="31:31" hidden="1">
      <c r="AE22695" s="54"/>
    </row>
    <row r="22696" spans="31:31" hidden="1">
      <c r="AE22696" s="54"/>
    </row>
    <row r="22697" spans="31:31" hidden="1">
      <c r="AE22697" s="54"/>
    </row>
    <row r="22698" spans="31:31" hidden="1">
      <c r="AE22698" s="54"/>
    </row>
    <row r="22699" spans="31:31" hidden="1">
      <c r="AE22699" s="54"/>
    </row>
    <row r="22700" spans="31:31" hidden="1">
      <c r="AE22700" s="54"/>
    </row>
    <row r="22701" spans="31:31" hidden="1">
      <c r="AE22701" s="54"/>
    </row>
    <row r="22702" spans="31:31" hidden="1">
      <c r="AE22702" s="54"/>
    </row>
    <row r="22703" spans="31:31" hidden="1">
      <c r="AE22703" s="54"/>
    </row>
    <row r="22704" spans="31:31" hidden="1">
      <c r="AE22704" s="54"/>
    </row>
    <row r="22705" spans="31:31" hidden="1">
      <c r="AE22705" s="54"/>
    </row>
    <row r="22706" spans="31:31" hidden="1">
      <c r="AE22706" s="54"/>
    </row>
    <row r="22707" spans="31:31" hidden="1">
      <c r="AE22707" s="54"/>
    </row>
    <row r="22708" spans="31:31" hidden="1">
      <c r="AE22708" s="54"/>
    </row>
    <row r="22709" spans="31:31" hidden="1">
      <c r="AE22709" s="54"/>
    </row>
    <row r="22710" spans="31:31" hidden="1">
      <c r="AE22710" s="54"/>
    </row>
    <row r="22711" spans="31:31" hidden="1">
      <c r="AE22711" s="54"/>
    </row>
    <row r="22712" spans="31:31" hidden="1">
      <c r="AE22712" s="54"/>
    </row>
    <row r="22713" spans="31:31" hidden="1">
      <c r="AE22713" s="54"/>
    </row>
    <row r="22714" spans="31:31" hidden="1">
      <c r="AE22714" s="54"/>
    </row>
    <row r="22715" spans="31:31" hidden="1">
      <c r="AE22715" s="54"/>
    </row>
    <row r="22716" spans="31:31" hidden="1">
      <c r="AE22716" s="54"/>
    </row>
    <row r="22717" spans="31:31" hidden="1">
      <c r="AE22717" s="54"/>
    </row>
    <row r="22718" spans="31:31" hidden="1">
      <c r="AE22718" s="54"/>
    </row>
    <row r="22719" spans="31:31" hidden="1">
      <c r="AE22719" s="54"/>
    </row>
    <row r="22720" spans="31:31" hidden="1">
      <c r="AE22720" s="54"/>
    </row>
    <row r="22721" spans="31:31" hidden="1">
      <c r="AE22721" s="54"/>
    </row>
    <row r="22722" spans="31:31" hidden="1">
      <c r="AE22722" s="54"/>
    </row>
    <row r="22723" spans="31:31" hidden="1">
      <c r="AE22723" s="54"/>
    </row>
    <row r="22724" spans="31:31" hidden="1">
      <c r="AE22724" s="54"/>
    </row>
    <row r="22725" spans="31:31" hidden="1">
      <c r="AE22725" s="54"/>
    </row>
    <row r="22726" spans="31:31" hidden="1">
      <c r="AE22726" s="54"/>
    </row>
    <row r="22727" spans="31:31" hidden="1">
      <c r="AE22727" s="54"/>
    </row>
    <row r="22728" spans="31:31" hidden="1">
      <c r="AE22728" s="54"/>
    </row>
    <row r="22729" spans="31:31" hidden="1">
      <c r="AE22729" s="54"/>
    </row>
    <row r="22730" spans="31:31" hidden="1">
      <c r="AE22730" s="54"/>
    </row>
    <row r="22731" spans="31:31" hidden="1">
      <c r="AE22731" s="54"/>
    </row>
    <row r="22732" spans="31:31" hidden="1">
      <c r="AE22732" s="54"/>
    </row>
    <row r="22733" spans="31:31" hidden="1">
      <c r="AE22733" s="54"/>
    </row>
    <row r="22734" spans="31:31" hidden="1">
      <c r="AE22734" s="54"/>
    </row>
    <row r="22735" spans="31:31" hidden="1">
      <c r="AE22735" s="54"/>
    </row>
    <row r="22736" spans="31:31" hidden="1">
      <c r="AE22736" s="54"/>
    </row>
    <row r="22737" spans="31:31" hidden="1">
      <c r="AE22737" s="54"/>
    </row>
    <row r="22738" spans="31:31" hidden="1">
      <c r="AE22738" s="54"/>
    </row>
    <row r="22739" spans="31:31" hidden="1">
      <c r="AE22739" s="54"/>
    </row>
    <row r="22740" spans="31:31" hidden="1">
      <c r="AE22740" s="54"/>
    </row>
    <row r="22741" spans="31:31" hidden="1">
      <c r="AE22741" s="54"/>
    </row>
    <row r="22742" spans="31:31" hidden="1">
      <c r="AE22742" s="54"/>
    </row>
    <row r="22743" spans="31:31" hidden="1">
      <c r="AE22743" s="54"/>
    </row>
    <row r="22744" spans="31:31" hidden="1">
      <c r="AE22744" s="54"/>
    </row>
    <row r="22745" spans="31:31" hidden="1">
      <c r="AE22745" s="54"/>
    </row>
    <row r="22746" spans="31:31" hidden="1">
      <c r="AE22746" s="54"/>
    </row>
    <row r="22747" spans="31:31" hidden="1">
      <c r="AE22747" s="54"/>
    </row>
    <row r="22748" spans="31:31" hidden="1">
      <c r="AE22748" s="54"/>
    </row>
    <row r="22749" spans="31:31" hidden="1">
      <c r="AE22749" s="54"/>
    </row>
    <row r="22750" spans="31:31" hidden="1">
      <c r="AE22750" s="54"/>
    </row>
    <row r="22751" spans="31:31" hidden="1">
      <c r="AE22751" s="54"/>
    </row>
    <row r="22752" spans="31:31" hidden="1">
      <c r="AE22752" s="54"/>
    </row>
    <row r="22753" spans="31:31" hidden="1">
      <c r="AE22753" s="54"/>
    </row>
    <row r="22754" spans="31:31" hidden="1">
      <c r="AE22754" s="54"/>
    </row>
    <row r="22755" spans="31:31" hidden="1">
      <c r="AE22755" s="54"/>
    </row>
    <row r="22756" spans="31:31" hidden="1">
      <c r="AE22756" s="54"/>
    </row>
    <row r="22757" spans="31:31" hidden="1">
      <c r="AE22757" s="54"/>
    </row>
    <row r="22758" spans="31:31" hidden="1">
      <c r="AE22758" s="54"/>
    </row>
    <row r="22759" spans="31:31" hidden="1">
      <c r="AE22759" s="54"/>
    </row>
    <row r="22760" spans="31:31" hidden="1">
      <c r="AE22760" s="54"/>
    </row>
    <row r="22761" spans="31:31" hidden="1">
      <c r="AE22761" s="54"/>
    </row>
    <row r="22762" spans="31:31" hidden="1">
      <c r="AE22762" s="54"/>
    </row>
    <row r="22763" spans="31:31" hidden="1">
      <c r="AE22763" s="54"/>
    </row>
    <row r="22764" spans="31:31" hidden="1">
      <c r="AE22764" s="54"/>
    </row>
    <row r="22765" spans="31:31" hidden="1">
      <c r="AE22765" s="54"/>
    </row>
    <row r="22766" spans="31:31" hidden="1">
      <c r="AE22766" s="54"/>
    </row>
    <row r="22767" spans="31:31" hidden="1">
      <c r="AE22767" s="54"/>
    </row>
    <row r="22768" spans="31:31" hidden="1">
      <c r="AE22768" s="54"/>
    </row>
    <row r="22769" spans="31:31" hidden="1">
      <c r="AE22769" s="54"/>
    </row>
    <row r="22770" spans="31:31" hidden="1">
      <c r="AE22770" s="54"/>
    </row>
    <row r="22771" spans="31:31" hidden="1">
      <c r="AE22771" s="54"/>
    </row>
    <row r="22772" spans="31:31" hidden="1">
      <c r="AE22772" s="54"/>
    </row>
    <row r="22773" spans="31:31" hidden="1">
      <c r="AE22773" s="54"/>
    </row>
    <row r="22774" spans="31:31" hidden="1">
      <c r="AE22774" s="54"/>
    </row>
    <row r="22775" spans="31:31" hidden="1">
      <c r="AE22775" s="54"/>
    </row>
    <row r="22776" spans="31:31" hidden="1">
      <c r="AE22776" s="54"/>
    </row>
    <row r="22777" spans="31:31" hidden="1">
      <c r="AE22777" s="54"/>
    </row>
    <row r="22778" spans="31:31" hidden="1">
      <c r="AE22778" s="54"/>
    </row>
    <row r="22779" spans="31:31" hidden="1">
      <c r="AE22779" s="54"/>
    </row>
    <row r="22780" spans="31:31" hidden="1">
      <c r="AE22780" s="54"/>
    </row>
    <row r="22781" spans="31:31" hidden="1">
      <c r="AE22781" s="54"/>
    </row>
    <row r="22782" spans="31:31" hidden="1">
      <c r="AE22782" s="54"/>
    </row>
    <row r="22783" spans="31:31" hidden="1">
      <c r="AE22783" s="54"/>
    </row>
    <row r="22784" spans="31:31" hidden="1">
      <c r="AE22784" s="54"/>
    </row>
    <row r="22785" spans="31:31" hidden="1">
      <c r="AE22785" s="54"/>
    </row>
    <row r="22786" spans="31:31" hidden="1">
      <c r="AE22786" s="54"/>
    </row>
    <row r="22787" spans="31:31" hidden="1">
      <c r="AE22787" s="54"/>
    </row>
    <row r="22788" spans="31:31" hidden="1">
      <c r="AE22788" s="54"/>
    </row>
    <row r="22789" spans="31:31" hidden="1">
      <c r="AE22789" s="54"/>
    </row>
    <row r="22790" spans="31:31" hidden="1">
      <c r="AE22790" s="54"/>
    </row>
    <row r="22791" spans="31:31" hidden="1">
      <c r="AE22791" s="54"/>
    </row>
    <row r="22792" spans="31:31" hidden="1">
      <c r="AE22792" s="54"/>
    </row>
    <row r="22793" spans="31:31" hidden="1">
      <c r="AE22793" s="54"/>
    </row>
    <row r="22794" spans="31:31" hidden="1">
      <c r="AE22794" s="54"/>
    </row>
    <row r="22795" spans="31:31" hidden="1">
      <c r="AE22795" s="54"/>
    </row>
    <row r="22796" spans="31:31" hidden="1">
      <c r="AE22796" s="54"/>
    </row>
    <row r="22797" spans="31:31" hidden="1">
      <c r="AE22797" s="54"/>
    </row>
    <row r="22798" spans="31:31" hidden="1">
      <c r="AE22798" s="54"/>
    </row>
    <row r="22799" spans="31:31" hidden="1">
      <c r="AE22799" s="54"/>
    </row>
    <row r="22800" spans="31:31" hidden="1">
      <c r="AE22800" s="54"/>
    </row>
    <row r="22801" spans="31:31" hidden="1">
      <c r="AE22801" s="54"/>
    </row>
    <row r="22802" spans="31:31" hidden="1">
      <c r="AE22802" s="54"/>
    </row>
    <row r="22803" spans="31:31" hidden="1">
      <c r="AE22803" s="54"/>
    </row>
    <row r="22804" spans="31:31" hidden="1">
      <c r="AE22804" s="54"/>
    </row>
    <row r="22805" spans="31:31" hidden="1">
      <c r="AE22805" s="54"/>
    </row>
    <row r="22806" spans="31:31" hidden="1">
      <c r="AE22806" s="54"/>
    </row>
    <row r="22807" spans="31:31" hidden="1">
      <c r="AE22807" s="54"/>
    </row>
    <row r="22808" spans="31:31" hidden="1">
      <c r="AE22808" s="54"/>
    </row>
    <row r="22809" spans="31:31" hidden="1">
      <c r="AE22809" s="54"/>
    </row>
    <row r="22810" spans="31:31" hidden="1">
      <c r="AE22810" s="54"/>
    </row>
    <row r="22811" spans="31:31" hidden="1">
      <c r="AE22811" s="54"/>
    </row>
    <row r="22812" spans="31:31" hidden="1">
      <c r="AE22812" s="54"/>
    </row>
    <row r="22813" spans="31:31" hidden="1">
      <c r="AE22813" s="54"/>
    </row>
    <row r="22814" spans="31:31" hidden="1">
      <c r="AE22814" s="54"/>
    </row>
    <row r="22815" spans="31:31" hidden="1">
      <c r="AE22815" s="54"/>
    </row>
    <row r="22816" spans="31:31" hidden="1">
      <c r="AE22816" s="54"/>
    </row>
    <row r="22817" spans="31:31" hidden="1">
      <c r="AE22817" s="54"/>
    </row>
    <row r="22818" spans="31:31" hidden="1">
      <c r="AE22818" s="54"/>
    </row>
    <row r="22819" spans="31:31" hidden="1">
      <c r="AE22819" s="54"/>
    </row>
    <row r="22820" spans="31:31" hidden="1">
      <c r="AE22820" s="54"/>
    </row>
    <row r="22821" spans="31:31" hidden="1">
      <c r="AE22821" s="54"/>
    </row>
    <row r="22822" spans="31:31" hidden="1">
      <c r="AE22822" s="54"/>
    </row>
    <row r="22823" spans="31:31" hidden="1">
      <c r="AE22823" s="54"/>
    </row>
    <row r="22824" spans="31:31" hidden="1">
      <c r="AE22824" s="54"/>
    </row>
    <row r="22825" spans="31:31" hidden="1">
      <c r="AE22825" s="54"/>
    </row>
    <row r="22826" spans="31:31" hidden="1">
      <c r="AE22826" s="54"/>
    </row>
    <row r="22827" spans="31:31" hidden="1">
      <c r="AE22827" s="54"/>
    </row>
    <row r="22828" spans="31:31" hidden="1">
      <c r="AE22828" s="54"/>
    </row>
    <row r="22829" spans="31:31" hidden="1">
      <c r="AE22829" s="54"/>
    </row>
    <row r="22830" spans="31:31" hidden="1">
      <c r="AE22830" s="54"/>
    </row>
    <row r="22831" spans="31:31" hidden="1">
      <c r="AE22831" s="54"/>
    </row>
    <row r="22832" spans="31:31" hidden="1">
      <c r="AE22832" s="54"/>
    </row>
    <row r="22833" spans="31:31" hidden="1">
      <c r="AE22833" s="54"/>
    </row>
    <row r="22834" spans="31:31" hidden="1">
      <c r="AE22834" s="54"/>
    </row>
    <row r="22835" spans="31:31" hidden="1">
      <c r="AE22835" s="54"/>
    </row>
    <row r="22836" spans="31:31" hidden="1">
      <c r="AE22836" s="54"/>
    </row>
    <row r="22837" spans="31:31" hidden="1">
      <c r="AE22837" s="54"/>
    </row>
    <row r="22838" spans="31:31" hidden="1">
      <c r="AE22838" s="54"/>
    </row>
    <row r="22839" spans="31:31" hidden="1">
      <c r="AE22839" s="54"/>
    </row>
    <row r="22840" spans="31:31" hidden="1">
      <c r="AE22840" s="54"/>
    </row>
    <row r="22841" spans="31:31" hidden="1">
      <c r="AE22841" s="54"/>
    </row>
    <row r="22842" spans="31:31" hidden="1">
      <c r="AE22842" s="54"/>
    </row>
    <row r="22843" spans="31:31" hidden="1">
      <c r="AE22843" s="54"/>
    </row>
    <row r="22844" spans="31:31" hidden="1">
      <c r="AE22844" s="54"/>
    </row>
    <row r="22845" spans="31:31" hidden="1">
      <c r="AE22845" s="54"/>
    </row>
    <row r="22846" spans="31:31" hidden="1">
      <c r="AE22846" s="54"/>
    </row>
    <row r="22847" spans="31:31" hidden="1">
      <c r="AE22847" s="54"/>
    </row>
    <row r="22848" spans="31:31" hidden="1">
      <c r="AE22848" s="54"/>
    </row>
    <row r="22849" spans="31:31" hidden="1">
      <c r="AE22849" s="54"/>
    </row>
    <row r="22850" spans="31:31" hidden="1">
      <c r="AE22850" s="54"/>
    </row>
    <row r="22851" spans="31:31" hidden="1">
      <c r="AE22851" s="54"/>
    </row>
    <row r="22852" spans="31:31" hidden="1">
      <c r="AE22852" s="54"/>
    </row>
    <row r="22853" spans="31:31" hidden="1">
      <c r="AE22853" s="54"/>
    </row>
    <row r="22854" spans="31:31" hidden="1">
      <c r="AE22854" s="54"/>
    </row>
    <row r="22855" spans="31:31" hidden="1">
      <c r="AE22855" s="54"/>
    </row>
    <row r="22856" spans="31:31" hidden="1">
      <c r="AE22856" s="54"/>
    </row>
    <row r="22857" spans="31:31" hidden="1">
      <c r="AE22857" s="54"/>
    </row>
    <row r="22858" spans="31:31" hidden="1">
      <c r="AE22858" s="54"/>
    </row>
    <row r="22859" spans="31:31" hidden="1">
      <c r="AE22859" s="54"/>
    </row>
    <row r="22860" spans="31:31" hidden="1">
      <c r="AE22860" s="54"/>
    </row>
    <row r="22861" spans="31:31" hidden="1">
      <c r="AE22861" s="54"/>
    </row>
    <row r="22862" spans="31:31" hidden="1">
      <c r="AE22862" s="54"/>
    </row>
    <row r="22863" spans="31:31" hidden="1">
      <c r="AE22863" s="54"/>
    </row>
    <row r="22864" spans="31:31" hidden="1">
      <c r="AE22864" s="54"/>
    </row>
    <row r="22865" spans="31:31" hidden="1">
      <c r="AE22865" s="54"/>
    </row>
    <row r="22866" spans="31:31" hidden="1">
      <c r="AE22866" s="54"/>
    </row>
    <row r="22867" spans="31:31" hidden="1">
      <c r="AE22867" s="54"/>
    </row>
    <row r="22868" spans="31:31" hidden="1">
      <c r="AE22868" s="54"/>
    </row>
    <row r="22869" spans="31:31" hidden="1">
      <c r="AE22869" s="54"/>
    </row>
    <row r="22870" spans="31:31" hidden="1">
      <c r="AE22870" s="54"/>
    </row>
    <row r="22871" spans="31:31" hidden="1">
      <c r="AE22871" s="54"/>
    </row>
    <row r="22872" spans="31:31" hidden="1">
      <c r="AE22872" s="54"/>
    </row>
    <row r="22873" spans="31:31" hidden="1">
      <c r="AE22873" s="54"/>
    </row>
    <row r="22874" spans="31:31" hidden="1">
      <c r="AE22874" s="54"/>
    </row>
    <row r="22875" spans="31:31" hidden="1">
      <c r="AE22875" s="54"/>
    </row>
    <row r="22876" spans="31:31" hidden="1">
      <c r="AE22876" s="54"/>
    </row>
    <row r="22877" spans="31:31" hidden="1">
      <c r="AE22877" s="54"/>
    </row>
    <row r="22878" spans="31:31" hidden="1">
      <c r="AE22878" s="54"/>
    </row>
    <row r="22879" spans="31:31" hidden="1">
      <c r="AE22879" s="54"/>
    </row>
    <row r="22880" spans="31:31" hidden="1">
      <c r="AE22880" s="54"/>
    </row>
    <row r="22881" spans="31:31" hidden="1">
      <c r="AE22881" s="54"/>
    </row>
    <row r="22882" spans="31:31" hidden="1">
      <c r="AE22882" s="54"/>
    </row>
    <row r="22883" spans="31:31" hidden="1">
      <c r="AE22883" s="54"/>
    </row>
    <row r="22884" spans="31:31" hidden="1">
      <c r="AE22884" s="54"/>
    </row>
    <row r="22885" spans="31:31" hidden="1">
      <c r="AE22885" s="54"/>
    </row>
    <row r="22886" spans="31:31" hidden="1">
      <c r="AE22886" s="54"/>
    </row>
    <row r="22887" spans="31:31" hidden="1">
      <c r="AE22887" s="54"/>
    </row>
    <row r="22888" spans="31:31" hidden="1">
      <c r="AE22888" s="54"/>
    </row>
    <row r="22889" spans="31:31" hidden="1">
      <c r="AE22889" s="54"/>
    </row>
    <row r="22890" spans="31:31" hidden="1">
      <c r="AE22890" s="54"/>
    </row>
    <row r="22891" spans="31:31" hidden="1">
      <c r="AE22891" s="54"/>
    </row>
    <row r="22892" spans="31:31" hidden="1">
      <c r="AE22892" s="54"/>
    </row>
    <row r="22893" spans="31:31" hidden="1">
      <c r="AE22893" s="54"/>
    </row>
    <row r="22894" spans="31:31" hidden="1">
      <c r="AE22894" s="54"/>
    </row>
    <row r="22895" spans="31:31" hidden="1">
      <c r="AE22895" s="54"/>
    </row>
    <row r="22896" spans="31:31" hidden="1">
      <c r="AE22896" s="54"/>
    </row>
    <row r="22897" spans="31:31" hidden="1">
      <c r="AE22897" s="54"/>
    </row>
    <row r="22898" spans="31:31" hidden="1">
      <c r="AE22898" s="54"/>
    </row>
    <row r="22899" spans="31:31" hidden="1">
      <c r="AE22899" s="54"/>
    </row>
    <row r="22900" spans="31:31" hidden="1">
      <c r="AE22900" s="54"/>
    </row>
    <row r="22901" spans="31:31" hidden="1">
      <c r="AE22901" s="54"/>
    </row>
    <row r="22902" spans="31:31" hidden="1">
      <c r="AE22902" s="54"/>
    </row>
    <row r="22903" spans="31:31" hidden="1">
      <c r="AE22903" s="54"/>
    </row>
    <row r="22904" spans="31:31" hidden="1">
      <c r="AE22904" s="54"/>
    </row>
    <row r="22905" spans="31:31" hidden="1">
      <c r="AE22905" s="54"/>
    </row>
    <row r="22906" spans="31:31" hidden="1">
      <c r="AE22906" s="54"/>
    </row>
    <row r="22907" spans="31:31" hidden="1">
      <c r="AE22907" s="54"/>
    </row>
    <row r="22908" spans="31:31" hidden="1">
      <c r="AE22908" s="54"/>
    </row>
    <row r="22909" spans="31:31" hidden="1">
      <c r="AE22909" s="54"/>
    </row>
    <row r="22910" spans="31:31" hidden="1">
      <c r="AE22910" s="54"/>
    </row>
    <row r="22911" spans="31:31" hidden="1">
      <c r="AE22911" s="54"/>
    </row>
    <row r="22912" spans="31:31" hidden="1">
      <c r="AE22912" s="54"/>
    </row>
    <row r="22913" spans="31:31" hidden="1">
      <c r="AE22913" s="54"/>
    </row>
    <row r="22914" spans="31:31" hidden="1">
      <c r="AE22914" s="54"/>
    </row>
    <row r="22915" spans="31:31" hidden="1">
      <c r="AE22915" s="54"/>
    </row>
    <row r="22916" spans="31:31" hidden="1">
      <c r="AE22916" s="54"/>
    </row>
    <row r="22917" spans="31:31" hidden="1">
      <c r="AE22917" s="54"/>
    </row>
    <row r="22918" spans="31:31" hidden="1">
      <c r="AE22918" s="54"/>
    </row>
    <row r="22919" spans="31:31" hidden="1">
      <c r="AE22919" s="54"/>
    </row>
    <row r="22920" spans="31:31" hidden="1">
      <c r="AE22920" s="54"/>
    </row>
    <row r="22921" spans="31:31" hidden="1">
      <c r="AE22921" s="54"/>
    </row>
    <row r="22922" spans="31:31" hidden="1">
      <c r="AE22922" s="54"/>
    </row>
    <row r="22923" spans="31:31" hidden="1">
      <c r="AE22923" s="54"/>
    </row>
    <row r="22924" spans="31:31" hidden="1">
      <c r="AE22924" s="54"/>
    </row>
    <row r="22925" spans="31:31" hidden="1">
      <c r="AE22925" s="54"/>
    </row>
    <row r="22926" spans="31:31" hidden="1">
      <c r="AE22926" s="54"/>
    </row>
    <row r="22927" spans="31:31" hidden="1">
      <c r="AE22927" s="54"/>
    </row>
    <row r="22928" spans="31:31" hidden="1">
      <c r="AE22928" s="54"/>
    </row>
    <row r="22929" spans="31:31" hidden="1">
      <c r="AE22929" s="54"/>
    </row>
    <row r="22930" spans="31:31" hidden="1">
      <c r="AE22930" s="54"/>
    </row>
    <row r="22931" spans="31:31" hidden="1">
      <c r="AE22931" s="54"/>
    </row>
    <row r="22932" spans="31:31" hidden="1">
      <c r="AE22932" s="54"/>
    </row>
    <row r="22933" spans="31:31" hidden="1">
      <c r="AE22933" s="54"/>
    </row>
    <row r="22934" spans="31:31" hidden="1">
      <c r="AE22934" s="54"/>
    </row>
    <row r="22935" spans="31:31" hidden="1">
      <c r="AE22935" s="54"/>
    </row>
    <row r="22936" spans="31:31" hidden="1">
      <c r="AE22936" s="54"/>
    </row>
    <row r="22937" spans="31:31" hidden="1">
      <c r="AE22937" s="54"/>
    </row>
    <row r="22938" spans="31:31" hidden="1">
      <c r="AE22938" s="54"/>
    </row>
    <row r="22939" spans="31:31" hidden="1">
      <c r="AE22939" s="54"/>
    </row>
    <row r="22940" spans="31:31" hidden="1">
      <c r="AE22940" s="54"/>
    </row>
    <row r="22941" spans="31:31" hidden="1">
      <c r="AE22941" s="54"/>
    </row>
    <row r="22942" spans="31:31" hidden="1">
      <c r="AE22942" s="54"/>
    </row>
    <row r="22943" spans="31:31" hidden="1">
      <c r="AE22943" s="54"/>
    </row>
    <row r="22944" spans="31:31" hidden="1">
      <c r="AE22944" s="54"/>
    </row>
    <row r="22945" spans="31:31" hidden="1">
      <c r="AE22945" s="54"/>
    </row>
    <row r="22946" spans="31:31" hidden="1">
      <c r="AE22946" s="54"/>
    </row>
    <row r="22947" spans="31:31" hidden="1">
      <c r="AE22947" s="54"/>
    </row>
    <row r="22948" spans="31:31" hidden="1">
      <c r="AE22948" s="54"/>
    </row>
    <row r="22949" spans="31:31" hidden="1">
      <c r="AE22949" s="54"/>
    </row>
    <row r="22950" spans="31:31" hidden="1">
      <c r="AE22950" s="54"/>
    </row>
    <row r="22951" spans="31:31" hidden="1">
      <c r="AE22951" s="54"/>
    </row>
    <row r="22952" spans="31:31" hidden="1">
      <c r="AE22952" s="54"/>
    </row>
    <row r="22953" spans="31:31" hidden="1">
      <c r="AE22953" s="54"/>
    </row>
    <row r="22954" spans="31:31" hidden="1">
      <c r="AE22954" s="54"/>
    </row>
    <row r="22955" spans="31:31" hidden="1">
      <c r="AE22955" s="54"/>
    </row>
    <row r="22956" spans="31:31" hidden="1">
      <c r="AE22956" s="54"/>
    </row>
    <row r="22957" spans="31:31" hidden="1">
      <c r="AE22957" s="54"/>
    </row>
    <row r="22958" spans="31:31" hidden="1">
      <c r="AE22958" s="54"/>
    </row>
    <row r="22959" spans="31:31" hidden="1">
      <c r="AE22959" s="54"/>
    </row>
    <row r="22960" spans="31:31" hidden="1">
      <c r="AE22960" s="54"/>
    </row>
    <row r="22961" spans="31:31" hidden="1">
      <c r="AE22961" s="54"/>
    </row>
    <row r="22962" spans="31:31" hidden="1">
      <c r="AE22962" s="54"/>
    </row>
    <row r="22963" spans="31:31" hidden="1">
      <c r="AE22963" s="54"/>
    </row>
    <row r="22964" spans="31:31" hidden="1">
      <c r="AE22964" s="54"/>
    </row>
    <row r="22965" spans="31:31" hidden="1">
      <c r="AE22965" s="54"/>
    </row>
    <row r="22966" spans="31:31" hidden="1">
      <c r="AE22966" s="54"/>
    </row>
    <row r="22967" spans="31:31" hidden="1">
      <c r="AE22967" s="54"/>
    </row>
    <row r="22968" spans="31:31" hidden="1">
      <c r="AE22968" s="54"/>
    </row>
    <row r="22969" spans="31:31" hidden="1">
      <c r="AE22969" s="54"/>
    </row>
    <row r="22970" spans="31:31" hidden="1">
      <c r="AE22970" s="54"/>
    </row>
    <row r="22971" spans="31:31" hidden="1">
      <c r="AE22971" s="54"/>
    </row>
    <row r="22972" spans="31:31" hidden="1">
      <c r="AE22972" s="54"/>
    </row>
    <row r="22973" spans="31:31" hidden="1">
      <c r="AE22973" s="54"/>
    </row>
    <row r="22974" spans="31:31" hidden="1">
      <c r="AE22974" s="54"/>
    </row>
    <row r="22975" spans="31:31" hidden="1">
      <c r="AE22975" s="54"/>
    </row>
    <row r="22976" spans="31:31" hidden="1">
      <c r="AE22976" s="54"/>
    </row>
    <row r="22977" spans="31:31" hidden="1">
      <c r="AE22977" s="54"/>
    </row>
    <row r="22978" spans="31:31" hidden="1">
      <c r="AE22978" s="54"/>
    </row>
    <row r="22979" spans="31:31" hidden="1">
      <c r="AE22979" s="54"/>
    </row>
    <row r="22980" spans="31:31" hidden="1">
      <c r="AE22980" s="54"/>
    </row>
    <row r="22981" spans="31:31" hidden="1">
      <c r="AE22981" s="54"/>
    </row>
    <row r="22982" spans="31:31" hidden="1">
      <c r="AE22982" s="54"/>
    </row>
    <row r="22983" spans="31:31" hidden="1">
      <c r="AE22983" s="54"/>
    </row>
    <row r="22984" spans="31:31" hidden="1">
      <c r="AE22984" s="54"/>
    </row>
    <row r="22985" spans="31:31" hidden="1">
      <c r="AE22985" s="54"/>
    </row>
    <row r="22986" spans="31:31" hidden="1">
      <c r="AE22986" s="54"/>
    </row>
    <row r="22987" spans="31:31" hidden="1">
      <c r="AE22987" s="54"/>
    </row>
    <row r="22988" spans="31:31" hidden="1">
      <c r="AE22988" s="54"/>
    </row>
    <row r="22989" spans="31:31" hidden="1">
      <c r="AE22989" s="54"/>
    </row>
    <row r="22990" spans="31:31" hidden="1">
      <c r="AE22990" s="54"/>
    </row>
    <row r="22991" spans="31:31" hidden="1">
      <c r="AE22991" s="54"/>
    </row>
    <row r="22992" spans="31:31" hidden="1">
      <c r="AE22992" s="54"/>
    </row>
    <row r="22993" spans="31:31" hidden="1">
      <c r="AE22993" s="54"/>
    </row>
    <row r="22994" spans="31:31" hidden="1">
      <c r="AE22994" s="54"/>
    </row>
    <row r="22995" spans="31:31" hidden="1">
      <c r="AE22995" s="54"/>
    </row>
    <row r="22996" spans="31:31" hidden="1">
      <c r="AE22996" s="54"/>
    </row>
    <row r="22997" spans="31:31" hidden="1">
      <c r="AE22997" s="54"/>
    </row>
    <row r="22998" spans="31:31" hidden="1">
      <c r="AE22998" s="54"/>
    </row>
    <row r="22999" spans="31:31" hidden="1">
      <c r="AE22999" s="54"/>
    </row>
    <row r="23000" spans="31:31" hidden="1">
      <c r="AE23000" s="54"/>
    </row>
    <row r="23001" spans="31:31" hidden="1">
      <c r="AE23001" s="54"/>
    </row>
    <row r="23002" spans="31:31" hidden="1">
      <c r="AE23002" s="54"/>
    </row>
    <row r="23003" spans="31:31" hidden="1">
      <c r="AE23003" s="54"/>
    </row>
    <row r="23004" spans="31:31" hidden="1">
      <c r="AE23004" s="54"/>
    </row>
    <row r="23005" spans="31:31" hidden="1">
      <c r="AE23005" s="54"/>
    </row>
    <row r="23006" spans="31:31" hidden="1">
      <c r="AE23006" s="54"/>
    </row>
    <row r="23007" spans="31:31" hidden="1">
      <c r="AE23007" s="54"/>
    </row>
    <row r="23008" spans="31:31" hidden="1">
      <c r="AE23008" s="54"/>
    </row>
    <row r="23009" spans="31:31" hidden="1">
      <c r="AE23009" s="54"/>
    </row>
    <row r="23010" spans="31:31" hidden="1">
      <c r="AE23010" s="54"/>
    </row>
    <row r="23011" spans="31:31" hidden="1">
      <c r="AE23011" s="54"/>
    </row>
    <row r="23012" spans="31:31" hidden="1">
      <c r="AE23012" s="54"/>
    </row>
    <row r="23013" spans="31:31" hidden="1">
      <c r="AE23013" s="54"/>
    </row>
    <row r="23014" spans="31:31" hidden="1">
      <c r="AE23014" s="54"/>
    </row>
    <row r="23015" spans="31:31" hidden="1">
      <c r="AE23015" s="54"/>
    </row>
    <row r="23016" spans="31:31" hidden="1">
      <c r="AE23016" s="54"/>
    </row>
    <row r="23017" spans="31:31" hidden="1">
      <c r="AE23017" s="54"/>
    </row>
    <row r="23018" spans="31:31" hidden="1">
      <c r="AE23018" s="54"/>
    </row>
    <row r="23019" spans="31:31" hidden="1">
      <c r="AE23019" s="54"/>
    </row>
    <row r="23020" spans="31:31" hidden="1">
      <c r="AE23020" s="54"/>
    </row>
    <row r="23021" spans="31:31" hidden="1">
      <c r="AE23021" s="54"/>
    </row>
    <row r="23022" spans="31:31" hidden="1">
      <c r="AE23022" s="54"/>
    </row>
    <row r="23023" spans="31:31" hidden="1">
      <c r="AE23023" s="54"/>
    </row>
    <row r="23024" spans="31:31" hidden="1">
      <c r="AE23024" s="54"/>
    </row>
    <row r="23025" spans="31:31" hidden="1">
      <c r="AE23025" s="54"/>
    </row>
    <row r="23026" spans="31:31" hidden="1">
      <c r="AE23026" s="54"/>
    </row>
    <row r="23027" spans="31:31" hidden="1">
      <c r="AE23027" s="54"/>
    </row>
    <row r="23028" spans="31:31" hidden="1">
      <c r="AE23028" s="54"/>
    </row>
    <row r="23029" spans="31:31" hidden="1">
      <c r="AE23029" s="54"/>
    </row>
    <row r="23030" spans="31:31" hidden="1">
      <c r="AE23030" s="54"/>
    </row>
    <row r="23031" spans="31:31" hidden="1">
      <c r="AE23031" s="54"/>
    </row>
    <row r="23032" spans="31:31" hidden="1">
      <c r="AE23032" s="54"/>
    </row>
    <row r="23033" spans="31:31" hidden="1">
      <c r="AE23033" s="54"/>
    </row>
    <row r="23034" spans="31:31" hidden="1">
      <c r="AE23034" s="54"/>
    </row>
    <row r="23035" spans="31:31" hidden="1">
      <c r="AE23035" s="54"/>
    </row>
    <row r="23036" spans="31:31" hidden="1">
      <c r="AE23036" s="54"/>
    </row>
    <row r="23037" spans="31:31" hidden="1">
      <c r="AE23037" s="54"/>
    </row>
    <row r="23038" spans="31:31" hidden="1">
      <c r="AE23038" s="54"/>
    </row>
    <row r="23039" spans="31:31" hidden="1">
      <c r="AE23039" s="54"/>
    </row>
    <row r="23040" spans="31:31" hidden="1">
      <c r="AE23040" s="54"/>
    </row>
    <row r="23041" spans="31:31" hidden="1">
      <c r="AE23041" s="54"/>
    </row>
    <row r="23042" spans="31:31" hidden="1">
      <c r="AE23042" s="54"/>
    </row>
    <row r="23043" spans="31:31" hidden="1">
      <c r="AE23043" s="54"/>
    </row>
    <row r="23044" spans="31:31" hidden="1">
      <c r="AE23044" s="54"/>
    </row>
    <row r="23045" spans="31:31" hidden="1">
      <c r="AE23045" s="54"/>
    </row>
    <row r="23046" spans="31:31" hidden="1">
      <c r="AE23046" s="54"/>
    </row>
    <row r="23047" spans="31:31" hidden="1">
      <c r="AE23047" s="54"/>
    </row>
    <row r="23048" spans="31:31" hidden="1">
      <c r="AE23048" s="54"/>
    </row>
    <row r="23049" spans="31:31" hidden="1">
      <c r="AE23049" s="54"/>
    </row>
    <row r="23050" spans="31:31" hidden="1">
      <c r="AE23050" s="54"/>
    </row>
    <row r="23051" spans="31:31" hidden="1">
      <c r="AE23051" s="54"/>
    </row>
    <row r="23052" spans="31:31" hidden="1">
      <c r="AE23052" s="54"/>
    </row>
    <row r="23053" spans="31:31" hidden="1">
      <c r="AE23053" s="54"/>
    </row>
    <row r="23054" spans="31:31" hidden="1">
      <c r="AE23054" s="54"/>
    </row>
    <row r="23055" spans="31:31" hidden="1">
      <c r="AE23055" s="54"/>
    </row>
    <row r="23056" spans="31:31" hidden="1">
      <c r="AE23056" s="54"/>
    </row>
    <row r="23057" spans="31:31" hidden="1">
      <c r="AE23057" s="54"/>
    </row>
    <row r="23058" spans="31:31" hidden="1">
      <c r="AE23058" s="54"/>
    </row>
    <row r="23059" spans="31:31" hidden="1">
      <c r="AE23059" s="54"/>
    </row>
    <row r="23060" spans="31:31" hidden="1">
      <c r="AE23060" s="54"/>
    </row>
    <row r="23061" spans="31:31" hidden="1">
      <c r="AE23061" s="54"/>
    </row>
    <row r="23062" spans="31:31" hidden="1">
      <c r="AE23062" s="54"/>
    </row>
    <row r="23063" spans="31:31" hidden="1">
      <c r="AE23063" s="54"/>
    </row>
    <row r="23064" spans="31:31" hidden="1">
      <c r="AE23064" s="54"/>
    </row>
    <row r="23065" spans="31:31" hidden="1">
      <c r="AE23065" s="54"/>
    </row>
    <row r="23066" spans="31:31" hidden="1">
      <c r="AE23066" s="54"/>
    </row>
    <row r="23067" spans="31:31" hidden="1">
      <c r="AE23067" s="54"/>
    </row>
    <row r="23068" spans="31:31" hidden="1">
      <c r="AE23068" s="54"/>
    </row>
    <row r="23069" spans="31:31" hidden="1">
      <c r="AE23069" s="54"/>
    </row>
    <row r="23070" spans="31:31" hidden="1">
      <c r="AE23070" s="54"/>
    </row>
    <row r="23071" spans="31:31" hidden="1">
      <c r="AE23071" s="54"/>
    </row>
    <row r="23072" spans="31:31" hidden="1">
      <c r="AE23072" s="54"/>
    </row>
    <row r="23073" spans="31:31" hidden="1">
      <c r="AE23073" s="54"/>
    </row>
    <row r="23074" spans="31:31" hidden="1">
      <c r="AE23074" s="54"/>
    </row>
    <row r="23075" spans="31:31" hidden="1">
      <c r="AE23075" s="54"/>
    </row>
    <row r="23076" spans="31:31" hidden="1">
      <c r="AE23076" s="54"/>
    </row>
    <row r="23077" spans="31:31" hidden="1">
      <c r="AE23077" s="54"/>
    </row>
    <row r="23078" spans="31:31" hidden="1">
      <c r="AE23078" s="54"/>
    </row>
    <row r="23079" spans="31:31" hidden="1">
      <c r="AE23079" s="54"/>
    </row>
    <row r="23080" spans="31:31" hidden="1">
      <c r="AE23080" s="54"/>
    </row>
    <row r="23081" spans="31:31" hidden="1">
      <c r="AE23081" s="54"/>
    </row>
    <row r="23082" spans="31:31" hidden="1">
      <c r="AE23082" s="54"/>
    </row>
    <row r="23083" spans="31:31" hidden="1">
      <c r="AE23083" s="54"/>
    </row>
    <row r="23084" spans="31:31" hidden="1">
      <c r="AE23084" s="54"/>
    </row>
    <row r="23085" spans="31:31" hidden="1">
      <c r="AE23085" s="54"/>
    </row>
    <row r="23086" spans="31:31" hidden="1">
      <c r="AE23086" s="54"/>
    </row>
    <row r="23087" spans="31:31" hidden="1">
      <c r="AE23087" s="54"/>
    </row>
    <row r="23088" spans="31:31" hidden="1">
      <c r="AE23088" s="54"/>
    </row>
    <row r="23089" spans="31:31" hidden="1">
      <c r="AE23089" s="54"/>
    </row>
    <row r="23090" spans="31:31" hidden="1">
      <c r="AE23090" s="54"/>
    </row>
    <row r="23091" spans="31:31" hidden="1">
      <c r="AE23091" s="54"/>
    </row>
    <row r="23092" spans="31:31" hidden="1">
      <c r="AE23092" s="54"/>
    </row>
    <row r="23093" spans="31:31" hidden="1">
      <c r="AE23093" s="54"/>
    </row>
    <row r="23094" spans="31:31" hidden="1">
      <c r="AE23094" s="54"/>
    </row>
    <row r="23095" spans="31:31" hidden="1">
      <c r="AE23095" s="54"/>
    </row>
    <row r="23096" spans="31:31" hidden="1">
      <c r="AE23096" s="54"/>
    </row>
    <row r="23097" spans="31:31" hidden="1">
      <c r="AE23097" s="54"/>
    </row>
    <row r="23098" spans="31:31" hidden="1">
      <c r="AE23098" s="54"/>
    </row>
    <row r="23099" spans="31:31" hidden="1">
      <c r="AE23099" s="54"/>
    </row>
    <row r="23100" spans="31:31" hidden="1">
      <c r="AE23100" s="54"/>
    </row>
    <row r="23101" spans="31:31" hidden="1">
      <c r="AE23101" s="54"/>
    </row>
    <row r="23102" spans="31:31" hidden="1">
      <c r="AE23102" s="54"/>
    </row>
    <row r="23103" spans="31:31" hidden="1">
      <c r="AE23103" s="54"/>
    </row>
    <row r="23104" spans="31:31" hidden="1">
      <c r="AE23104" s="54"/>
    </row>
    <row r="23105" spans="31:31" hidden="1">
      <c r="AE23105" s="54"/>
    </row>
    <row r="23106" spans="31:31" hidden="1">
      <c r="AE23106" s="54"/>
    </row>
    <row r="23107" spans="31:31" hidden="1">
      <c r="AE23107" s="54"/>
    </row>
    <row r="23108" spans="31:31" hidden="1">
      <c r="AE23108" s="54"/>
    </row>
    <row r="23109" spans="31:31" hidden="1">
      <c r="AE23109" s="54"/>
    </row>
    <row r="23110" spans="31:31" hidden="1">
      <c r="AE23110" s="54"/>
    </row>
    <row r="23111" spans="31:31" hidden="1">
      <c r="AE23111" s="54"/>
    </row>
    <row r="23112" spans="31:31" hidden="1">
      <c r="AE23112" s="54"/>
    </row>
    <row r="23113" spans="31:31" hidden="1">
      <c r="AE23113" s="54"/>
    </row>
    <row r="23114" spans="31:31" hidden="1">
      <c r="AE23114" s="54"/>
    </row>
    <row r="23115" spans="31:31" hidden="1">
      <c r="AE23115" s="54"/>
    </row>
    <row r="23116" spans="31:31" hidden="1">
      <c r="AE23116" s="54"/>
    </row>
    <row r="23117" spans="31:31" hidden="1">
      <c r="AE23117" s="54"/>
    </row>
    <row r="23118" spans="31:31" hidden="1">
      <c r="AE23118" s="54"/>
    </row>
    <row r="23119" spans="31:31" hidden="1">
      <c r="AE23119" s="54"/>
    </row>
    <row r="23120" spans="31:31" hidden="1">
      <c r="AE23120" s="54"/>
    </row>
    <row r="23121" spans="31:31" hidden="1">
      <c r="AE23121" s="54"/>
    </row>
    <row r="23122" spans="31:31" hidden="1">
      <c r="AE23122" s="54"/>
    </row>
    <row r="23123" spans="31:31" hidden="1">
      <c r="AE23123" s="54"/>
    </row>
    <row r="23124" spans="31:31" hidden="1">
      <c r="AE23124" s="54"/>
    </row>
    <row r="23125" spans="31:31" hidden="1">
      <c r="AE23125" s="54"/>
    </row>
    <row r="23126" spans="31:31" hidden="1">
      <c r="AE23126" s="54"/>
    </row>
    <row r="23127" spans="31:31" hidden="1">
      <c r="AE23127" s="54"/>
    </row>
    <row r="23128" spans="31:31" hidden="1">
      <c r="AE23128" s="54"/>
    </row>
    <row r="23129" spans="31:31" hidden="1">
      <c r="AE23129" s="54"/>
    </row>
    <row r="23130" spans="31:31" hidden="1">
      <c r="AE23130" s="54"/>
    </row>
    <row r="23131" spans="31:31" hidden="1">
      <c r="AE23131" s="54"/>
    </row>
    <row r="23132" spans="31:31" hidden="1">
      <c r="AE23132" s="54"/>
    </row>
    <row r="23133" spans="31:31" hidden="1">
      <c r="AE23133" s="54"/>
    </row>
    <row r="23134" spans="31:31" hidden="1">
      <c r="AE23134" s="54"/>
    </row>
    <row r="23135" spans="31:31" hidden="1">
      <c r="AE23135" s="54"/>
    </row>
    <row r="23136" spans="31:31" hidden="1">
      <c r="AE23136" s="54"/>
    </row>
    <row r="23137" spans="31:31" hidden="1">
      <c r="AE23137" s="54"/>
    </row>
    <row r="23138" spans="31:31" hidden="1">
      <c r="AE23138" s="54"/>
    </row>
    <row r="23139" spans="31:31" hidden="1">
      <c r="AE23139" s="54"/>
    </row>
    <row r="23140" spans="31:31" hidden="1">
      <c r="AE23140" s="54"/>
    </row>
    <row r="23141" spans="31:31" hidden="1">
      <c r="AE23141" s="54"/>
    </row>
    <row r="23142" spans="31:31" hidden="1">
      <c r="AE23142" s="54"/>
    </row>
    <row r="23143" spans="31:31" hidden="1">
      <c r="AE23143" s="54"/>
    </row>
    <row r="23144" spans="31:31" hidden="1">
      <c r="AE23144" s="54"/>
    </row>
    <row r="23145" spans="31:31" hidden="1">
      <c r="AE23145" s="54"/>
    </row>
    <row r="23146" spans="31:31" hidden="1">
      <c r="AE23146" s="54"/>
    </row>
    <row r="23147" spans="31:31" hidden="1">
      <c r="AE23147" s="54"/>
    </row>
    <row r="23148" spans="31:31" hidden="1">
      <c r="AE23148" s="54"/>
    </row>
    <row r="23149" spans="31:31" hidden="1">
      <c r="AE23149" s="54"/>
    </row>
    <row r="23150" spans="31:31" hidden="1">
      <c r="AE23150" s="54"/>
    </row>
    <row r="23151" spans="31:31" hidden="1">
      <c r="AE23151" s="54"/>
    </row>
    <row r="23152" spans="31:31" hidden="1">
      <c r="AE23152" s="54"/>
    </row>
    <row r="23153" spans="31:31" hidden="1">
      <c r="AE23153" s="54"/>
    </row>
    <row r="23154" spans="31:31" hidden="1">
      <c r="AE23154" s="54"/>
    </row>
    <row r="23155" spans="31:31" hidden="1">
      <c r="AE23155" s="54"/>
    </row>
    <row r="23156" spans="31:31" hidden="1">
      <c r="AE23156" s="54"/>
    </row>
    <row r="23157" spans="31:31" hidden="1">
      <c r="AE23157" s="54"/>
    </row>
    <row r="23158" spans="31:31" hidden="1">
      <c r="AE23158" s="54"/>
    </row>
    <row r="23159" spans="31:31" hidden="1">
      <c r="AE23159" s="54"/>
    </row>
    <row r="23160" spans="31:31" hidden="1">
      <c r="AE23160" s="54"/>
    </row>
    <row r="23161" spans="31:31" hidden="1">
      <c r="AE23161" s="54"/>
    </row>
    <row r="23162" spans="31:31" hidden="1">
      <c r="AE23162" s="54"/>
    </row>
    <row r="23163" spans="31:31" hidden="1">
      <c r="AE23163" s="54"/>
    </row>
    <row r="23164" spans="31:31" hidden="1">
      <c r="AE23164" s="54"/>
    </row>
    <row r="23165" spans="31:31" hidden="1">
      <c r="AE23165" s="54"/>
    </row>
    <row r="23166" spans="31:31" hidden="1">
      <c r="AE23166" s="54"/>
    </row>
    <row r="23167" spans="31:31" hidden="1">
      <c r="AE23167" s="54"/>
    </row>
    <row r="23168" spans="31:31" hidden="1">
      <c r="AE23168" s="54"/>
    </row>
    <row r="23169" spans="31:31" hidden="1">
      <c r="AE23169" s="54"/>
    </row>
    <row r="23170" spans="31:31" hidden="1">
      <c r="AE23170" s="54"/>
    </row>
    <row r="23171" spans="31:31" hidden="1">
      <c r="AE23171" s="54"/>
    </row>
    <row r="23172" spans="31:31" hidden="1">
      <c r="AE23172" s="54"/>
    </row>
    <row r="23173" spans="31:31" hidden="1">
      <c r="AE23173" s="54"/>
    </row>
    <row r="23174" spans="31:31" hidden="1">
      <c r="AE23174" s="54"/>
    </row>
    <row r="23175" spans="31:31" hidden="1">
      <c r="AE23175" s="54"/>
    </row>
    <row r="23176" spans="31:31" hidden="1">
      <c r="AE23176" s="54"/>
    </row>
    <row r="23177" spans="31:31" hidden="1">
      <c r="AE23177" s="54"/>
    </row>
    <row r="23178" spans="31:31" hidden="1">
      <c r="AE23178" s="54"/>
    </row>
    <row r="23179" spans="31:31" hidden="1">
      <c r="AE23179" s="54"/>
    </row>
    <row r="23180" spans="31:31" hidden="1">
      <c r="AE23180" s="54"/>
    </row>
    <row r="23181" spans="31:31" hidden="1">
      <c r="AE23181" s="54"/>
    </row>
    <row r="23182" spans="31:31" hidden="1">
      <c r="AE23182" s="54"/>
    </row>
    <row r="23183" spans="31:31" hidden="1">
      <c r="AE23183" s="54"/>
    </row>
    <row r="23184" spans="31:31" hidden="1">
      <c r="AE23184" s="54"/>
    </row>
    <row r="23185" spans="31:31" hidden="1">
      <c r="AE23185" s="54"/>
    </row>
    <row r="23186" spans="31:31" hidden="1">
      <c r="AE23186" s="54"/>
    </row>
    <row r="23187" spans="31:31" hidden="1">
      <c r="AE23187" s="54"/>
    </row>
    <row r="23188" spans="31:31" hidden="1">
      <c r="AE23188" s="54"/>
    </row>
    <row r="23189" spans="31:31" hidden="1">
      <c r="AE23189" s="54"/>
    </row>
    <row r="23190" spans="31:31" hidden="1">
      <c r="AE23190" s="54"/>
    </row>
    <row r="23191" spans="31:31" hidden="1">
      <c r="AE23191" s="54"/>
    </row>
    <row r="23192" spans="31:31" hidden="1">
      <c r="AE23192" s="54"/>
    </row>
    <row r="23193" spans="31:31" hidden="1">
      <c r="AE23193" s="54"/>
    </row>
    <row r="23194" spans="31:31" hidden="1">
      <c r="AE23194" s="54"/>
    </row>
    <row r="23195" spans="31:31" hidden="1">
      <c r="AE23195" s="54"/>
    </row>
    <row r="23196" spans="31:31" hidden="1">
      <c r="AE23196" s="54"/>
    </row>
    <row r="23197" spans="31:31" hidden="1">
      <c r="AE23197" s="54"/>
    </row>
    <row r="23198" spans="31:31" hidden="1">
      <c r="AE23198" s="54"/>
    </row>
    <row r="23199" spans="31:31" hidden="1">
      <c r="AE23199" s="54"/>
    </row>
    <row r="23200" spans="31:31" hidden="1">
      <c r="AE23200" s="54"/>
    </row>
    <row r="23201" spans="31:31" hidden="1">
      <c r="AE23201" s="54"/>
    </row>
    <row r="23202" spans="31:31" hidden="1">
      <c r="AE23202" s="54"/>
    </row>
    <row r="23203" spans="31:31" hidden="1">
      <c r="AE23203" s="54"/>
    </row>
    <row r="23204" spans="31:31" hidden="1">
      <c r="AE23204" s="54"/>
    </row>
    <row r="23205" spans="31:31" hidden="1">
      <c r="AE23205" s="54"/>
    </row>
    <row r="23206" spans="31:31" hidden="1">
      <c r="AE23206" s="54"/>
    </row>
    <row r="23207" spans="31:31" hidden="1">
      <c r="AE23207" s="54"/>
    </row>
    <row r="23208" spans="31:31" hidden="1">
      <c r="AE23208" s="54"/>
    </row>
    <row r="23209" spans="31:31" hidden="1">
      <c r="AE23209" s="54"/>
    </row>
    <row r="23210" spans="31:31" hidden="1">
      <c r="AE23210" s="54"/>
    </row>
    <row r="23211" spans="31:31" hidden="1">
      <c r="AE23211" s="54"/>
    </row>
    <row r="23212" spans="31:31" hidden="1">
      <c r="AE23212" s="54"/>
    </row>
    <row r="23213" spans="31:31" hidden="1">
      <c r="AE23213" s="54"/>
    </row>
    <row r="23214" spans="31:31" hidden="1">
      <c r="AE23214" s="54"/>
    </row>
    <row r="23215" spans="31:31" hidden="1">
      <c r="AE23215" s="54"/>
    </row>
    <row r="23216" spans="31:31" hidden="1">
      <c r="AE23216" s="54"/>
    </row>
    <row r="23217" spans="31:31" hidden="1">
      <c r="AE23217" s="54"/>
    </row>
    <row r="23218" spans="31:31" hidden="1">
      <c r="AE23218" s="54"/>
    </row>
    <row r="23219" spans="31:31" hidden="1">
      <c r="AE23219" s="54"/>
    </row>
    <row r="23220" spans="31:31" hidden="1">
      <c r="AE23220" s="54"/>
    </row>
    <row r="23221" spans="31:31" hidden="1">
      <c r="AE23221" s="54"/>
    </row>
    <row r="23222" spans="31:31" hidden="1">
      <c r="AE23222" s="54"/>
    </row>
    <row r="23223" spans="31:31" hidden="1">
      <c r="AE23223" s="54"/>
    </row>
    <row r="23224" spans="31:31" hidden="1">
      <c r="AE23224" s="54"/>
    </row>
    <row r="23225" spans="31:31" hidden="1">
      <c r="AE23225" s="54"/>
    </row>
    <row r="23226" spans="31:31" hidden="1">
      <c r="AE23226" s="54"/>
    </row>
    <row r="23227" spans="31:31" hidden="1">
      <c r="AE23227" s="54"/>
    </row>
    <row r="23228" spans="31:31" hidden="1">
      <c r="AE23228" s="54"/>
    </row>
    <row r="23229" spans="31:31" hidden="1">
      <c r="AE23229" s="54"/>
    </row>
    <row r="23230" spans="31:31" hidden="1">
      <c r="AE23230" s="54"/>
    </row>
    <row r="23231" spans="31:31" hidden="1">
      <c r="AE23231" s="54"/>
    </row>
    <row r="23232" spans="31:31" hidden="1">
      <c r="AE23232" s="54"/>
    </row>
    <row r="23233" spans="31:31" hidden="1">
      <c r="AE23233" s="54"/>
    </row>
    <row r="23234" spans="31:31" hidden="1">
      <c r="AE23234" s="54"/>
    </row>
    <row r="23235" spans="31:31" hidden="1">
      <c r="AE23235" s="54"/>
    </row>
    <row r="23236" spans="31:31" hidden="1">
      <c r="AE23236" s="54"/>
    </row>
    <row r="23237" spans="31:31" hidden="1">
      <c r="AE23237" s="54"/>
    </row>
    <row r="23238" spans="31:31" hidden="1">
      <c r="AE23238" s="54"/>
    </row>
    <row r="23239" spans="31:31" hidden="1">
      <c r="AE23239" s="54"/>
    </row>
    <row r="23240" spans="31:31" hidden="1">
      <c r="AE23240" s="54"/>
    </row>
    <row r="23241" spans="31:31" hidden="1">
      <c r="AE23241" s="54"/>
    </row>
    <row r="23242" spans="31:31" hidden="1">
      <c r="AE23242" s="54"/>
    </row>
    <row r="23243" spans="31:31" hidden="1">
      <c r="AE23243" s="54"/>
    </row>
    <row r="23244" spans="31:31" hidden="1">
      <c r="AE23244" s="54"/>
    </row>
    <row r="23245" spans="31:31" hidden="1">
      <c r="AE23245" s="54"/>
    </row>
    <row r="23246" spans="31:31" hidden="1">
      <c r="AE23246" s="54"/>
    </row>
    <row r="23247" spans="31:31" hidden="1">
      <c r="AE23247" s="54"/>
    </row>
    <row r="23248" spans="31:31" hidden="1">
      <c r="AE23248" s="54"/>
    </row>
    <row r="23249" spans="31:31" hidden="1">
      <c r="AE23249" s="54"/>
    </row>
    <row r="23250" spans="31:31" hidden="1">
      <c r="AE23250" s="54"/>
    </row>
    <row r="23251" spans="31:31" hidden="1">
      <c r="AE23251" s="54"/>
    </row>
    <row r="23252" spans="31:31" hidden="1">
      <c r="AE23252" s="54"/>
    </row>
    <row r="23253" spans="31:31" hidden="1">
      <c r="AE23253" s="54"/>
    </row>
    <row r="23254" spans="31:31" hidden="1">
      <c r="AE23254" s="54"/>
    </row>
    <row r="23255" spans="31:31" hidden="1">
      <c r="AE23255" s="54"/>
    </row>
    <row r="23256" spans="31:31" hidden="1">
      <c r="AE23256" s="54"/>
    </row>
    <row r="23257" spans="31:31" hidden="1">
      <c r="AE23257" s="54"/>
    </row>
    <row r="23258" spans="31:31" hidden="1">
      <c r="AE23258" s="54"/>
    </row>
    <row r="23259" spans="31:31" hidden="1">
      <c r="AE23259" s="54"/>
    </row>
    <row r="23260" spans="31:31" hidden="1">
      <c r="AE23260" s="54"/>
    </row>
    <row r="23261" spans="31:31" hidden="1">
      <c r="AE23261" s="54"/>
    </row>
    <row r="23262" spans="31:31" hidden="1">
      <c r="AE23262" s="54"/>
    </row>
    <row r="23263" spans="31:31" hidden="1">
      <c r="AE23263" s="54"/>
    </row>
    <row r="23264" spans="31:31" hidden="1">
      <c r="AE23264" s="54"/>
    </row>
    <row r="23265" spans="31:31" hidden="1">
      <c r="AE23265" s="54"/>
    </row>
    <row r="23266" spans="31:31" hidden="1">
      <c r="AE23266" s="54"/>
    </row>
    <row r="23267" spans="31:31" hidden="1">
      <c r="AE23267" s="54"/>
    </row>
    <row r="23268" spans="31:31" hidden="1">
      <c r="AE23268" s="54"/>
    </row>
    <row r="23269" spans="31:31" hidden="1">
      <c r="AE23269" s="54"/>
    </row>
    <row r="23270" spans="31:31" hidden="1">
      <c r="AE23270" s="54"/>
    </row>
    <row r="23271" spans="31:31" hidden="1">
      <c r="AE23271" s="54"/>
    </row>
    <row r="23272" spans="31:31" hidden="1">
      <c r="AE23272" s="54"/>
    </row>
    <row r="23273" spans="31:31" hidden="1">
      <c r="AE23273" s="54"/>
    </row>
    <row r="23274" spans="31:31" hidden="1">
      <c r="AE23274" s="54"/>
    </row>
    <row r="23275" spans="31:31" hidden="1">
      <c r="AE23275" s="54"/>
    </row>
    <row r="23276" spans="31:31" hidden="1">
      <c r="AE23276" s="54"/>
    </row>
    <row r="23277" spans="31:31" hidden="1">
      <c r="AE23277" s="54"/>
    </row>
    <row r="23278" spans="31:31" hidden="1">
      <c r="AE23278" s="54"/>
    </row>
    <row r="23279" spans="31:31" hidden="1">
      <c r="AE23279" s="54"/>
    </row>
    <row r="23280" spans="31:31" hidden="1">
      <c r="AE23280" s="54"/>
    </row>
    <row r="23281" spans="31:31" hidden="1">
      <c r="AE23281" s="54"/>
    </row>
    <row r="23282" spans="31:31" hidden="1">
      <c r="AE23282" s="54"/>
    </row>
    <row r="23283" spans="31:31" hidden="1">
      <c r="AE23283" s="54"/>
    </row>
    <row r="23284" spans="31:31" hidden="1">
      <c r="AE23284" s="54"/>
    </row>
    <row r="23285" spans="31:31" hidden="1">
      <c r="AE23285" s="54"/>
    </row>
    <row r="23286" spans="31:31" hidden="1">
      <c r="AE23286" s="54"/>
    </row>
    <row r="23287" spans="31:31" hidden="1">
      <c r="AE23287" s="54"/>
    </row>
    <row r="23288" spans="31:31" hidden="1">
      <c r="AE23288" s="54"/>
    </row>
    <row r="23289" spans="31:31" hidden="1">
      <c r="AE23289" s="54"/>
    </row>
    <row r="23290" spans="31:31" hidden="1">
      <c r="AE23290" s="54"/>
    </row>
    <row r="23291" spans="31:31" hidden="1">
      <c r="AE23291" s="54"/>
    </row>
    <row r="23292" spans="31:31" hidden="1">
      <c r="AE23292" s="54"/>
    </row>
    <row r="23293" spans="31:31" hidden="1">
      <c r="AE23293" s="54"/>
    </row>
    <row r="23294" spans="31:31" hidden="1">
      <c r="AE23294" s="54"/>
    </row>
    <row r="23295" spans="31:31" hidden="1">
      <c r="AE23295" s="54"/>
    </row>
    <row r="23296" spans="31:31" hidden="1">
      <c r="AE23296" s="54"/>
    </row>
    <row r="23297" spans="31:31" hidden="1">
      <c r="AE23297" s="54"/>
    </row>
    <row r="23298" spans="31:31" hidden="1">
      <c r="AE23298" s="54"/>
    </row>
    <row r="23299" spans="31:31" hidden="1">
      <c r="AE23299" s="54"/>
    </row>
    <row r="23300" spans="31:31" hidden="1">
      <c r="AE23300" s="54"/>
    </row>
    <row r="23301" spans="31:31" hidden="1">
      <c r="AE23301" s="54"/>
    </row>
    <row r="23302" spans="31:31" hidden="1">
      <c r="AE23302" s="54"/>
    </row>
    <row r="23303" spans="31:31" hidden="1">
      <c r="AE23303" s="54"/>
    </row>
    <row r="23304" spans="31:31" hidden="1">
      <c r="AE23304" s="54"/>
    </row>
    <row r="23305" spans="31:31" hidden="1">
      <c r="AE23305" s="54"/>
    </row>
    <row r="23306" spans="31:31" hidden="1">
      <c r="AE23306" s="54"/>
    </row>
    <row r="23307" spans="31:31" hidden="1">
      <c r="AE23307" s="54"/>
    </row>
    <row r="23308" spans="31:31" hidden="1">
      <c r="AE23308" s="54"/>
    </row>
    <row r="23309" spans="31:31" hidden="1">
      <c r="AE23309" s="54"/>
    </row>
    <row r="23310" spans="31:31" hidden="1">
      <c r="AE23310" s="54"/>
    </row>
    <row r="23311" spans="31:31" hidden="1">
      <c r="AE23311" s="54"/>
    </row>
    <row r="23312" spans="31:31" hidden="1">
      <c r="AE23312" s="54"/>
    </row>
    <row r="23313" spans="31:31" hidden="1">
      <c r="AE23313" s="54"/>
    </row>
    <row r="23314" spans="31:31" hidden="1">
      <c r="AE23314" s="54"/>
    </row>
    <row r="23315" spans="31:31" hidden="1">
      <c r="AE23315" s="54"/>
    </row>
    <row r="23316" spans="31:31" hidden="1">
      <c r="AE23316" s="54"/>
    </row>
    <row r="23317" spans="31:31" hidden="1">
      <c r="AE23317" s="54"/>
    </row>
    <row r="23318" spans="31:31" hidden="1">
      <c r="AE23318" s="54"/>
    </row>
    <row r="23319" spans="31:31" hidden="1">
      <c r="AE23319" s="54"/>
    </row>
    <row r="23320" spans="31:31" hidden="1">
      <c r="AE23320" s="54"/>
    </row>
    <row r="23321" spans="31:31" hidden="1">
      <c r="AE23321" s="54"/>
    </row>
    <row r="23322" spans="31:31" hidden="1">
      <c r="AE23322" s="54"/>
    </row>
    <row r="23323" spans="31:31" hidden="1">
      <c r="AE23323" s="54"/>
    </row>
    <row r="23324" spans="31:31" hidden="1">
      <c r="AE23324" s="54"/>
    </row>
    <row r="23325" spans="31:31" hidden="1">
      <c r="AE23325" s="54"/>
    </row>
    <row r="23326" spans="31:31" hidden="1">
      <c r="AE23326" s="54"/>
    </row>
    <row r="23327" spans="31:31" hidden="1">
      <c r="AE23327" s="54"/>
    </row>
    <row r="23328" spans="31:31" hidden="1">
      <c r="AE23328" s="54"/>
    </row>
    <row r="23329" spans="31:31" hidden="1">
      <c r="AE23329" s="54"/>
    </row>
    <row r="23330" spans="31:31" hidden="1">
      <c r="AE23330" s="54"/>
    </row>
    <row r="23331" spans="31:31" hidden="1">
      <c r="AE23331" s="54"/>
    </row>
    <row r="23332" spans="31:31" hidden="1">
      <c r="AE23332" s="54"/>
    </row>
    <row r="23333" spans="31:31" hidden="1">
      <c r="AE23333" s="54"/>
    </row>
    <row r="23334" spans="31:31" hidden="1">
      <c r="AE23334" s="54"/>
    </row>
    <row r="23335" spans="31:31" hidden="1">
      <c r="AE23335" s="54"/>
    </row>
    <row r="23336" spans="31:31" hidden="1">
      <c r="AE23336" s="54"/>
    </row>
    <row r="23337" spans="31:31" hidden="1">
      <c r="AE23337" s="54"/>
    </row>
    <row r="23338" spans="31:31" hidden="1">
      <c r="AE23338" s="54"/>
    </row>
    <row r="23339" spans="31:31" hidden="1">
      <c r="AE23339" s="54"/>
    </row>
    <row r="23340" spans="31:31" hidden="1">
      <c r="AE23340" s="54"/>
    </row>
    <row r="23341" spans="31:31" hidden="1">
      <c r="AE23341" s="54"/>
    </row>
    <row r="23342" spans="31:31" hidden="1">
      <c r="AE23342" s="54"/>
    </row>
    <row r="23343" spans="31:31" hidden="1">
      <c r="AE23343" s="54"/>
    </row>
    <row r="23344" spans="31:31" hidden="1">
      <c r="AE23344" s="54"/>
    </row>
    <row r="23345" spans="31:31" hidden="1">
      <c r="AE23345" s="54"/>
    </row>
    <row r="23346" spans="31:31" hidden="1">
      <c r="AE23346" s="54"/>
    </row>
    <row r="23347" spans="31:31" hidden="1">
      <c r="AE23347" s="54"/>
    </row>
    <row r="23348" spans="31:31" hidden="1">
      <c r="AE23348" s="54"/>
    </row>
    <row r="23349" spans="31:31" hidden="1">
      <c r="AE23349" s="54"/>
    </row>
    <row r="23350" spans="31:31" hidden="1">
      <c r="AE23350" s="54"/>
    </row>
    <row r="23351" spans="31:31" hidden="1">
      <c r="AE23351" s="54"/>
    </row>
    <row r="23352" spans="31:31" hidden="1">
      <c r="AE23352" s="54"/>
    </row>
    <row r="23353" spans="31:31" hidden="1">
      <c r="AE23353" s="54"/>
    </row>
    <row r="23354" spans="31:31" hidden="1">
      <c r="AE23354" s="54"/>
    </row>
    <row r="23355" spans="31:31" hidden="1">
      <c r="AE23355" s="54"/>
    </row>
    <row r="23356" spans="31:31" hidden="1">
      <c r="AE23356" s="54"/>
    </row>
    <row r="23357" spans="31:31" hidden="1">
      <c r="AE23357" s="54"/>
    </row>
    <row r="23358" spans="31:31" hidden="1">
      <c r="AE23358" s="54"/>
    </row>
    <row r="23359" spans="31:31" hidden="1">
      <c r="AE23359" s="54"/>
    </row>
    <row r="23360" spans="31:31" hidden="1">
      <c r="AE23360" s="54"/>
    </row>
    <row r="23361" spans="31:31" hidden="1">
      <c r="AE23361" s="54"/>
    </row>
    <row r="23362" spans="31:31" hidden="1">
      <c r="AE23362" s="54"/>
    </row>
    <row r="23363" spans="31:31" hidden="1">
      <c r="AE23363" s="54"/>
    </row>
    <row r="23364" spans="31:31" hidden="1">
      <c r="AE23364" s="54"/>
    </row>
    <row r="23365" spans="31:31" hidden="1">
      <c r="AE23365" s="54"/>
    </row>
    <row r="23366" spans="31:31" hidden="1">
      <c r="AE23366" s="54"/>
    </row>
    <row r="23367" spans="31:31" hidden="1">
      <c r="AE23367" s="54"/>
    </row>
    <row r="23368" spans="31:31" hidden="1">
      <c r="AE23368" s="54"/>
    </row>
    <row r="23369" spans="31:31" hidden="1">
      <c r="AE23369" s="54"/>
    </row>
    <row r="23370" spans="31:31" hidden="1">
      <c r="AE23370" s="54"/>
    </row>
    <row r="23371" spans="31:31" hidden="1">
      <c r="AE23371" s="54"/>
    </row>
    <row r="23372" spans="31:31" hidden="1">
      <c r="AE23372" s="54"/>
    </row>
    <row r="23373" spans="31:31" hidden="1">
      <c r="AE23373" s="54"/>
    </row>
    <row r="23374" spans="31:31" hidden="1">
      <c r="AE23374" s="54"/>
    </row>
    <row r="23375" spans="31:31" hidden="1">
      <c r="AE23375" s="54"/>
    </row>
    <row r="23376" spans="31:31" hidden="1">
      <c r="AE23376" s="54"/>
    </row>
    <row r="23377" spans="31:31" hidden="1">
      <c r="AE23377" s="54"/>
    </row>
    <row r="23378" spans="31:31" hidden="1">
      <c r="AE23378" s="54"/>
    </row>
    <row r="23379" spans="31:31" hidden="1">
      <c r="AE23379" s="54"/>
    </row>
    <row r="23380" spans="31:31" hidden="1">
      <c r="AE23380" s="54"/>
    </row>
    <row r="23381" spans="31:31" hidden="1">
      <c r="AE23381" s="54"/>
    </row>
    <row r="23382" spans="31:31" hidden="1">
      <c r="AE23382" s="54"/>
    </row>
    <row r="23383" spans="31:31" hidden="1">
      <c r="AE23383" s="54"/>
    </row>
    <row r="23384" spans="31:31" hidden="1">
      <c r="AE23384" s="54"/>
    </row>
    <row r="23385" spans="31:31" hidden="1">
      <c r="AE23385" s="54"/>
    </row>
    <row r="23386" spans="31:31" hidden="1">
      <c r="AE23386" s="54"/>
    </row>
    <row r="23387" spans="31:31" hidden="1">
      <c r="AE23387" s="54"/>
    </row>
    <row r="23388" spans="31:31" hidden="1">
      <c r="AE23388" s="54"/>
    </row>
    <row r="23389" spans="31:31" hidden="1">
      <c r="AE23389" s="54"/>
    </row>
    <row r="23390" spans="31:31" hidden="1">
      <c r="AE23390" s="54"/>
    </row>
    <row r="23391" spans="31:31" hidden="1">
      <c r="AE23391" s="54"/>
    </row>
    <row r="23392" spans="31:31" hidden="1">
      <c r="AE23392" s="54"/>
    </row>
    <row r="23393" spans="31:31" hidden="1">
      <c r="AE23393" s="54"/>
    </row>
    <row r="23394" spans="31:31" hidden="1">
      <c r="AE23394" s="54"/>
    </row>
    <row r="23395" spans="31:31" hidden="1">
      <c r="AE23395" s="54"/>
    </row>
    <row r="23396" spans="31:31" hidden="1">
      <c r="AE23396" s="54"/>
    </row>
    <row r="23397" spans="31:31" hidden="1">
      <c r="AE23397" s="54"/>
    </row>
    <row r="23398" spans="31:31" hidden="1">
      <c r="AE23398" s="54"/>
    </row>
    <row r="23399" spans="31:31" hidden="1">
      <c r="AE23399" s="54"/>
    </row>
    <row r="23400" spans="31:31" hidden="1">
      <c r="AE23400" s="54"/>
    </row>
    <row r="23401" spans="31:31" hidden="1">
      <c r="AE23401" s="54"/>
    </row>
    <row r="23402" spans="31:31" hidden="1">
      <c r="AE23402" s="54"/>
    </row>
    <row r="23403" spans="31:31" hidden="1">
      <c r="AE23403" s="54"/>
    </row>
    <row r="23404" spans="31:31" hidden="1">
      <c r="AE23404" s="54"/>
    </row>
    <row r="23405" spans="31:31" hidden="1">
      <c r="AE23405" s="54"/>
    </row>
    <row r="23406" spans="31:31" hidden="1">
      <c r="AE23406" s="54"/>
    </row>
    <row r="23407" spans="31:31" hidden="1">
      <c r="AE23407" s="54"/>
    </row>
    <row r="23408" spans="31:31" hidden="1">
      <c r="AE23408" s="54"/>
    </row>
    <row r="23409" spans="31:31" hidden="1">
      <c r="AE23409" s="54"/>
    </row>
    <row r="23410" spans="31:31" hidden="1">
      <c r="AE23410" s="54"/>
    </row>
    <row r="23411" spans="31:31" hidden="1">
      <c r="AE23411" s="54"/>
    </row>
    <row r="23412" spans="31:31" hidden="1">
      <c r="AE23412" s="54"/>
    </row>
    <row r="23413" spans="31:31" hidden="1">
      <c r="AE23413" s="54"/>
    </row>
    <row r="23414" spans="31:31" hidden="1">
      <c r="AE23414" s="54"/>
    </row>
    <row r="23415" spans="31:31" hidden="1">
      <c r="AE23415" s="54"/>
    </row>
    <row r="23416" spans="31:31" hidden="1">
      <c r="AE23416" s="54"/>
    </row>
    <row r="23417" spans="31:31" hidden="1">
      <c r="AE23417" s="54"/>
    </row>
    <row r="23418" spans="31:31" hidden="1">
      <c r="AE23418" s="54"/>
    </row>
    <row r="23419" spans="31:31" hidden="1">
      <c r="AE23419" s="54"/>
    </row>
    <row r="23420" spans="31:31" hidden="1">
      <c r="AE23420" s="54"/>
    </row>
    <row r="23421" spans="31:31" hidden="1">
      <c r="AE23421" s="54"/>
    </row>
    <row r="23422" spans="31:31" hidden="1">
      <c r="AE23422" s="54"/>
    </row>
    <row r="23423" spans="31:31" hidden="1">
      <c r="AE23423" s="54"/>
    </row>
    <row r="23424" spans="31:31" hidden="1">
      <c r="AE23424" s="54"/>
    </row>
    <row r="23425" spans="31:31" hidden="1">
      <c r="AE23425" s="54"/>
    </row>
    <row r="23426" spans="31:31" hidden="1">
      <c r="AE23426" s="54"/>
    </row>
    <row r="23427" spans="31:31" hidden="1">
      <c r="AE23427" s="54"/>
    </row>
    <row r="23428" spans="31:31" hidden="1">
      <c r="AE23428" s="54"/>
    </row>
    <row r="23429" spans="31:31" hidden="1">
      <c r="AE23429" s="54"/>
    </row>
    <row r="23430" spans="31:31" hidden="1">
      <c r="AE23430" s="54"/>
    </row>
    <row r="23431" spans="31:31" hidden="1">
      <c r="AE23431" s="54"/>
    </row>
    <row r="23432" spans="31:31" hidden="1">
      <c r="AE23432" s="54"/>
    </row>
    <row r="23433" spans="31:31" hidden="1">
      <c r="AE23433" s="54"/>
    </row>
    <row r="23434" spans="31:31" hidden="1">
      <c r="AE23434" s="54"/>
    </row>
    <row r="23435" spans="31:31" hidden="1">
      <c r="AE23435" s="54"/>
    </row>
    <row r="23436" spans="31:31" hidden="1">
      <c r="AE23436" s="54"/>
    </row>
    <row r="23437" spans="31:31" hidden="1">
      <c r="AE23437" s="54"/>
    </row>
    <row r="23438" spans="31:31" hidden="1">
      <c r="AE23438" s="54"/>
    </row>
    <row r="23439" spans="31:31" hidden="1">
      <c r="AE23439" s="54"/>
    </row>
    <row r="23440" spans="31:31" hidden="1">
      <c r="AE23440" s="54"/>
    </row>
    <row r="23441" spans="31:31" hidden="1">
      <c r="AE23441" s="54"/>
    </row>
    <row r="23442" spans="31:31" hidden="1">
      <c r="AE23442" s="54"/>
    </row>
    <row r="23443" spans="31:31" hidden="1">
      <c r="AE23443" s="54"/>
    </row>
    <row r="23444" spans="31:31" hidden="1">
      <c r="AE23444" s="54"/>
    </row>
    <row r="23445" spans="31:31" hidden="1">
      <c r="AE23445" s="54"/>
    </row>
    <row r="23446" spans="31:31" hidden="1">
      <c r="AE23446" s="54"/>
    </row>
    <row r="23447" spans="31:31" hidden="1">
      <c r="AE23447" s="54"/>
    </row>
    <row r="23448" spans="31:31" hidden="1">
      <c r="AE23448" s="54"/>
    </row>
    <row r="23449" spans="31:31" hidden="1">
      <c r="AE23449" s="54"/>
    </row>
    <row r="23450" spans="31:31" hidden="1">
      <c r="AE23450" s="54"/>
    </row>
    <row r="23451" spans="31:31" hidden="1">
      <c r="AE23451" s="54"/>
    </row>
    <row r="23452" spans="31:31" hidden="1">
      <c r="AE23452" s="54"/>
    </row>
    <row r="23453" spans="31:31" hidden="1">
      <c r="AE23453" s="54"/>
    </row>
    <row r="23454" spans="31:31" hidden="1">
      <c r="AE23454" s="54"/>
    </row>
    <row r="23455" spans="31:31" hidden="1">
      <c r="AE23455" s="54"/>
    </row>
    <row r="23456" spans="31:31" hidden="1">
      <c r="AE23456" s="54"/>
    </row>
    <row r="23457" spans="31:31" hidden="1">
      <c r="AE23457" s="54"/>
    </row>
    <row r="23458" spans="31:31" hidden="1">
      <c r="AE23458" s="54"/>
    </row>
    <row r="23459" spans="31:31" hidden="1">
      <c r="AE23459" s="54"/>
    </row>
    <row r="23460" spans="31:31" hidden="1">
      <c r="AE23460" s="54"/>
    </row>
    <row r="23461" spans="31:31" hidden="1">
      <c r="AE23461" s="54"/>
    </row>
    <row r="23462" spans="31:31" hidden="1">
      <c r="AE23462" s="54"/>
    </row>
    <row r="23463" spans="31:31" hidden="1">
      <c r="AE23463" s="54"/>
    </row>
    <row r="23464" spans="31:31" hidden="1">
      <c r="AE23464" s="54"/>
    </row>
    <row r="23465" spans="31:31" hidden="1">
      <c r="AE23465" s="54"/>
    </row>
    <row r="23466" spans="31:31" hidden="1">
      <c r="AE23466" s="54"/>
    </row>
    <row r="23467" spans="31:31" hidden="1">
      <c r="AE23467" s="54"/>
    </row>
    <row r="23468" spans="31:31" hidden="1">
      <c r="AE23468" s="54"/>
    </row>
    <row r="23469" spans="31:31" hidden="1">
      <c r="AE23469" s="54"/>
    </row>
    <row r="23470" spans="31:31" hidden="1">
      <c r="AE23470" s="54"/>
    </row>
    <row r="23471" spans="31:31" hidden="1">
      <c r="AE23471" s="54"/>
    </row>
    <row r="23472" spans="31:31" hidden="1">
      <c r="AE23472" s="54"/>
    </row>
    <row r="23473" spans="31:31" hidden="1">
      <c r="AE23473" s="54"/>
    </row>
    <row r="23474" spans="31:31" hidden="1">
      <c r="AE23474" s="54"/>
    </row>
    <row r="23475" spans="31:31" hidden="1">
      <c r="AE23475" s="54"/>
    </row>
    <row r="23476" spans="31:31" hidden="1">
      <c r="AE23476" s="54"/>
    </row>
    <row r="23477" spans="31:31" hidden="1">
      <c r="AE23477" s="54"/>
    </row>
    <row r="23478" spans="31:31" hidden="1">
      <c r="AE23478" s="54"/>
    </row>
    <row r="23479" spans="31:31" hidden="1">
      <c r="AE23479" s="54"/>
    </row>
    <row r="23480" spans="31:31" hidden="1">
      <c r="AE23480" s="54"/>
    </row>
    <row r="23481" spans="31:31" hidden="1">
      <c r="AE23481" s="54"/>
    </row>
    <row r="23482" spans="31:31" hidden="1">
      <c r="AE23482" s="54"/>
    </row>
    <row r="23483" spans="31:31" hidden="1">
      <c r="AE23483" s="54"/>
    </row>
    <row r="23484" spans="31:31" hidden="1">
      <c r="AE23484" s="54"/>
    </row>
    <row r="23485" spans="31:31" hidden="1">
      <c r="AE23485" s="54"/>
    </row>
    <row r="23486" spans="31:31" hidden="1">
      <c r="AE23486" s="54"/>
    </row>
    <row r="23487" spans="31:31" hidden="1">
      <c r="AE23487" s="54"/>
    </row>
    <row r="23488" spans="31:31" hidden="1">
      <c r="AE23488" s="54"/>
    </row>
    <row r="23489" spans="31:31" hidden="1">
      <c r="AE23489" s="54"/>
    </row>
    <row r="23490" spans="31:31" hidden="1">
      <c r="AE23490" s="54"/>
    </row>
    <row r="23491" spans="31:31" hidden="1">
      <c r="AE23491" s="54"/>
    </row>
    <row r="23492" spans="31:31" hidden="1">
      <c r="AE23492" s="54"/>
    </row>
    <row r="23493" spans="31:31" hidden="1">
      <c r="AE23493" s="54"/>
    </row>
    <row r="23494" spans="31:31" hidden="1">
      <c r="AE23494" s="54"/>
    </row>
    <row r="23495" spans="31:31" hidden="1">
      <c r="AE23495" s="54"/>
    </row>
    <row r="23496" spans="31:31" hidden="1">
      <c r="AE23496" s="54"/>
    </row>
    <row r="23497" spans="31:31" hidden="1">
      <c r="AE23497" s="54"/>
    </row>
    <row r="23498" spans="31:31" hidden="1">
      <c r="AE23498" s="54"/>
    </row>
    <row r="23499" spans="31:31" hidden="1">
      <c r="AE23499" s="54"/>
    </row>
    <row r="23500" spans="31:31" hidden="1">
      <c r="AE23500" s="54"/>
    </row>
    <row r="23501" spans="31:31" hidden="1">
      <c r="AE23501" s="54"/>
    </row>
    <row r="23502" spans="31:31" hidden="1">
      <c r="AE23502" s="54"/>
    </row>
    <row r="23503" spans="31:31" hidden="1">
      <c r="AE23503" s="54"/>
    </row>
    <row r="23504" spans="31:31" hidden="1">
      <c r="AE23504" s="54"/>
    </row>
    <row r="23505" spans="31:31" hidden="1">
      <c r="AE23505" s="54"/>
    </row>
    <row r="23506" spans="31:31" hidden="1">
      <c r="AE23506" s="54"/>
    </row>
    <row r="23507" spans="31:31" hidden="1">
      <c r="AE23507" s="54"/>
    </row>
    <row r="23508" spans="31:31" hidden="1">
      <c r="AE23508" s="54"/>
    </row>
    <row r="23509" spans="31:31" hidden="1">
      <c r="AE23509" s="54"/>
    </row>
    <row r="23510" spans="31:31" hidden="1">
      <c r="AE23510" s="54"/>
    </row>
    <row r="23511" spans="31:31" hidden="1">
      <c r="AE23511" s="54"/>
    </row>
    <row r="23512" spans="31:31" hidden="1">
      <c r="AE23512" s="54"/>
    </row>
    <row r="23513" spans="31:31" hidden="1">
      <c r="AE23513" s="54"/>
    </row>
    <row r="23514" spans="31:31" hidden="1">
      <c r="AE23514" s="54"/>
    </row>
    <row r="23515" spans="31:31" hidden="1">
      <c r="AE23515" s="54"/>
    </row>
    <row r="23516" spans="31:31" hidden="1">
      <c r="AE23516" s="54"/>
    </row>
    <row r="23517" spans="31:31" hidden="1">
      <c r="AE23517" s="54"/>
    </row>
    <row r="23518" spans="31:31" hidden="1">
      <c r="AE23518" s="54"/>
    </row>
    <row r="23519" spans="31:31" hidden="1">
      <c r="AE23519" s="54"/>
    </row>
    <row r="23520" spans="31:31" hidden="1">
      <c r="AE23520" s="54"/>
    </row>
    <row r="23521" spans="31:31" hidden="1">
      <c r="AE23521" s="54"/>
    </row>
    <row r="23522" spans="31:31" hidden="1">
      <c r="AE23522" s="54"/>
    </row>
    <row r="23523" spans="31:31" hidden="1">
      <c r="AE23523" s="54"/>
    </row>
    <row r="23524" spans="31:31" hidden="1">
      <c r="AE23524" s="54"/>
    </row>
    <row r="23525" spans="31:31" hidden="1">
      <c r="AE23525" s="54"/>
    </row>
    <row r="23526" spans="31:31" hidden="1">
      <c r="AE23526" s="54"/>
    </row>
    <row r="23527" spans="31:31" hidden="1">
      <c r="AE23527" s="54"/>
    </row>
    <row r="23528" spans="31:31" hidden="1">
      <c r="AE23528" s="54"/>
    </row>
    <row r="23529" spans="31:31" hidden="1">
      <c r="AE23529" s="54"/>
    </row>
    <row r="23530" spans="31:31" hidden="1">
      <c r="AE23530" s="54"/>
    </row>
    <row r="23531" spans="31:31" hidden="1">
      <c r="AE23531" s="54"/>
    </row>
    <row r="23532" spans="31:31" hidden="1">
      <c r="AE23532" s="54"/>
    </row>
    <row r="23533" spans="31:31" hidden="1">
      <c r="AE23533" s="54"/>
    </row>
    <row r="23534" spans="31:31" hidden="1">
      <c r="AE23534" s="54"/>
    </row>
    <row r="23535" spans="31:31" hidden="1">
      <c r="AE23535" s="54"/>
    </row>
    <row r="23536" spans="31:31" hidden="1">
      <c r="AE23536" s="54"/>
    </row>
    <row r="23537" spans="31:31" hidden="1">
      <c r="AE23537" s="54"/>
    </row>
    <row r="23538" spans="31:31" hidden="1">
      <c r="AE23538" s="54"/>
    </row>
    <row r="23539" spans="31:31" hidden="1">
      <c r="AE23539" s="54"/>
    </row>
    <row r="23540" spans="31:31" hidden="1">
      <c r="AE23540" s="54"/>
    </row>
    <row r="23541" spans="31:31" hidden="1">
      <c r="AE23541" s="54"/>
    </row>
    <row r="23542" spans="31:31" hidden="1">
      <c r="AE23542" s="54"/>
    </row>
    <row r="23543" spans="31:31" hidden="1">
      <c r="AE23543" s="54"/>
    </row>
    <row r="23544" spans="31:31" hidden="1">
      <c r="AE23544" s="54"/>
    </row>
    <row r="23545" spans="31:31" hidden="1">
      <c r="AE23545" s="54"/>
    </row>
    <row r="23546" spans="31:31" hidden="1">
      <c r="AE23546" s="54"/>
    </row>
    <row r="23547" spans="31:31" hidden="1">
      <c r="AE23547" s="54"/>
    </row>
    <row r="23548" spans="31:31" hidden="1">
      <c r="AE23548" s="54"/>
    </row>
    <row r="23549" spans="31:31" hidden="1">
      <c r="AE23549" s="54"/>
    </row>
    <row r="23550" spans="31:31" hidden="1">
      <c r="AE23550" s="54"/>
    </row>
    <row r="23551" spans="31:31" hidden="1">
      <c r="AE23551" s="54"/>
    </row>
    <row r="23552" spans="31:31" hidden="1">
      <c r="AE23552" s="54"/>
    </row>
    <row r="23553" spans="31:31" hidden="1">
      <c r="AE23553" s="54"/>
    </row>
    <row r="23554" spans="31:31" hidden="1">
      <c r="AE23554" s="54"/>
    </row>
    <row r="23555" spans="31:31" hidden="1">
      <c r="AE23555" s="54"/>
    </row>
    <row r="23556" spans="31:31" hidden="1">
      <c r="AE23556" s="54"/>
    </row>
    <row r="23557" spans="31:31" hidden="1">
      <c r="AE23557" s="54"/>
    </row>
    <row r="23558" spans="31:31" hidden="1">
      <c r="AE23558" s="54"/>
    </row>
    <row r="23559" spans="31:31" hidden="1">
      <c r="AE23559" s="54"/>
    </row>
    <row r="23560" spans="31:31" hidden="1">
      <c r="AE23560" s="54"/>
    </row>
    <row r="23561" spans="31:31" hidden="1">
      <c r="AE23561" s="54"/>
    </row>
    <row r="23562" spans="31:31" hidden="1">
      <c r="AE23562" s="54"/>
    </row>
    <row r="23563" spans="31:31" hidden="1">
      <c r="AE23563" s="54"/>
    </row>
    <row r="23564" spans="31:31" hidden="1">
      <c r="AE23564" s="54"/>
    </row>
    <row r="23565" spans="31:31" hidden="1">
      <c r="AE23565" s="54"/>
    </row>
    <row r="23566" spans="31:31" hidden="1">
      <c r="AE23566" s="54"/>
    </row>
    <row r="23567" spans="31:31" hidden="1">
      <c r="AE23567" s="54"/>
    </row>
    <row r="23568" spans="31:31" hidden="1">
      <c r="AE23568" s="54"/>
    </row>
    <row r="23569" spans="31:31" hidden="1">
      <c r="AE23569" s="54"/>
    </row>
    <row r="23570" spans="31:31" hidden="1">
      <c r="AE23570" s="54"/>
    </row>
    <row r="23571" spans="31:31" hidden="1">
      <c r="AE23571" s="54"/>
    </row>
    <row r="23572" spans="31:31" hidden="1">
      <c r="AE23572" s="54"/>
    </row>
    <row r="23573" spans="31:31" hidden="1">
      <c r="AE23573" s="54"/>
    </row>
    <row r="23574" spans="31:31" hidden="1">
      <c r="AE23574" s="54"/>
    </row>
    <row r="23575" spans="31:31" hidden="1">
      <c r="AE23575" s="54"/>
    </row>
    <row r="23576" spans="31:31" hidden="1">
      <c r="AE23576" s="54"/>
    </row>
    <row r="23577" spans="31:31" hidden="1">
      <c r="AE23577" s="54"/>
    </row>
    <row r="23578" spans="31:31" hidden="1">
      <c r="AE23578" s="54"/>
    </row>
    <row r="23579" spans="31:31" hidden="1">
      <c r="AE23579" s="54"/>
    </row>
    <row r="23580" spans="31:31" hidden="1">
      <c r="AE23580" s="54"/>
    </row>
    <row r="23581" spans="31:31" hidden="1">
      <c r="AE23581" s="54"/>
    </row>
    <row r="23582" spans="31:31" hidden="1">
      <c r="AE23582" s="54"/>
    </row>
    <row r="23583" spans="31:31" hidden="1">
      <c r="AE23583" s="54"/>
    </row>
    <row r="23584" spans="31:31" hidden="1">
      <c r="AE23584" s="54"/>
    </row>
    <row r="23585" spans="31:31" hidden="1">
      <c r="AE23585" s="54"/>
    </row>
    <row r="23586" spans="31:31" hidden="1">
      <c r="AE23586" s="54"/>
    </row>
    <row r="23587" spans="31:31" hidden="1">
      <c r="AE23587" s="54"/>
    </row>
    <row r="23588" spans="31:31" hidden="1">
      <c r="AE23588" s="54"/>
    </row>
    <row r="23589" spans="31:31" hidden="1">
      <c r="AE23589" s="54"/>
    </row>
    <row r="23590" spans="31:31" hidden="1">
      <c r="AE23590" s="54"/>
    </row>
    <row r="23591" spans="31:31" hidden="1">
      <c r="AE23591" s="54"/>
    </row>
    <row r="23592" spans="31:31" hidden="1">
      <c r="AE23592" s="54"/>
    </row>
    <row r="23593" spans="31:31" hidden="1">
      <c r="AE23593" s="54"/>
    </row>
    <row r="23594" spans="31:31" hidden="1">
      <c r="AE23594" s="54"/>
    </row>
    <row r="23595" spans="31:31" hidden="1">
      <c r="AE23595" s="54"/>
    </row>
    <row r="23596" spans="31:31" hidden="1">
      <c r="AE23596" s="54"/>
    </row>
    <row r="23597" spans="31:31" hidden="1">
      <c r="AE23597" s="54"/>
    </row>
    <row r="23598" spans="31:31" hidden="1">
      <c r="AE23598" s="54"/>
    </row>
    <row r="23599" spans="31:31" hidden="1">
      <c r="AE23599" s="54"/>
    </row>
    <row r="23600" spans="31:31" hidden="1">
      <c r="AE23600" s="54"/>
    </row>
    <row r="23601" spans="31:31" hidden="1">
      <c r="AE23601" s="54"/>
    </row>
    <row r="23602" spans="31:31" hidden="1">
      <c r="AE23602" s="54"/>
    </row>
    <row r="23603" spans="31:31" hidden="1">
      <c r="AE23603" s="54"/>
    </row>
    <row r="23604" spans="31:31" hidden="1">
      <c r="AE23604" s="54"/>
    </row>
    <row r="23605" spans="31:31" hidden="1">
      <c r="AE23605" s="54"/>
    </row>
    <row r="23606" spans="31:31" hidden="1">
      <c r="AE23606" s="54"/>
    </row>
    <row r="23607" spans="31:31" hidden="1">
      <c r="AE23607" s="54"/>
    </row>
    <row r="23608" spans="31:31" hidden="1">
      <c r="AE23608" s="54"/>
    </row>
    <row r="23609" spans="31:31" hidden="1">
      <c r="AE23609" s="54"/>
    </row>
    <row r="23610" spans="31:31" hidden="1">
      <c r="AE23610" s="54"/>
    </row>
    <row r="23611" spans="31:31" hidden="1">
      <c r="AE23611" s="54"/>
    </row>
    <row r="23612" spans="31:31" hidden="1">
      <c r="AE23612" s="54"/>
    </row>
    <row r="23613" spans="31:31" hidden="1">
      <c r="AE23613" s="54"/>
    </row>
    <row r="23614" spans="31:31" hidden="1">
      <c r="AE23614" s="54"/>
    </row>
    <row r="23615" spans="31:31" hidden="1">
      <c r="AE23615" s="54"/>
    </row>
    <row r="23616" spans="31:31" hidden="1">
      <c r="AE23616" s="54"/>
    </row>
    <row r="23617" spans="31:31" hidden="1">
      <c r="AE23617" s="54"/>
    </row>
    <row r="23618" spans="31:31" hidden="1">
      <c r="AE23618" s="54"/>
    </row>
    <row r="23619" spans="31:31" hidden="1">
      <c r="AE23619" s="54"/>
    </row>
    <row r="23620" spans="31:31" hidden="1">
      <c r="AE23620" s="54"/>
    </row>
    <row r="23621" spans="31:31" hidden="1">
      <c r="AE23621" s="54"/>
    </row>
    <row r="23622" spans="31:31" hidden="1">
      <c r="AE23622" s="54"/>
    </row>
    <row r="23623" spans="31:31" hidden="1">
      <c r="AE23623" s="54"/>
    </row>
    <row r="23624" spans="31:31" hidden="1">
      <c r="AE23624" s="54"/>
    </row>
    <row r="23625" spans="31:31" hidden="1">
      <c r="AE23625" s="54"/>
    </row>
    <row r="23626" spans="31:31" hidden="1">
      <c r="AE23626" s="54"/>
    </row>
    <row r="23627" spans="31:31" hidden="1">
      <c r="AE23627" s="54"/>
    </row>
    <row r="23628" spans="31:31" hidden="1">
      <c r="AE23628" s="54"/>
    </row>
    <row r="23629" spans="31:31" hidden="1">
      <c r="AE23629" s="54"/>
    </row>
    <row r="23630" spans="31:31" hidden="1">
      <c r="AE23630" s="54"/>
    </row>
    <row r="23631" spans="31:31" hidden="1">
      <c r="AE23631" s="54"/>
    </row>
    <row r="23632" spans="31:31" hidden="1">
      <c r="AE23632" s="54"/>
    </row>
    <row r="23633" spans="31:31" hidden="1">
      <c r="AE23633" s="54"/>
    </row>
    <row r="23634" spans="31:31" hidden="1">
      <c r="AE23634" s="54"/>
    </row>
    <row r="23635" spans="31:31" hidden="1">
      <c r="AE23635" s="54"/>
    </row>
    <row r="23636" spans="31:31" hidden="1">
      <c r="AE23636" s="54"/>
    </row>
    <row r="23637" spans="31:31" hidden="1">
      <c r="AE23637" s="54"/>
    </row>
    <row r="23638" spans="31:31" hidden="1">
      <c r="AE23638" s="54"/>
    </row>
    <row r="23639" spans="31:31" hidden="1">
      <c r="AE23639" s="54"/>
    </row>
    <row r="23640" spans="31:31" hidden="1">
      <c r="AE23640" s="54"/>
    </row>
    <row r="23641" spans="31:31" hidden="1">
      <c r="AE23641" s="54"/>
    </row>
    <row r="23642" spans="31:31" hidden="1">
      <c r="AE23642" s="54"/>
    </row>
    <row r="23643" spans="31:31" hidden="1">
      <c r="AE23643" s="54"/>
    </row>
    <row r="23644" spans="31:31" hidden="1">
      <c r="AE23644" s="54"/>
    </row>
    <row r="23645" spans="31:31" hidden="1">
      <c r="AE23645" s="54"/>
    </row>
    <row r="23646" spans="31:31" hidden="1">
      <c r="AE23646" s="54"/>
    </row>
    <row r="23647" spans="31:31" hidden="1">
      <c r="AE23647" s="54"/>
    </row>
    <row r="23648" spans="31:31" hidden="1">
      <c r="AE23648" s="54"/>
    </row>
    <row r="23649" spans="31:31" hidden="1">
      <c r="AE23649" s="54"/>
    </row>
    <row r="23650" spans="31:31" hidden="1">
      <c r="AE23650" s="54"/>
    </row>
    <row r="23651" spans="31:31" hidden="1">
      <c r="AE23651" s="54"/>
    </row>
    <row r="23652" spans="31:31" hidden="1">
      <c r="AE23652" s="54"/>
    </row>
    <row r="23653" spans="31:31" hidden="1">
      <c r="AE23653" s="54"/>
    </row>
    <row r="23654" spans="31:31" hidden="1">
      <c r="AE23654" s="54"/>
    </row>
    <row r="23655" spans="31:31" hidden="1">
      <c r="AE23655" s="54"/>
    </row>
    <row r="23656" spans="31:31" hidden="1">
      <c r="AE23656" s="54"/>
    </row>
    <row r="23657" spans="31:31" hidden="1">
      <c r="AE23657" s="54"/>
    </row>
    <row r="23658" spans="31:31" hidden="1">
      <c r="AE23658" s="54"/>
    </row>
    <row r="23659" spans="31:31" hidden="1">
      <c r="AE23659" s="54"/>
    </row>
    <row r="23660" spans="31:31" hidden="1">
      <c r="AE23660" s="54"/>
    </row>
    <row r="23661" spans="31:31" hidden="1">
      <c r="AE23661" s="54"/>
    </row>
    <row r="23662" spans="31:31" hidden="1">
      <c r="AE23662" s="54"/>
    </row>
    <row r="23663" spans="31:31" hidden="1">
      <c r="AE23663" s="54"/>
    </row>
    <row r="23664" spans="31:31" hidden="1">
      <c r="AE23664" s="54"/>
    </row>
    <row r="23665" spans="31:31" hidden="1">
      <c r="AE23665" s="54"/>
    </row>
    <row r="23666" spans="31:31" hidden="1">
      <c r="AE23666" s="54"/>
    </row>
    <row r="23667" spans="31:31" hidden="1">
      <c r="AE23667" s="54"/>
    </row>
    <row r="23668" spans="31:31" hidden="1">
      <c r="AE23668" s="54"/>
    </row>
    <row r="23669" spans="31:31" hidden="1">
      <c r="AE23669" s="54"/>
    </row>
    <row r="23670" spans="31:31" hidden="1">
      <c r="AE23670" s="54"/>
    </row>
    <row r="23671" spans="31:31" hidden="1">
      <c r="AE23671" s="54"/>
    </row>
    <row r="23672" spans="31:31" hidden="1">
      <c r="AE23672" s="54"/>
    </row>
    <row r="23673" spans="31:31" hidden="1">
      <c r="AE23673" s="54"/>
    </row>
    <row r="23674" spans="31:31" hidden="1">
      <c r="AE23674" s="54"/>
    </row>
    <row r="23675" spans="31:31" hidden="1">
      <c r="AE23675" s="54"/>
    </row>
    <row r="23676" spans="31:31" hidden="1">
      <c r="AE23676" s="54"/>
    </row>
    <row r="23677" spans="31:31" hidden="1">
      <c r="AE23677" s="54"/>
    </row>
    <row r="23678" spans="31:31" hidden="1">
      <c r="AE23678" s="54"/>
    </row>
    <row r="23679" spans="31:31" hidden="1">
      <c r="AE23679" s="54"/>
    </row>
    <row r="23680" spans="31:31" hidden="1">
      <c r="AE23680" s="54"/>
    </row>
    <row r="23681" spans="31:31" hidden="1">
      <c r="AE23681" s="54"/>
    </row>
    <row r="23682" spans="31:31" hidden="1">
      <c r="AE23682" s="54"/>
    </row>
    <row r="23683" spans="31:31" hidden="1">
      <c r="AE23683" s="54"/>
    </row>
    <row r="23684" spans="31:31" hidden="1">
      <c r="AE23684" s="54"/>
    </row>
    <row r="23685" spans="31:31" hidden="1">
      <c r="AE23685" s="54"/>
    </row>
    <row r="23686" spans="31:31" hidden="1">
      <c r="AE23686" s="54"/>
    </row>
    <row r="23687" spans="31:31" hidden="1">
      <c r="AE23687" s="54"/>
    </row>
    <row r="23688" spans="31:31" hidden="1">
      <c r="AE23688" s="54"/>
    </row>
    <row r="23689" spans="31:31" hidden="1">
      <c r="AE23689" s="54"/>
    </row>
    <row r="23690" spans="31:31" hidden="1">
      <c r="AE23690" s="54"/>
    </row>
    <row r="23691" spans="31:31" hidden="1">
      <c r="AE23691" s="54"/>
    </row>
    <row r="23692" spans="31:31" hidden="1">
      <c r="AE23692" s="54"/>
    </row>
    <row r="23693" spans="31:31" hidden="1">
      <c r="AE23693" s="54"/>
    </row>
    <row r="23694" spans="31:31" hidden="1">
      <c r="AE23694" s="54"/>
    </row>
    <row r="23695" spans="31:31" hidden="1">
      <c r="AE23695" s="54"/>
    </row>
    <row r="23696" spans="31:31" hidden="1">
      <c r="AE23696" s="54"/>
    </row>
    <row r="23697" spans="31:31" hidden="1">
      <c r="AE23697" s="54"/>
    </row>
    <row r="23698" spans="31:31" hidden="1">
      <c r="AE23698" s="54"/>
    </row>
    <row r="23699" spans="31:31" hidden="1">
      <c r="AE23699" s="54"/>
    </row>
    <row r="23700" spans="31:31" hidden="1">
      <c r="AE23700" s="54"/>
    </row>
    <row r="23701" spans="31:31" hidden="1">
      <c r="AE23701" s="54"/>
    </row>
    <row r="23702" spans="31:31" hidden="1">
      <c r="AE23702" s="54"/>
    </row>
    <row r="23703" spans="31:31" hidden="1">
      <c r="AE23703" s="54"/>
    </row>
    <row r="23704" spans="31:31" hidden="1">
      <c r="AE23704" s="54"/>
    </row>
    <row r="23705" spans="31:31" hidden="1">
      <c r="AE23705" s="54"/>
    </row>
    <row r="23706" spans="31:31" hidden="1">
      <c r="AE23706" s="54"/>
    </row>
    <row r="23707" spans="31:31" hidden="1">
      <c r="AE23707" s="54"/>
    </row>
    <row r="23708" spans="31:31" hidden="1">
      <c r="AE23708" s="54"/>
    </row>
    <row r="23709" spans="31:31" hidden="1">
      <c r="AE23709" s="54"/>
    </row>
    <row r="23710" spans="31:31" hidden="1">
      <c r="AE23710" s="54"/>
    </row>
    <row r="23711" spans="31:31" hidden="1">
      <c r="AE23711" s="54"/>
    </row>
    <row r="23712" spans="31:31" hidden="1">
      <c r="AE23712" s="54"/>
    </row>
    <row r="23713" spans="31:31" hidden="1">
      <c r="AE23713" s="54"/>
    </row>
    <row r="23714" spans="31:31" hidden="1">
      <c r="AE23714" s="54"/>
    </row>
    <row r="23715" spans="31:31" hidden="1">
      <c r="AE23715" s="54"/>
    </row>
    <row r="23716" spans="31:31" hidden="1">
      <c r="AE23716" s="54"/>
    </row>
    <row r="23717" spans="31:31" hidden="1">
      <c r="AE23717" s="54"/>
    </row>
    <row r="23718" spans="31:31" hidden="1">
      <c r="AE23718" s="54"/>
    </row>
    <row r="23719" spans="31:31" hidden="1">
      <c r="AE23719" s="54"/>
    </row>
    <row r="23720" spans="31:31" hidden="1">
      <c r="AE23720" s="54"/>
    </row>
    <row r="23721" spans="31:31" hidden="1">
      <c r="AE23721" s="54"/>
    </row>
    <row r="23722" spans="31:31" hidden="1">
      <c r="AE23722" s="54"/>
    </row>
    <row r="23723" spans="31:31" hidden="1">
      <c r="AE23723" s="54"/>
    </row>
    <row r="23724" spans="31:31" hidden="1">
      <c r="AE23724" s="54"/>
    </row>
    <row r="23725" spans="31:31" hidden="1">
      <c r="AE23725" s="54"/>
    </row>
    <row r="23726" spans="31:31" hidden="1">
      <c r="AE23726" s="54"/>
    </row>
    <row r="23727" spans="31:31" hidden="1">
      <c r="AE23727" s="54"/>
    </row>
    <row r="23728" spans="31:31" hidden="1">
      <c r="AE23728" s="54"/>
    </row>
    <row r="23729" spans="31:31" hidden="1">
      <c r="AE23729" s="54"/>
    </row>
    <row r="23730" spans="31:31" hidden="1">
      <c r="AE23730" s="54"/>
    </row>
    <row r="23731" spans="31:31" hidden="1">
      <c r="AE23731" s="54"/>
    </row>
    <row r="23732" spans="31:31" hidden="1">
      <c r="AE23732" s="54"/>
    </row>
    <row r="23733" spans="31:31" hidden="1">
      <c r="AE23733" s="54"/>
    </row>
    <row r="23734" spans="31:31" hidden="1">
      <c r="AE23734" s="54"/>
    </row>
    <row r="23735" spans="31:31" hidden="1">
      <c r="AE23735" s="54"/>
    </row>
    <row r="23736" spans="31:31" hidden="1">
      <c r="AE23736" s="54"/>
    </row>
    <row r="23737" spans="31:31" hidden="1">
      <c r="AE23737" s="54"/>
    </row>
    <row r="23738" spans="31:31" hidden="1">
      <c r="AE23738" s="54"/>
    </row>
    <row r="23739" spans="31:31" hidden="1">
      <c r="AE23739" s="54"/>
    </row>
    <row r="23740" spans="31:31" hidden="1">
      <c r="AE23740" s="54"/>
    </row>
    <row r="23741" spans="31:31" hidden="1">
      <c r="AE23741" s="54"/>
    </row>
    <row r="23742" spans="31:31" hidden="1">
      <c r="AE23742" s="54"/>
    </row>
    <row r="23743" spans="31:31" hidden="1">
      <c r="AE23743" s="54"/>
    </row>
    <row r="23744" spans="31:31" hidden="1">
      <c r="AE23744" s="54"/>
    </row>
    <row r="23745" spans="31:31" hidden="1">
      <c r="AE23745" s="54"/>
    </row>
    <row r="23746" spans="31:31" hidden="1">
      <c r="AE23746" s="54"/>
    </row>
    <row r="23747" spans="31:31" hidden="1">
      <c r="AE23747" s="54"/>
    </row>
    <row r="23748" spans="31:31" hidden="1">
      <c r="AE23748" s="54"/>
    </row>
    <row r="23749" spans="31:31" hidden="1">
      <c r="AE23749" s="54"/>
    </row>
    <row r="23750" spans="31:31" hidden="1">
      <c r="AE23750" s="54"/>
    </row>
    <row r="23751" spans="31:31" hidden="1">
      <c r="AE23751" s="54"/>
    </row>
    <row r="23752" spans="31:31" hidden="1">
      <c r="AE23752" s="54"/>
    </row>
    <row r="23753" spans="31:31" hidden="1">
      <c r="AE23753" s="54"/>
    </row>
    <row r="23754" spans="31:31" hidden="1">
      <c r="AE23754" s="54"/>
    </row>
    <row r="23755" spans="31:31" hidden="1">
      <c r="AE23755" s="54"/>
    </row>
    <row r="23756" spans="31:31" hidden="1">
      <c r="AE23756" s="54"/>
    </row>
    <row r="23757" spans="31:31" hidden="1">
      <c r="AE23757" s="54"/>
    </row>
    <row r="23758" spans="31:31" hidden="1">
      <c r="AE23758" s="54"/>
    </row>
    <row r="23759" spans="31:31" hidden="1">
      <c r="AE23759" s="54"/>
    </row>
    <row r="23760" spans="31:31" hidden="1">
      <c r="AE23760" s="54"/>
    </row>
    <row r="23761" spans="31:31" hidden="1">
      <c r="AE23761" s="54"/>
    </row>
    <row r="23762" spans="31:31" hidden="1">
      <c r="AE23762" s="54"/>
    </row>
    <row r="23763" spans="31:31" hidden="1">
      <c r="AE23763" s="54"/>
    </row>
    <row r="23764" spans="31:31" hidden="1">
      <c r="AE23764" s="54"/>
    </row>
    <row r="23765" spans="31:31" hidden="1">
      <c r="AE23765" s="54"/>
    </row>
    <row r="23766" spans="31:31" hidden="1">
      <c r="AE23766" s="54"/>
    </row>
    <row r="23767" spans="31:31" hidden="1">
      <c r="AE23767" s="54"/>
    </row>
    <row r="23768" spans="31:31" hidden="1">
      <c r="AE23768" s="54"/>
    </row>
    <row r="23769" spans="31:31" hidden="1">
      <c r="AE23769" s="54"/>
    </row>
    <row r="23770" spans="31:31" hidden="1">
      <c r="AE23770" s="54"/>
    </row>
    <row r="23771" spans="31:31" hidden="1">
      <c r="AE23771" s="54"/>
    </row>
    <row r="23772" spans="31:31" hidden="1">
      <c r="AE23772" s="54"/>
    </row>
    <row r="23773" spans="31:31" hidden="1">
      <c r="AE23773" s="54"/>
    </row>
    <row r="23774" spans="31:31" hidden="1">
      <c r="AE23774" s="54"/>
    </row>
    <row r="23775" spans="31:31" hidden="1">
      <c r="AE23775" s="54"/>
    </row>
    <row r="23776" spans="31:31" hidden="1">
      <c r="AE23776" s="54"/>
    </row>
    <row r="23777" spans="31:31" hidden="1">
      <c r="AE23777" s="54"/>
    </row>
    <row r="23778" spans="31:31" hidden="1">
      <c r="AE23778" s="54"/>
    </row>
    <row r="23779" spans="31:31" hidden="1">
      <c r="AE23779" s="54"/>
    </row>
    <row r="23780" spans="31:31" hidden="1">
      <c r="AE23780" s="54"/>
    </row>
    <row r="23781" spans="31:31" hidden="1">
      <c r="AE23781" s="54"/>
    </row>
    <row r="23782" spans="31:31" hidden="1">
      <c r="AE23782" s="54"/>
    </row>
    <row r="23783" spans="31:31" hidden="1">
      <c r="AE23783" s="54"/>
    </row>
    <row r="23784" spans="31:31" hidden="1">
      <c r="AE23784" s="54"/>
    </row>
    <row r="23785" spans="31:31" hidden="1">
      <c r="AE23785" s="54"/>
    </row>
    <row r="23786" spans="31:31" hidden="1">
      <c r="AE23786" s="54"/>
    </row>
    <row r="23787" spans="31:31" hidden="1">
      <c r="AE23787" s="54"/>
    </row>
    <row r="23788" spans="31:31" hidden="1">
      <c r="AE23788" s="54"/>
    </row>
    <row r="23789" spans="31:31" hidden="1">
      <c r="AE23789" s="54"/>
    </row>
    <row r="23790" spans="31:31" hidden="1">
      <c r="AE23790" s="54"/>
    </row>
    <row r="23791" spans="31:31" hidden="1">
      <c r="AE23791" s="54"/>
    </row>
    <row r="23792" spans="31:31" hidden="1">
      <c r="AE23792" s="54"/>
    </row>
    <row r="23793" spans="31:31" hidden="1">
      <c r="AE23793" s="54"/>
    </row>
    <row r="23794" spans="31:31" hidden="1">
      <c r="AE23794" s="54"/>
    </row>
    <row r="23795" spans="31:31" hidden="1">
      <c r="AE23795" s="54"/>
    </row>
    <row r="23796" spans="31:31" hidden="1">
      <c r="AE23796" s="54"/>
    </row>
    <row r="23797" spans="31:31" hidden="1">
      <c r="AE23797" s="54"/>
    </row>
    <row r="23798" spans="31:31" hidden="1">
      <c r="AE23798" s="54"/>
    </row>
    <row r="23799" spans="31:31" hidden="1">
      <c r="AE23799" s="54"/>
    </row>
    <row r="23800" spans="31:31" hidden="1">
      <c r="AE23800" s="54"/>
    </row>
    <row r="23801" spans="31:31" hidden="1">
      <c r="AE23801" s="54"/>
    </row>
    <row r="23802" spans="31:31" hidden="1">
      <c r="AE23802" s="54"/>
    </row>
    <row r="23803" spans="31:31" hidden="1">
      <c r="AE23803" s="54"/>
    </row>
    <row r="23804" spans="31:31" hidden="1">
      <c r="AE23804" s="54"/>
    </row>
    <row r="23805" spans="31:31" hidden="1">
      <c r="AE23805" s="54"/>
    </row>
    <row r="23806" spans="31:31" hidden="1">
      <c r="AE23806" s="54"/>
    </row>
    <row r="23807" spans="31:31" hidden="1">
      <c r="AE23807" s="54"/>
    </row>
    <row r="23808" spans="31:31" hidden="1">
      <c r="AE23808" s="54"/>
    </row>
    <row r="23809" spans="31:31" hidden="1">
      <c r="AE23809" s="54"/>
    </row>
    <row r="23810" spans="31:31" hidden="1">
      <c r="AE23810" s="54"/>
    </row>
    <row r="23811" spans="31:31" hidden="1">
      <c r="AE23811" s="54"/>
    </row>
    <row r="23812" spans="31:31" hidden="1">
      <c r="AE23812" s="54"/>
    </row>
    <row r="23813" spans="31:31" hidden="1">
      <c r="AE23813" s="54"/>
    </row>
    <row r="23814" spans="31:31" hidden="1">
      <c r="AE23814" s="54"/>
    </row>
    <row r="23815" spans="31:31" hidden="1">
      <c r="AE23815" s="54"/>
    </row>
    <row r="23816" spans="31:31" hidden="1">
      <c r="AE23816" s="54"/>
    </row>
    <row r="23817" spans="31:31" hidden="1">
      <c r="AE23817" s="54"/>
    </row>
    <row r="23818" spans="31:31" hidden="1">
      <c r="AE23818" s="54"/>
    </row>
    <row r="23819" spans="31:31" hidden="1">
      <c r="AE23819" s="54"/>
    </row>
    <row r="23820" spans="31:31" hidden="1">
      <c r="AE23820" s="54"/>
    </row>
    <row r="23821" spans="31:31" hidden="1">
      <c r="AE23821" s="54"/>
    </row>
    <row r="23822" spans="31:31" hidden="1">
      <c r="AE23822" s="54"/>
    </row>
    <row r="23823" spans="31:31" hidden="1">
      <c r="AE23823" s="54"/>
    </row>
    <row r="23824" spans="31:31" hidden="1">
      <c r="AE23824" s="54"/>
    </row>
    <row r="23825" spans="31:31" hidden="1">
      <c r="AE23825" s="54"/>
    </row>
    <row r="23826" spans="31:31" hidden="1">
      <c r="AE23826" s="54"/>
    </row>
    <row r="23827" spans="31:31" hidden="1">
      <c r="AE23827" s="54"/>
    </row>
    <row r="23828" spans="31:31" hidden="1">
      <c r="AE23828" s="54"/>
    </row>
    <row r="23829" spans="31:31" hidden="1">
      <c r="AE23829" s="54"/>
    </row>
    <row r="23830" spans="31:31" hidden="1">
      <c r="AE23830" s="54"/>
    </row>
    <row r="23831" spans="31:31" hidden="1">
      <c r="AE23831" s="54"/>
    </row>
    <row r="23832" spans="31:31" hidden="1">
      <c r="AE23832" s="54"/>
    </row>
    <row r="23833" spans="31:31" hidden="1">
      <c r="AE23833" s="54"/>
    </row>
    <row r="23834" spans="31:31" hidden="1">
      <c r="AE23834" s="54"/>
    </row>
    <row r="23835" spans="31:31" hidden="1">
      <c r="AE23835" s="54"/>
    </row>
    <row r="23836" spans="31:31" hidden="1">
      <c r="AE23836" s="54"/>
    </row>
    <row r="23837" spans="31:31" hidden="1">
      <c r="AE23837" s="54"/>
    </row>
    <row r="23838" spans="31:31" hidden="1">
      <c r="AE23838" s="54"/>
    </row>
    <row r="23839" spans="31:31" hidden="1">
      <c r="AE23839" s="54"/>
    </row>
    <row r="23840" spans="31:31" hidden="1">
      <c r="AE23840" s="54"/>
    </row>
    <row r="23841" spans="31:31" hidden="1">
      <c r="AE23841" s="54"/>
    </row>
    <row r="23842" spans="31:31" hidden="1">
      <c r="AE23842" s="54"/>
    </row>
    <row r="23843" spans="31:31" hidden="1">
      <c r="AE23843" s="54"/>
    </row>
    <row r="23844" spans="31:31" hidden="1">
      <c r="AE23844" s="54"/>
    </row>
    <row r="23845" spans="31:31" hidden="1">
      <c r="AE23845" s="54"/>
    </row>
    <row r="23846" spans="31:31" hidden="1">
      <c r="AE23846" s="54"/>
    </row>
    <row r="23847" spans="31:31" hidden="1">
      <c r="AE23847" s="54"/>
    </row>
    <row r="23848" spans="31:31" hidden="1">
      <c r="AE23848" s="54"/>
    </row>
    <row r="23849" spans="31:31" hidden="1">
      <c r="AE23849" s="54"/>
    </row>
    <row r="23850" spans="31:31" hidden="1">
      <c r="AE23850" s="54"/>
    </row>
    <row r="23851" spans="31:31" hidden="1">
      <c r="AE23851" s="54"/>
    </row>
    <row r="23852" spans="31:31" hidden="1">
      <c r="AE23852" s="54"/>
    </row>
    <row r="23853" spans="31:31" hidden="1">
      <c r="AE23853" s="54"/>
    </row>
    <row r="23854" spans="31:31" hidden="1">
      <c r="AE23854" s="54"/>
    </row>
    <row r="23855" spans="31:31" hidden="1">
      <c r="AE23855" s="54"/>
    </row>
    <row r="23856" spans="31:31" hidden="1">
      <c r="AE23856" s="54"/>
    </row>
    <row r="23857" spans="31:31" hidden="1">
      <c r="AE23857" s="54"/>
    </row>
    <row r="23858" spans="31:31" hidden="1">
      <c r="AE23858" s="54"/>
    </row>
    <row r="23859" spans="31:31" hidden="1">
      <c r="AE23859" s="54"/>
    </row>
    <row r="23860" spans="31:31" hidden="1">
      <c r="AE23860" s="54"/>
    </row>
    <row r="23861" spans="31:31" hidden="1">
      <c r="AE23861" s="54"/>
    </row>
    <row r="23862" spans="31:31" hidden="1">
      <c r="AE23862" s="54"/>
    </row>
    <row r="23863" spans="31:31" hidden="1">
      <c r="AE23863" s="54"/>
    </row>
    <row r="23864" spans="31:31" hidden="1">
      <c r="AE23864" s="54"/>
    </row>
    <row r="23865" spans="31:31" hidden="1">
      <c r="AE23865" s="54"/>
    </row>
    <row r="23866" spans="31:31" hidden="1">
      <c r="AE23866" s="54"/>
    </row>
    <row r="23867" spans="31:31" hidden="1">
      <c r="AE23867" s="54"/>
    </row>
    <row r="23868" spans="31:31" hidden="1">
      <c r="AE23868" s="54"/>
    </row>
    <row r="23869" spans="31:31" hidden="1">
      <c r="AE23869" s="54"/>
    </row>
    <row r="23870" spans="31:31" hidden="1">
      <c r="AE23870" s="54"/>
    </row>
    <row r="23871" spans="31:31" hidden="1">
      <c r="AE23871" s="54"/>
    </row>
    <row r="23872" spans="31:31" hidden="1">
      <c r="AE23872" s="54"/>
    </row>
    <row r="23873" spans="31:31" hidden="1">
      <c r="AE23873" s="54"/>
    </row>
    <row r="23874" spans="31:31" hidden="1">
      <c r="AE23874" s="54"/>
    </row>
    <row r="23875" spans="31:31" hidden="1">
      <c r="AE23875" s="54"/>
    </row>
    <row r="23876" spans="31:31" hidden="1">
      <c r="AE23876" s="54"/>
    </row>
    <row r="23877" spans="31:31" hidden="1">
      <c r="AE23877" s="54"/>
    </row>
    <row r="23878" spans="31:31" hidden="1">
      <c r="AE23878" s="54"/>
    </row>
    <row r="23879" spans="31:31" hidden="1">
      <c r="AE23879" s="54"/>
    </row>
    <row r="23880" spans="31:31" hidden="1">
      <c r="AE23880" s="54"/>
    </row>
    <row r="23881" spans="31:31" hidden="1">
      <c r="AE23881" s="54"/>
    </row>
    <row r="23882" spans="31:31" hidden="1">
      <c r="AE23882" s="54"/>
    </row>
    <row r="23883" spans="31:31" hidden="1">
      <c r="AE23883" s="54"/>
    </row>
    <row r="23884" spans="31:31" hidden="1">
      <c r="AE23884" s="54"/>
    </row>
    <row r="23885" spans="31:31" hidden="1">
      <c r="AE23885" s="54"/>
    </row>
    <row r="23886" spans="31:31" hidden="1">
      <c r="AE23886" s="54"/>
    </row>
    <row r="23887" spans="31:31" hidden="1">
      <c r="AE23887" s="54"/>
    </row>
    <row r="23888" spans="31:31" hidden="1">
      <c r="AE23888" s="54"/>
    </row>
    <row r="23889" spans="31:31" hidden="1">
      <c r="AE23889" s="54"/>
    </row>
    <row r="23890" spans="31:31" hidden="1">
      <c r="AE23890" s="54"/>
    </row>
    <row r="23891" spans="31:31" hidden="1">
      <c r="AE23891" s="54"/>
    </row>
    <row r="23892" spans="31:31" hidden="1">
      <c r="AE23892" s="54"/>
    </row>
    <row r="23893" spans="31:31" hidden="1">
      <c r="AE23893" s="54"/>
    </row>
    <row r="23894" spans="31:31" hidden="1">
      <c r="AE23894" s="54"/>
    </row>
    <row r="23895" spans="31:31" hidden="1">
      <c r="AE23895" s="54"/>
    </row>
    <row r="23896" spans="31:31" hidden="1">
      <c r="AE23896" s="54"/>
    </row>
    <row r="23897" spans="31:31" hidden="1">
      <c r="AE23897" s="54"/>
    </row>
    <row r="23898" spans="31:31" hidden="1">
      <c r="AE23898" s="54"/>
    </row>
    <row r="23899" spans="31:31" hidden="1">
      <c r="AE23899" s="54"/>
    </row>
    <row r="23900" spans="31:31" hidden="1">
      <c r="AE23900" s="54"/>
    </row>
    <row r="23901" spans="31:31" hidden="1">
      <c r="AE23901" s="54"/>
    </row>
    <row r="23902" spans="31:31" hidden="1">
      <c r="AE23902" s="54"/>
    </row>
    <row r="23903" spans="31:31" hidden="1">
      <c r="AE23903" s="54"/>
    </row>
    <row r="23904" spans="31:31" hidden="1">
      <c r="AE23904" s="54"/>
    </row>
    <row r="23905" spans="31:31" hidden="1">
      <c r="AE23905" s="54"/>
    </row>
    <row r="23906" spans="31:31" hidden="1">
      <c r="AE23906" s="54"/>
    </row>
    <row r="23907" spans="31:31" hidden="1">
      <c r="AE23907" s="54"/>
    </row>
    <row r="23908" spans="31:31" hidden="1">
      <c r="AE23908" s="54"/>
    </row>
    <row r="23909" spans="31:31" hidden="1">
      <c r="AE23909" s="54"/>
    </row>
    <row r="23910" spans="31:31" hidden="1">
      <c r="AE23910" s="54"/>
    </row>
    <row r="23911" spans="31:31" hidden="1">
      <c r="AE23911" s="54"/>
    </row>
    <row r="23912" spans="31:31" hidden="1">
      <c r="AE23912" s="54"/>
    </row>
    <row r="23913" spans="31:31" hidden="1">
      <c r="AE23913" s="54"/>
    </row>
    <row r="23914" spans="31:31" hidden="1">
      <c r="AE23914" s="54"/>
    </row>
    <row r="23915" spans="31:31" hidden="1">
      <c r="AE23915" s="54"/>
    </row>
    <row r="23916" spans="31:31" hidden="1">
      <c r="AE23916" s="54"/>
    </row>
    <row r="23917" spans="31:31" hidden="1">
      <c r="AE23917" s="54"/>
    </row>
    <row r="23918" spans="31:31" hidden="1">
      <c r="AE23918" s="54"/>
    </row>
    <row r="23919" spans="31:31" hidden="1">
      <c r="AE23919" s="54"/>
    </row>
    <row r="23920" spans="31:31" hidden="1">
      <c r="AE23920" s="54"/>
    </row>
    <row r="23921" spans="31:31" hidden="1">
      <c r="AE23921" s="54"/>
    </row>
    <row r="23922" spans="31:31" hidden="1">
      <c r="AE23922" s="54"/>
    </row>
    <row r="23923" spans="31:31" hidden="1">
      <c r="AE23923" s="54"/>
    </row>
    <row r="23924" spans="31:31" hidden="1">
      <c r="AE23924" s="54"/>
    </row>
    <row r="23925" spans="31:31" hidden="1">
      <c r="AE23925" s="54"/>
    </row>
    <row r="23926" spans="31:31" hidden="1">
      <c r="AE23926" s="54"/>
    </row>
    <row r="23927" spans="31:31" hidden="1">
      <c r="AE23927" s="54"/>
    </row>
    <row r="23928" spans="31:31" hidden="1">
      <c r="AE23928" s="54"/>
    </row>
    <row r="23929" spans="31:31" hidden="1">
      <c r="AE23929" s="54"/>
    </row>
    <row r="23930" spans="31:31" hidden="1">
      <c r="AE23930" s="54"/>
    </row>
    <row r="23931" spans="31:31" hidden="1">
      <c r="AE23931" s="54"/>
    </row>
    <row r="23932" spans="31:31" hidden="1">
      <c r="AE23932" s="54"/>
    </row>
    <row r="23933" spans="31:31" hidden="1">
      <c r="AE23933" s="54"/>
    </row>
    <row r="23934" spans="31:31" hidden="1">
      <c r="AE23934" s="54"/>
    </row>
    <row r="23935" spans="31:31" hidden="1">
      <c r="AE23935" s="54"/>
    </row>
    <row r="23936" spans="31:31" hidden="1">
      <c r="AE23936" s="54"/>
    </row>
    <row r="23937" spans="31:31" hidden="1">
      <c r="AE23937" s="54"/>
    </row>
    <row r="23938" spans="31:31" hidden="1">
      <c r="AE23938" s="54"/>
    </row>
    <row r="23939" spans="31:31" hidden="1">
      <c r="AE23939" s="54"/>
    </row>
    <row r="23940" spans="31:31" hidden="1">
      <c r="AE23940" s="54"/>
    </row>
    <row r="23941" spans="31:31" hidden="1">
      <c r="AE23941" s="54"/>
    </row>
    <row r="23942" spans="31:31" hidden="1">
      <c r="AE23942" s="54"/>
    </row>
    <row r="23943" spans="31:31" hidden="1">
      <c r="AE23943" s="54"/>
    </row>
    <row r="23944" spans="31:31" hidden="1">
      <c r="AE23944" s="54"/>
    </row>
    <row r="23945" spans="31:31" hidden="1">
      <c r="AE23945" s="54"/>
    </row>
    <row r="23946" spans="31:31" hidden="1">
      <c r="AE23946" s="54"/>
    </row>
    <row r="23947" spans="31:31" hidden="1">
      <c r="AE23947" s="54"/>
    </row>
    <row r="23948" spans="31:31" hidden="1">
      <c r="AE23948" s="54"/>
    </row>
    <row r="23949" spans="31:31" hidden="1">
      <c r="AE23949" s="54"/>
    </row>
    <row r="23950" spans="31:31" hidden="1">
      <c r="AE23950" s="54"/>
    </row>
    <row r="23951" spans="31:31" hidden="1">
      <c r="AE23951" s="54"/>
    </row>
    <row r="23952" spans="31:31" hidden="1">
      <c r="AE23952" s="54"/>
    </row>
    <row r="23953" spans="31:31" hidden="1">
      <c r="AE23953" s="54"/>
    </row>
    <row r="23954" spans="31:31" hidden="1">
      <c r="AE23954" s="54"/>
    </row>
    <row r="23955" spans="31:31" hidden="1">
      <c r="AE23955" s="54"/>
    </row>
    <row r="23956" spans="31:31" hidden="1">
      <c r="AE23956" s="54"/>
    </row>
    <row r="23957" spans="31:31" hidden="1">
      <c r="AE23957" s="54"/>
    </row>
    <row r="23958" spans="31:31" hidden="1">
      <c r="AE23958" s="54"/>
    </row>
    <row r="23959" spans="31:31" hidden="1">
      <c r="AE23959" s="54"/>
    </row>
    <row r="23960" spans="31:31" hidden="1">
      <c r="AE23960" s="54"/>
    </row>
    <row r="23961" spans="31:31" hidden="1">
      <c r="AE23961" s="54"/>
    </row>
    <row r="23962" spans="31:31" hidden="1">
      <c r="AE23962" s="54"/>
    </row>
    <row r="23963" spans="31:31" hidden="1">
      <c r="AE23963" s="54"/>
    </row>
    <row r="23964" spans="31:31" hidden="1">
      <c r="AE23964" s="54"/>
    </row>
    <row r="23965" spans="31:31" hidden="1">
      <c r="AE23965" s="54"/>
    </row>
    <row r="23966" spans="31:31" hidden="1">
      <c r="AE23966" s="54"/>
    </row>
    <row r="23967" spans="31:31" hidden="1">
      <c r="AE23967" s="54"/>
    </row>
    <row r="23968" spans="31:31" hidden="1">
      <c r="AE23968" s="54"/>
    </row>
    <row r="23969" spans="31:31" hidden="1">
      <c r="AE23969" s="54"/>
    </row>
    <row r="23970" spans="31:31" hidden="1">
      <c r="AE23970" s="54"/>
    </row>
    <row r="23971" spans="31:31" hidden="1">
      <c r="AE23971" s="54"/>
    </row>
    <row r="23972" spans="31:31" hidden="1">
      <c r="AE23972" s="54"/>
    </row>
    <row r="23973" spans="31:31" hidden="1">
      <c r="AE23973" s="54"/>
    </row>
    <row r="23974" spans="31:31" hidden="1">
      <c r="AE23974" s="54"/>
    </row>
    <row r="23975" spans="31:31" hidden="1">
      <c r="AE23975" s="54"/>
    </row>
    <row r="23976" spans="31:31" hidden="1">
      <c r="AE23976" s="54"/>
    </row>
    <row r="23977" spans="31:31" hidden="1">
      <c r="AE23977" s="54"/>
    </row>
    <row r="23978" spans="31:31" hidden="1">
      <c r="AE23978" s="54"/>
    </row>
    <row r="23979" spans="31:31" hidden="1">
      <c r="AE23979" s="54"/>
    </row>
    <row r="23980" spans="31:31" hidden="1">
      <c r="AE23980" s="54"/>
    </row>
    <row r="23981" spans="31:31" hidden="1">
      <c r="AE23981" s="54"/>
    </row>
    <row r="23982" spans="31:31" hidden="1">
      <c r="AE23982" s="54"/>
    </row>
    <row r="23983" spans="31:31" hidden="1">
      <c r="AE23983" s="54"/>
    </row>
    <row r="23984" spans="31:31" hidden="1">
      <c r="AE23984" s="54"/>
    </row>
    <row r="23985" spans="31:31" hidden="1">
      <c r="AE23985" s="54"/>
    </row>
    <row r="23986" spans="31:31" hidden="1">
      <c r="AE23986" s="54"/>
    </row>
    <row r="23987" spans="31:31" hidden="1">
      <c r="AE23987" s="54"/>
    </row>
    <row r="23988" spans="31:31" hidden="1">
      <c r="AE23988" s="54"/>
    </row>
    <row r="23989" spans="31:31" hidden="1">
      <c r="AE23989" s="54"/>
    </row>
    <row r="23990" spans="31:31" hidden="1">
      <c r="AE23990" s="54"/>
    </row>
    <row r="23991" spans="31:31" hidden="1">
      <c r="AE23991" s="54"/>
    </row>
    <row r="23992" spans="31:31" hidden="1">
      <c r="AE23992" s="54"/>
    </row>
    <row r="23993" spans="31:31" hidden="1">
      <c r="AE23993" s="54"/>
    </row>
    <row r="23994" spans="31:31" hidden="1">
      <c r="AE23994" s="54"/>
    </row>
    <row r="23995" spans="31:31" hidden="1">
      <c r="AE23995" s="54"/>
    </row>
    <row r="23996" spans="31:31" hidden="1">
      <c r="AE23996" s="54"/>
    </row>
    <row r="23997" spans="31:31" hidden="1">
      <c r="AE23997" s="54"/>
    </row>
    <row r="23998" spans="31:31" hidden="1">
      <c r="AE23998" s="54"/>
    </row>
    <row r="23999" spans="31:31" hidden="1">
      <c r="AE23999" s="54"/>
    </row>
    <row r="24000" spans="31:31" hidden="1">
      <c r="AE24000" s="54"/>
    </row>
    <row r="24001" spans="31:31" hidden="1">
      <c r="AE24001" s="54"/>
    </row>
    <row r="24002" spans="31:31" hidden="1">
      <c r="AE24002" s="54"/>
    </row>
    <row r="24003" spans="31:31" hidden="1">
      <c r="AE24003" s="54"/>
    </row>
    <row r="24004" spans="31:31" hidden="1">
      <c r="AE24004" s="54"/>
    </row>
    <row r="24005" spans="31:31" hidden="1">
      <c r="AE24005" s="54"/>
    </row>
    <row r="24006" spans="31:31" hidden="1">
      <c r="AE24006" s="54"/>
    </row>
    <row r="24007" spans="31:31" hidden="1">
      <c r="AE24007" s="54"/>
    </row>
    <row r="24008" spans="31:31" hidden="1">
      <c r="AE24008" s="54"/>
    </row>
    <row r="24009" spans="31:31" hidden="1">
      <c r="AE24009" s="54"/>
    </row>
    <row r="24010" spans="31:31" hidden="1">
      <c r="AE24010" s="54"/>
    </row>
    <row r="24011" spans="31:31" hidden="1">
      <c r="AE24011" s="54"/>
    </row>
    <row r="24012" spans="31:31" hidden="1">
      <c r="AE24012" s="54"/>
    </row>
    <row r="24013" spans="31:31" hidden="1">
      <c r="AE24013" s="54"/>
    </row>
    <row r="24014" spans="31:31" hidden="1">
      <c r="AE24014" s="54"/>
    </row>
    <row r="24015" spans="31:31" hidden="1">
      <c r="AE24015" s="54"/>
    </row>
    <row r="24016" spans="31:31" hidden="1">
      <c r="AE24016" s="54"/>
    </row>
    <row r="24017" spans="31:31" hidden="1">
      <c r="AE24017" s="54"/>
    </row>
    <row r="24018" spans="31:31" hidden="1">
      <c r="AE24018" s="54"/>
    </row>
    <row r="24019" spans="31:31" hidden="1">
      <c r="AE24019" s="54"/>
    </row>
    <row r="24020" spans="31:31" hidden="1">
      <c r="AE24020" s="54"/>
    </row>
    <row r="24021" spans="31:31" hidden="1">
      <c r="AE24021" s="54"/>
    </row>
    <row r="24022" spans="31:31" hidden="1">
      <c r="AE24022" s="54"/>
    </row>
    <row r="24023" spans="31:31" hidden="1">
      <c r="AE24023" s="54"/>
    </row>
    <row r="24024" spans="31:31" hidden="1">
      <c r="AE24024" s="54"/>
    </row>
    <row r="24025" spans="31:31" hidden="1">
      <c r="AE24025" s="54"/>
    </row>
    <row r="24026" spans="31:31" hidden="1">
      <c r="AE24026" s="54"/>
    </row>
    <row r="24027" spans="31:31" hidden="1">
      <c r="AE24027" s="54"/>
    </row>
    <row r="24028" spans="31:31" hidden="1">
      <c r="AE24028" s="54"/>
    </row>
    <row r="24029" spans="31:31" hidden="1">
      <c r="AE24029" s="54"/>
    </row>
    <row r="24030" spans="31:31" hidden="1">
      <c r="AE24030" s="54"/>
    </row>
    <row r="24031" spans="31:31" hidden="1">
      <c r="AE24031" s="54"/>
    </row>
    <row r="24032" spans="31:31" hidden="1">
      <c r="AE24032" s="54"/>
    </row>
    <row r="24033" spans="31:31" hidden="1">
      <c r="AE24033" s="54"/>
    </row>
    <row r="24034" spans="31:31" hidden="1">
      <c r="AE24034" s="54"/>
    </row>
    <row r="24035" spans="31:31" hidden="1">
      <c r="AE24035" s="54"/>
    </row>
    <row r="24036" spans="31:31" hidden="1">
      <c r="AE24036" s="54"/>
    </row>
    <row r="24037" spans="31:31" hidden="1">
      <c r="AE24037" s="54"/>
    </row>
    <row r="24038" spans="31:31" hidden="1">
      <c r="AE24038" s="54"/>
    </row>
    <row r="24039" spans="31:31" hidden="1">
      <c r="AE24039" s="54"/>
    </row>
    <row r="24040" spans="31:31" hidden="1">
      <c r="AE24040" s="54"/>
    </row>
    <row r="24041" spans="31:31" hidden="1">
      <c r="AE24041" s="54"/>
    </row>
    <row r="24042" spans="31:31" hidden="1">
      <c r="AE24042" s="54"/>
    </row>
    <row r="24043" spans="31:31" hidden="1">
      <c r="AE24043" s="54"/>
    </row>
    <row r="24044" spans="31:31" hidden="1">
      <c r="AE24044" s="54"/>
    </row>
    <row r="24045" spans="31:31" hidden="1">
      <c r="AE24045" s="54"/>
    </row>
    <row r="24046" spans="31:31" hidden="1">
      <c r="AE24046" s="54"/>
    </row>
    <row r="24047" spans="31:31" hidden="1">
      <c r="AE24047" s="54"/>
    </row>
    <row r="24048" spans="31:31" hidden="1">
      <c r="AE24048" s="54"/>
    </row>
    <row r="24049" spans="31:31" hidden="1">
      <c r="AE24049" s="54"/>
    </row>
    <row r="24050" spans="31:31" hidden="1">
      <c r="AE24050" s="54"/>
    </row>
    <row r="24051" spans="31:31" hidden="1">
      <c r="AE24051" s="54"/>
    </row>
    <row r="24052" spans="31:31" hidden="1">
      <c r="AE24052" s="54"/>
    </row>
    <row r="24053" spans="31:31" hidden="1">
      <c r="AE24053" s="54"/>
    </row>
    <row r="24054" spans="31:31" hidden="1">
      <c r="AE24054" s="54"/>
    </row>
    <row r="24055" spans="31:31" hidden="1">
      <c r="AE24055" s="54"/>
    </row>
    <row r="24056" spans="31:31" hidden="1">
      <c r="AE24056" s="54"/>
    </row>
    <row r="24057" spans="31:31" hidden="1">
      <c r="AE24057" s="54"/>
    </row>
    <row r="24058" spans="31:31" hidden="1">
      <c r="AE24058" s="54"/>
    </row>
    <row r="24059" spans="31:31" hidden="1">
      <c r="AE24059" s="54"/>
    </row>
    <row r="24060" spans="31:31" hidden="1">
      <c r="AE24060" s="54"/>
    </row>
    <row r="24061" spans="31:31" hidden="1">
      <c r="AE24061" s="54"/>
    </row>
    <row r="24062" spans="31:31" hidden="1">
      <c r="AE24062" s="54"/>
    </row>
    <row r="24063" spans="31:31" hidden="1">
      <c r="AE24063" s="54"/>
    </row>
    <row r="24064" spans="31:31" hidden="1">
      <c r="AE24064" s="54"/>
    </row>
    <row r="24065" spans="31:31" hidden="1">
      <c r="AE24065" s="54"/>
    </row>
    <row r="24066" spans="31:31" hidden="1">
      <c r="AE24066" s="54"/>
    </row>
    <row r="24067" spans="31:31" hidden="1">
      <c r="AE24067" s="54"/>
    </row>
    <row r="24068" spans="31:31" hidden="1">
      <c r="AE24068" s="54"/>
    </row>
    <row r="24069" spans="31:31" hidden="1">
      <c r="AE24069" s="54"/>
    </row>
    <row r="24070" spans="31:31" hidden="1">
      <c r="AE24070" s="54"/>
    </row>
    <row r="24071" spans="31:31" hidden="1">
      <c r="AE24071" s="54"/>
    </row>
    <row r="24072" spans="31:31" hidden="1">
      <c r="AE24072" s="54"/>
    </row>
    <row r="24073" spans="31:31" hidden="1">
      <c r="AE24073" s="54"/>
    </row>
    <row r="24074" spans="31:31" hidden="1">
      <c r="AE24074" s="54"/>
    </row>
    <row r="24075" spans="31:31" hidden="1">
      <c r="AE24075" s="54"/>
    </row>
    <row r="24076" spans="31:31" hidden="1">
      <c r="AE24076" s="54"/>
    </row>
    <row r="24077" spans="31:31" hidden="1">
      <c r="AE24077" s="54"/>
    </row>
    <row r="24078" spans="31:31" hidden="1">
      <c r="AE24078" s="54"/>
    </row>
    <row r="24079" spans="31:31" hidden="1">
      <c r="AE24079" s="54"/>
    </row>
    <row r="24080" spans="31:31" hidden="1">
      <c r="AE24080" s="54"/>
    </row>
    <row r="24081" spans="31:31" hidden="1">
      <c r="AE24081" s="54"/>
    </row>
    <row r="24082" spans="31:31" hidden="1">
      <c r="AE24082" s="54"/>
    </row>
    <row r="24083" spans="31:31" hidden="1">
      <c r="AE24083" s="54"/>
    </row>
    <row r="24084" spans="31:31" hidden="1">
      <c r="AE24084" s="54"/>
    </row>
    <row r="24085" spans="31:31" hidden="1">
      <c r="AE24085" s="54"/>
    </row>
    <row r="24086" spans="31:31" hidden="1">
      <c r="AE24086" s="54"/>
    </row>
    <row r="24087" spans="31:31" hidden="1">
      <c r="AE24087" s="54"/>
    </row>
    <row r="24088" spans="31:31" hidden="1">
      <c r="AE24088" s="54"/>
    </row>
    <row r="24089" spans="31:31" hidden="1">
      <c r="AE24089" s="54"/>
    </row>
    <row r="24090" spans="31:31" hidden="1">
      <c r="AE24090" s="54"/>
    </row>
    <row r="24091" spans="31:31" hidden="1">
      <c r="AE24091" s="54"/>
    </row>
    <row r="24092" spans="31:31" hidden="1">
      <c r="AE24092" s="54"/>
    </row>
    <row r="24093" spans="31:31" hidden="1">
      <c r="AE24093" s="54"/>
    </row>
    <row r="24094" spans="31:31" hidden="1">
      <c r="AE24094" s="54"/>
    </row>
    <row r="24095" spans="31:31" hidden="1">
      <c r="AE24095" s="54"/>
    </row>
    <row r="24096" spans="31:31" hidden="1">
      <c r="AE24096" s="54"/>
    </row>
    <row r="24097" spans="31:31" hidden="1">
      <c r="AE24097" s="54"/>
    </row>
    <row r="24098" spans="31:31" hidden="1">
      <c r="AE24098" s="54"/>
    </row>
    <row r="24099" spans="31:31" hidden="1">
      <c r="AE24099" s="54"/>
    </row>
    <row r="24100" spans="31:31" hidden="1">
      <c r="AE24100" s="54"/>
    </row>
    <row r="24101" spans="31:31" hidden="1">
      <c r="AE24101" s="54"/>
    </row>
    <row r="24102" spans="31:31" hidden="1">
      <c r="AE24102" s="54"/>
    </row>
    <row r="24103" spans="31:31" hidden="1">
      <c r="AE24103" s="54"/>
    </row>
    <row r="24104" spans="31:31" hidden="1">
      <c r="AE24104" s="54"/>
    </row>
    <row r="24105" spans="31:31" hidden="1">
      <c r="AE24105" s="54"/>
    </row>
    <row r="24106" spans="31:31" hidden="1">
      <c r="AE24106" s="54"/>
    </row>
    <row r="24107" spans="31:31" hidden="1">
      <c r="AE24107" s="54"/>
    </row>
    <row r="24108" spans="31:31" hidden="1">
      <c r="AE24108" s="54"/>
    </row>
    <row r="24109" spans="31:31" hidden="1">
      <c r="AE24109" s="54"/>
    </row>
    <row r="24110" spans="31:31" hidden="1">
      <c r="AE24110" s="54"/>
    </row>
    <row r="24111" spans="31:31" hidden="1">
      <c r="AE24111" s="54"/>
    </row>
    <row r="24112" spans="31:31" hidden="1">
      <c r="AE24112" s="54"/>
    </row>
    <row r="24113" spans="31:31" hidden="1">
      <c r="AE24113" s="54"/>
    </row>
    <row r="24114" spans="31:31" hidden="1">
      <c r="AE24114" s="54"/>
    </row>
    <row r="24115" spans="31:31" hidden="1">
      <c r="AE24115" s="54"/>
    </row>
    <row r="24116" spans="31:31" hidden="1">
      <c r="AE24116" s="54"/>
    </row>
    <row r="24117" spans="31:31" hidden="1">
      <c r="AE24117" s="54"/>
    </row>
    <row r="24118" spans="31:31" hidden="1">
      <c r="AE24118" s="54"/>
    </row>
    <row r="24119" spans="31:31" hidden="1">
      <c r="AE24119" s="54"/>
    </row>
    <row r="24120" spans="31:31" hidden="1">
      <c r="AE24120" s="54"/>
    </row>
    <row r="24121" spans="31:31" hidden="1">
      <c r="AE24121" s="54"/>
    </row>
    <row r="24122" spans="31:31" hidden="1">
      <c r="AE24122" s="54"/>
    </row>
    <row r="24123" spans="31:31" hidden="1">
      <c r="AE24123" s="54"/>
    </row>
    <row r="24124" spans="31:31" hidden="1">
      <c r="AE24124" s="54"/>
    </row>
    <row r="24125" spans="31:31" hidden="1">
      <c r="AE24125" s="54"/>
    </row>
    <row r="24126" spans="31:31" hidden="1">
      <c r="AE24126" s="54"/>
    </row>
    <row r="24127" spans="31:31" hidden="1">
      <c r="AE24127" s="54"/>
    </row>
    <row r="24128" spans="31:31" hidden="1">
      <c r="AE24128" s="54"/>
    </row>
    <row r="24129" spans="31:31" hidden="1">
      <c r="AE24129" s="54"/>
    </row>
    <row r="24130" spans="31:31" hidden="1">
      <c r="AE24130" s="54"/>
    </row>
    <row r="24131" spans="31:31" hidden="1">
      <c r="AE24131" s="54"/>
    </row>
    <row r="24132" spans="31:31" hidden="1">
      <c r="AE24132" s="54"/>
    </row>
    <row r="24133" spans="31:31" hidden="1">
      <c r="AE24133" s="54"/>
    </row>
    <row r="24134" spans="31:31" hidden="1">
      <c r="AE24134" s="54"/>
    </row>
    <row r="24135" spans="31:31" hidden="1">
      <c r="AE24135" s="54"/>
    </row>
    <row r="24136" spans="31:31" hidden="1">
      <c r="AE24136" s="54"/>
    </row>
    <row r="24137" spans="31:31" hidden="1">
      <c r="AE24137" s="54"/>
    </row>
    <row r="24138" spans="31:31" hidden="1">
      <c r="AE24138" s="54"/>
    </row>
    <row r="24139" spans="31:31" hidden="1">
      <c r="AE24139" s="54"/>
    </row>
    <row r="24140" spans="31:31" hidden="1">
      <c r="AE24140" s="54"/>
    </row>
    <row r="24141" spans="31:31" hidden="1">
      <c r="AE24141" s="54"/>
    </row>
    <row r="24142" spans="31:31" hidden="1">
      <c r="AE24142" s="54"/>
    </row>
    <row r="24143" spans="31:31" hidden="1">
      <c r="AE24143" s="54"/>
    </row>
    <row r="24144" spans="31:31" hidden="1">
      <c r="AE24144" s="54"/>
    </row>
    <row r="24145" spans="31:31" hidden="1">
      <c r="AE24145" s="54"/>
    </row>
    <row r="24146" spans="31:31" hidden="1">
      <c r="AE24146" s="54"/>
    </row>
    <row r="24147" spans="31:31" hidden="1">
      <c r="AE24147" s="54"/>
    </row>
    <row r="24148" spans="31:31" hidden="1">
      <c r="AE24148" s="54"/>
    </row>
    <row r="24149" spans="31:31" hidden="1">
      <c r="AE24149" s="54"/>
    </row>
    <row r="24150" spans="31:31" hidden="1">
      <c r="AE24150" s="54"/>
    </row>
    <row r="24151" spans="31:31" hidden="1">
      <c r="AE24151" s="54"/>
    </row>
    <row r="24152" spans="31:31" hidden="1">
      <c r="AE24152" s="54"/>
    </row>
    <row r="24153" spans="31:31" hidden="1">
      <c r="AE24153" s="54"/>
    </row>
    <row r="24154" spans="31:31" hidden="1">
      <c r="AE24154" s="54"/>
    </row>
    <row r="24155" spans="31:31" hidden="1">
      <c r="AE24155" s="54"/>
    </row>
    <row r="24156" spans="31:31" hidden="1">
      <c r="AE24156" s="54"/>
    </row>
    <row r="24157" spans="31:31" hidden="1">
      <c r="AE24157" s="54"/>
    </row>
    <row r="24158" spans="31:31" hidden="1">
      <c r="AE24158" s="54"/>
    </row>
    <row r="24159" spans="31:31" hidden="1">
      <c r="AE24159" s="54"/>
    </row>
    <row r="24160" spans="31:31" hidden="1">
      <c r="AE24160" s="54"/>
    </row>
    <row r="24161" spans="31:31" hidden="1">
      <c r="AE24161" s="54"/>
    </row>
    <row r="24162" spans="31:31" hidden="1">
      <c r="AE24162" s="54"/>
    </row>
    <row r="24163" spans="31:31" hidden="1">
      <c r="AE24163" s="54"/>
    </row>
    <row r="24164" spans="31:31" hidden="1">
      <c r="AE24164" s="54"/>
    </row>
    <row r="24165" spans="31:31" hidden="1">
      <c r="AE24165" s="54"/>
    </row>
    <row r="24166" spans="31:31" hidden="1">
      <c r="AE24166" s="54"/>
    </row>
    <row r="24167" spans="31:31" hidden="1">
      <c r="AE24167" s="54"/>
    </row>
    <row r="24168" spans="31:31" hidden="1">
      <c r="AE24168" s="54"/>
    </row>
    <row r="24169" spans="31:31" hidden="1">
      <c r="AE24169" s="54"/>
    </row>
    <row r="24170" spans="31:31" hidden="1">
      <c r="AE24170" s="54"/>
    </row>
    <row r="24171" spans="31:31" hidden="1">
      <c r="AE24171" s="54"/>
    </row>
    <row r="24172" spans="31:31" hidden="1">
      <c r="AE24172" s="54"/>
    </row>
    <row r="24173" spans="31:31" hidden="1">
      <c r="AE24173" s="54"/>
    </row>
    <row r="24174" spans="31:31" hidden="1">
      <c r="AE24174" s="54"/>
    </row>
    <row r="24175" spans="31:31" hidden="1">
      <c r="AE24175" s="54"/>
    </row>
    <row r="24176" spans="31:31" hidden="1">
      <c r="AE24176" s="54"/>
    </row>
    <row r="24177" spans="31:31" hidden="1">
      <c r="AE24177" s="54"/>
    </row>
    <row r="24178" spans="31:31" hidden="1">
      <c r="AE24178" s="54"/>
    </row>
    <row r="24179" spans="31:31" hidden="1">
      <c r="AE24179" s="54"/>
    </row>
    <row r="24180" spans="31:31" hidden="1">
      <c r="AE24180" s="54"/>
    </row>
    <row r="24181" spans="31:31" hidden="1">
      <c r="AE24181" s="54"/>
    </row>
    <row r="24182" spans="31:31" hidden="1">
      <c r="AE24182" s="54"/>
    </row>
    <row r="24183" spans="31:31" hidden="1">
      <c r="AE24183" s="54"/>
    </row>
    <row r="24184" spans="31:31" hidden="1">
      <c r="AE24184" s="54"/>
    </row>
    <row r="24185" spans="31:31" hidden="1">
      <c r="AE24185" s="54"/>
    </row>
    <row r="24186" spans="31:31" hidden="1">
      <c r="AE24186" s="54"/>
    </row>
    <row r="24187" spans="31:31" hidden="1">
      <c r="AE24187" s="54"/>
    </row>
    <row r="24188" spans="31:31" hidden="1">
      <c r="AE24188" s="54"/>
    </row>
    <row r="24189" spans="31:31" hidden="1">
      <c r="AE24189" s="54"/>
    </row>
    <row r="24190" spans="31:31" hidden="1">
      <c r="AE24190" s="54"/>
    </row>
    <row r="24191" spans="31:31" hidden="1">
      <c r="AE24191" s="54"/>
    </row>
    <row r="24192" spans="31:31" hidden="1">
      <c r="AE24192" s="54"/>
    </row>
    <row r="24193" spans="31:31" hidden="1">
      <c r="AE24193" s="54"/>
    </row>
    <row r="24194" spans="31:31" hidden="1">
      <c r="AE24194" s="54"/>
    </row>
    <row r="24195" spans="31:31" hidden="1">
      <c r="AE24195" s="54"/>
    </row>
    <row r="24196" spans="31:31" hidden="1">
      <c r="AE24196" s="54"/>
    </row>
    <row r="24197" spans="31:31" hidden="1">
      <c r="AE24197" s="54"/>
    </row>
    <row r="24198" spans="31:31" hidden="1">
      <c r="AE24198" s="54"/>
    </row>
    <row r="24199" spans="31:31" hidden="1">
      <c r="AE24199" s="54"/>
    </row>
    <row r="24200" spans="31:31" hidden="1">
      <c r="AE24200" s="54"/>
    </row>
    <row r="24201" spans="31:31" hidden="1">
      <c r="AE24201" s="54"/>
    </row>
    <row r="24202" spans="31:31" hidden="1">
      <c r="AE24202" s="54"/>
    </row>
    <row r="24203" spans="31:31" hidden="1">
      <c r="AE24203" s="54"/>
    </row>
    <row r="24204" spans="31:31" hidden="1">
      <c r="AE24204" s="54"/>
    </row>
    <row r="24205" spans="31:31" hidden="1">
      <c r="AE24205" s="54"/>
    </row>
    <row r="24206" spans="31:31" hidden="1">
      <c r="AE24206" s="54"/>
    </row>
    <row r="24207" spans="31:31" hidden="1">
      <c r="AE24207" s="54"/>
    </row>
    <row r="24208" spans="31:31" hidden="1">
      <c r="AE24208" s="54"/>
    </row>
    <row r="24209" spans="31:31" hidden="1">
      <c r="AE24209" s="54"/>
    </row>
    <row r="24210" spans="31:31" hidden="1">
      <c r="AE24210" s="54"/>
    </row>
    <row r="24211" spans="31:31" hidden="1">
      <c r="AE24211" s="54"/>
    </row>
    <row r="24212" spans="31:31" hidden="1">
      <c r="AE24212" s="54"/>
    </row>
    <row r="24213" spans="31:31" hidden="1">
      <c r="AE24213" s="54"/>
    </row>
    <row r="24214" spans="31:31" hidden="1">
      <c r="AE24214" s="54"/>
    </row>
    <row r="24215" spans="31:31" hidden="1">
      <c r="AE24215" s="54"/>
    </row>
    <row r="24216" spans="31:31" hidden="1">
      <c r="AE24216" s="54"/>
    </row>
    <row r="24217" spans="31:31" hidden="1">
      <c r="AE24217" s="54"/>
    </row>
    <row r="24218" spans="31:31" hidden="1">
      <c r="AE24218" s="54"/>
    </row>
    <row r="24219" spans="31:31" hidden="1">
      <c r="AE24219" s="54"/>
    </row>
    <row r="24220" spans="31:31" hidden="1">
      <c r="AE24220" s="54"/>
    </row>
    <row r="24221" spans="31:31" hidden="1">
      <c r="AE24221" s="54"/>
    </row>
    <row r="24222" spans="31:31" hidden="1">
      <c r="AE24222" s="54"/>
    </row>
    <row r="24223" spans="31:31" hidden="1">
      <c r="AE24223" s="54"/>
    </row>
    <row r="24224" spans="31:31" hidden="1">
      <c r="AE24224" s="54"/>
    </row>
    <row r="24225" spans="31:31" hidden="1">
      <c r="AE24225" s="54"/>
    </row>
    <row r="24226" spans="31:31" hidden="1">
      <c r="AE24226" s="54"/>
    </row>
    <row r="24227" spans="31:31" hidden="1">
      <c r="AE24227" s="54"/>
    </row>
    <row r="24228" spans="31:31" hidden="1">
      <c r="AE24228" s="54"/>
    </row>
    <row r="24229" spans="31:31" hidden="1">
      <c r="AE24229" s="54"/>
    </row>
    <row r="24230" spans="31:31" hidden="1">
      <c r="AE24230" s="54"/>
    </row>
    <row r="24231" spans="31:31" hidden="1">
      <c r="AE24231" s="54"/>
    </row>
    <row r="24232" spans="31:31" hidden="1">
      <c r="AE24232" s="54"/>
    </row>
    <row r="24233" spans="31:31" hidden="1">
      <c r="AE24233" s="54"/>
    </row>
    <row r="24234" spans="31:31" hidden="1">
      <c r="AE24234" s="54"/>
    </row>
    <row r="24235" spans="31:31" hidden="1">
      <c r="AE24235" s="54"/>
    </row>
    <row r="24236" spans="31:31" hidden="1">
      <c r="AE24236" s="54"/>
    </row>
    <row r="24237" spans="31:31" hidden="1">
      <c r="AE24237" s="54"/>
    </row>
    <row r="24238" spans="31:31" hidden="1">
      <c r="AE24238" s="54"/>
    </row>
    <row r="24239" spans="31:31" hidden="1">
      <c r="AE24239" s="54"/>
    </row>
    <row r="24240" spans="31:31" hidden="1">
      <c r="AE24240" s="54"/>
    </row>
    <row r="24241" spans="31:31" hidden="1">
      <c r="AE24241" s="54"/>
    </row>
    <row r="24242" spans="31:31" hidden="1">
      <c r="AE24242" s="54"/>
    </row>
    <row r="24243" spans="31:31" hidden="1">
      <c r="AE24243" s="54"/>
    </row>
    <row r="24244" spans="31:31" hidden="1">
      <c r="AE24244" s="54"/>
    </row>
    <row r="24245" spans="31:31" hidden="1">
      <c r="AE24245" s="54"/>
    </row>
    <row r="24246" spans="31:31" hidden="1">
      <c r="AE24246" s="54"/>
    </row>
    <row r="24247" spans="31:31" hidden="1">
      <c r="AE24247" s="54"/>
    </row>
    <row r="24248" spans="31:31" hidden="1">
      <c r="AE24248" s="54"/>
    </row>
    <row r="24249" spans="31:31" hidden="1">
      <c r="AE24249" s="54"/>
    </row>
    <row r="24250" spans="31:31" hidden="1">
      <c r="AE24250" s="54"/>
    </row>
    <row r="24251" spans="31:31" hidden="1">
      <c r="AE24251" s="54"/>
    </row>
    <row r="24252" spans="31:31" hidden="1">
      <c r="AE24252" s="54"/>
    </row>
    <row r="24253" spans="31:31" hidden="1">
      <c r="AE24253" s="54"/>
    </row>
    <row r="24254" spans="31:31" hidden="1">
      <c r="AE24254" s="54"/>
    </row>
    <row r="24255" spans="31:31" hidden="1">
      <c r="AE24255" s="54"/>
    </row>
    <row r="24256" spans="31:31" hidden="1">
      <c r="AE24256" s="54"/>
    </row>
    <row r="24257" spans="31:31" hidden="1">
      <c r="AE24257" s="54"/>
    </row>
    <row r="24258" spans="31:31" hidden="1">
      <c r="AE24258" s="54"/>
    </row>
    <row r="24259" spans="31:31" hidden="1">
      <c r="AE24259" s="54"/>
    </row>
    <row r="24260" spans="31:31" hidden="1">
      <c r="AE24260" s="54"/>
    </row>
    <row r="24261" spans="31:31" hidden="1">
      <c r="AE24261" s="54"/>
    </row>
    <row r="24262" spans="31:31" hidden="1">
      <c r="AE24262" s="54"/>
    </row>
    <row r="24263" spans="31:31" hidden="1">
      <c r="AE24263" s="54"/>
    </row>
    <row r="24264" spans="31:31" hidden="1">
      <c r="AE24264" s="54"/>
    </row>
    <row r="24265" spans="31:31" hidden="1">
      <c r="AE24265" s="54"/>
    </row>
    <row r="24266" spans="31:31" hidden="1">
      <c r="AE24266" s="54"/>
    </row>
    <row r="24267" spans="31:31" hidden="1">
      <c r="AE24267" s="54"/>
    </row>
    <row r="24268" spans="31:31" hidden="1">
      <c r="AE24268" s="54"/>
    </row>
    <row r="24269" spans="31:31" hidden="1">
      <c r="AE24269" s="54"/>
    </row>
    <row r="24270" spans="31:31" hidden="1">
      <c r="AE24270" s="54"/>
    </row>
    <row r="24271" spans="31:31" hidden="1">
      <c r="AE24271" s="54"/>
    </row>
    <row r="24272" spans="31:31" hidden="1">
      <c r="AE24272" s="54"/>
    </row>
    <row r="24273" spans="31:31" hidden="1">
      <c r="AE24273" s="54"/>
    </row>
    <row r="24274" spans="31:31" hidden="1">
      <c r="AE24274" s="54"/>
    </row>
    <row r="24275" spans="31:31" hidden="1">
      <c r="AE24275" s="54"/>
    </row>
    <row r="24276" spans="31:31" hidden="1">
      <c r="AE24276" s="54"/>
    </row>
    <row r="24277" spans="31:31" hidden="1">
      <c r="AE24277" s="54"/>
    </row>
    <row r="24278" spans="31:31" hidden="1">
      <c r="AE24278" s="54"/>
    </row>
    <row r="24279" spans="31:31" hidden="1">
      <c r="AE24279" s="54"/>
    </row>
    <row r="24280" spans="31:31" hidden="1">
      <c r="AE24280" s="54"/>
    </row>
    <row r="24281" spans="31:31" hidden="1">
      <c r="AE24281" s="54"/>
    </row>
    <row r="24282" spans="31:31" hidden="1">
      <c r="AE24282" s="54"/>
    </row>
    <row r="24283" spans="31:31" hidden="1">
      <c r="AE24283" s="54"/>
    </row>
    <row r="24284" spans="31:31" hidden="1">
      <c r="AE24284" s="54"/>
    </row>
    <row r="24285" spans="31:31" hidden="1">
      <c r="AE24285" s="54"/>
    </row>
    <row r="24286" spans="31:31" hidden="1">
      <c r="AE24286" s="54"/>
    </row>
    <row r="24287" spans="31:31" hidden="1">
      <c r="AE24287" s="54"/>
    </row>
    <row r="24288" spans="31:31" hidden="1">
      <c r="AE24288" s="54"/>
    </row>
    <row r="24289" spans="31:31" hidden="1">
      <c r="AE24289" s="54"/>
    </row>
    <row r="24290" spans="31:31" hidden="1">
      <c r="AE24290" s="54"/>
    </row>
    <row r="24291" spans="31:31" hidden="1">
      <c r="AE24291" s="54"/>
    </row>
    <row r="24292" spans="31:31" hidden="1">
      <c r="AE24292" s="54"/>
    </row>
    <row r="24293" spans="31:31" hidden="1">
      <c r="AE24293" s="54"/>
    </row>
    <row r="24294" spans="31:31" hidden="1">
      <c r="AE24294" s="54"/>
    </row>
    <row r="24295" spans="31:31" hidden="1">
      <c r="AE24295" s="54"/>
    </row>
    <row r="24296" spans="31:31" hidden="1">
      <c r="AE24296" s="54"/>
    </row>
    <row r="24297" spans="31:31" hidden="1">
      <c r="AE24297" s="54"/>
    </row>
    <row r="24298" spans="31:31" hidden="1">
      <c r="AE24298" s="54"/>
    </row>
    <row r="24299" spans="31:31" hidden="1">
      <c r="AE24299" s="54"/>
    </row>
    <row r="24300" spans="31:31" hidden="1">
      <c r="AE24300" s="54"/>
    </row>
    <row r="24301" spans="31:31" hidden="1">
      <c r="AE24301" s="54"/>
    </row>
    <row r="24302" spans="31:31" hidden="1">
      <c r="AE24302" s="54"/>
    </row>
    <row r="24303" spans="31:31" hidden="1">
      <c r="AE24303" s="54"/>
    </row>
    <row r="24304" spans="31:31" hidden="1">
      <c r="AE24304" s="54"/>
    </row>
    <row r="24305" spans="31:31" hidden="1">
      <c r="AE24305" s="54"/>
    </row>
    <row r="24306" spans="31:31" hidden="1">
      <c r="AE24306" s="54"/>
    </row>
    <row r="24307" spans="31:31" hidden="1">
      <c r="AE24307" s="54"/>
    </row>
    <row r="24308" spans="31:31" hidden="1">
      <c r="AE24308" s="54"/>
    </row>
    <row r="24309" spans="31:31" hidden="1">
      <c r="AE24309" s="54"/>
    </row>
    <row r="24310" spans="31:31" hidden="1">
      <c r="AE24310" s="54"/>
    </row>
    <row r="24311" spans="31:31" hidden="1">
      <c r="AE24311" s="54"/>
    </row>
    <row r="24312" spans="31:31" hidden="1">
      <c r="AE24312" s="54"/>
    </row>
    <row r="24313" spans="31:31" hidden="1">
      <c r="AE24313" s="54"/>
    </row>
    <row r="24314" spans="31:31" hidden="1">
      <c r="AE24314" s="54"/>
    </row>
    <row r="24315" spans="31:31" hidden="1">
      <c r="AE24315" s="54"/>
    </row>
    <row r="24316" spans="31:31" hidden="1">
      <c r="AE24316" s="54"/>
    </row>
    <row r="24317" spans="31:31" hidden="1">
      <c r="AE24317" s="54"/>
    </row>
    <row r="24318" spans="31:31" hidden="1">
      <c r="AE24318" s="54"/>
    </row>
    <row r="24319" spans="31:31" hidden="1">
      <c r="AE24319" s="54"/>
    </row>
    <row r="24320" spans="31:31" hidden="1">
      <c r="AE24320" s="54"/>
    </row>
    <row r="24321" spans="31:31" hidden="1">
      <c r="AE24321" s="54"/>
    </row>
    <row r="24322" spans="31:31" hidden="1">
      <c r="AE24322" s="54"/>
    </row>
    <row r="24323" spans="31:31" hidden="1">
      <c r="AE24323" s="54"/>
    </row>
    <row r="24324" spans="31:31" hidden="1">
      <c r="AE24324" s="54"/>
    </row>
    <row r="24325" spans="31:31" hidden="1">
      <c r="AE24325" s="54"/>
    </row>
    <row r="24326" spans="31:31" hidden="1">
      <c r="AE24326" s="54"/>
    </row>
    <row r="24327" spans="31:31" hidden="1">
      <c r="AE24327" s="54"/>
    </row>
    <row r="24328" spans="31:31" hidden="1">
      <c r="AE24328" s="54"/>
    </row>
    <row r="24329" spans="31:31" hidden="1">
      <c r="AE24329" s="54"/>
    </row>
    <row r="24330" spans="31:31" hidden="1">
      <c r="AE24330" s="54"/>
    </row>
    <row r="24331" spans="31:31" hidden="1">
      <c r="AE24331" s="54"/>
    </row>
    <row r="24332" spans="31:31" hidden="1">
      <c r="AE24332" s="54"/>
    </row>
    <row r="24333" spans="31:31" hidden="1">
      <c r="AE24333" s="54"/>
    </row>
    <row r="24334" spans="31:31" hidden="1">
      <c r="AE24334" s="54"/>
    </row>
    <row r="24335" spans="31:31" hidden="1">
      <c r="AE24335" s="54"/>
    </row>
    <row r="24336" spans="31:31" hidden="1">
      <c r="AE24336" s="54"/>
    </row>
    <row r="24337" spans="31:31" hidden="1">
      <c r="AE24337" s="54"/>
    </row>
    <row r="24338" spans="31:31" hidden="1">
      <c r="AE24338" s="54"/>
    </row>
    <row r="24339" spans="31:31" hidden="1">
      <c r="AE24339" s="54"/>
    </row>
    <row r="24340" spans="31:31" hidden="1">
      <c r="AE24340" s="54"/>
    </row>
    <row r="24341" spans="31:31" hidden="1">
      <c r="AE24341" s="54"/>
    </row>
    <row r="24342" spans="31:31" hidden="1">
      <c r="AE24342" s="54"/>
    </row>
    <row r="24343" spans="31:31" hidden="1">
      <c r="AE24343" s="54"/>
    </row>
    <row r="24344" spans="31:31" hidden="1">
      <c r="AE24344" s="54"/>
    </row>
    <row r="24345" spans="31:31" hidden="1">
      <c r="AE24345" s="54"/>
    </row>
    <row r="24346" spans="31:31" hidden="1">
      <c r="AE24346" s="54"/>
    </row>
    <row r="24347" spans="31:31" hidden="1">
      <c r="AE24347" s="54"/>
    </row>
    <row r="24348" spans="31:31" hidden="1">
      <c r="AE24348" s="54"/>
    </row>
    <row r="24349" spans="31:31" hidden="1">
      <c r="AE24349" s="54"/>
    </row>
    <row r="24350" spans="31:31" hidden="1">
      <c r="AE24350" s="54"/>
    </row>
    <row r="24351" spans="31:31" hidden="1">
      <c r="AE24351" s="54"/>
    </row>
    <row r="24352" spans="31:31" hidden="1">
      <c r="AE24352" s="54"/>
    </row>
    <row r="24353" spans="31:31" hidden="1">
      <c r="AE24353" s="54"/>
    </row>
    <row r="24354" spans="31:31" hidden="1">
      <c r="AE24354" s="54"/>
    </row>
    <row r="24355" spans="31:31" hidden="1">
      <c r="AE24355" s="54"/>
    </row>
    <row r="24356" spans="31:31" hidden="1">
      <c r="AE24356" s="54"/>
    </row>
    <row r="24357" spans="31:31" hidden="1">
      <c r="AE24357" s="54"/>
    </row>
    <row r="24358" spans="31:31" hidden="1">
      <c r="AE24358" s="54"/>
    </row>
    <row r="24359" spans="31:31" hidden="1">
      <c r="AE24359" s="54"/>
    </row>
    <row r="24360" spans="31:31" hidden="1">
      <c r="AE24360" s="54"/>
    </row>
    <row r="24361" spans="31:31" hidden="1">
      <c r="AE24361" s="54"/>
    </row>
    <row r="24362" spans="31:31" hidden="1">
      <c r="AE24362" s="54"/>
    </row>
    <row r="24363" spans="31:31" hidden="1">
      <c r="AE24363" s="54"/>
    </row>
    <row r="24364" spans="31:31" hidden="1">
      <c r="AE24364" s="54"/>
    </row>
    <row r="24365" spans="31:31" hidden="1">
      <c r="AE24365" s="54"/>
    </row>
    <row r="24366" spans="31:31" hidden="1">
      <c r="AE24366" s="54"/>
    </row>
    <row r="24367" spans="31:31" hidden="1">
      <c r="AE24367" s="54"/>
    </row>
    <row r="24368" spans="31:31" hidden="1">
      <c r="AE24368" s="54"/>
    </row>
    <row r="24369" spans="31:31" hidden="1">
      <c r="AE24369" s="54"/>
    </row>
    <row r="24370" spans="31:31" hidden="1">
      <c r="AE24370" s="54"/>
    </row>
    <row r="24371" spans="31:31" hidden="1">
      <c r="AE24371" s="54"/>
    </row>
    <row r="24372" spans="31:31" hidden="1">
      <c r="AE24372" s="54"/>
    </row>
    <row r="24373" spans="31:31" hidden="1">
      <c r="AE24373" s="54"/>
    </row>
    <row r="24374" spans="31:31" hidden="1">
      <c r="AE24374" s="54"/>
    </row>
    <row r="24375" spans="31:31" hidden="1">
      <c r="AE24375" s="54"/>
    </row>
    <row r="24376" spans="31:31" hidden="1">
      <c r="AE24376" s="54"/>
    </row>
    <row r="24377" spans="31:31" hidden="1">
      <c r="AE24377" s="54"/>
    </row>
    <row r="24378" spans="31:31" hidden="1">
      <c r="AE24378" s="54"/>
    </row>
    <row r="24379" spans="31:31" hidden="1">
      <c r="AE24379" s="54"/>
    </row>
    <row r="24380" spans="31:31" hidden="1">
      <c r="AE24380" s="54"/>
    </row>
    <row r="24381" spans="31:31" hidden="1">
      <c r="AE24381" s="54"/>
    </row>
    <row r="24382" spans="31:31" hidden="1">
      <c r="AE24382" s="54"/>
    </row>
    <row r="24383" spans="31:31" hidden="1">
      <c r="AE24383" s="54"/>
    </row>
    <row r="24384" spans="31:31" hidden="1">
      <c r="AE24384" s="54"/>
    </row>
    <row r="24385" spans="31:31" hidden="1">
      <c r="AE24385" s="54"/>
    </row>
    <row r="24386" spans="31:31" hidden="1">
      <c r="AE24386" s="54"/>
    </row>
    <row r="24387" spans="31:31" hidden="1">
      <c r="AE24387" s="54"/>
    </row>
    <row r="24388" spans="31:31" hidden="1">
      <c r="AE24388" s="54"/>
    </row>
    <row r="24389" spans="31:31" hidden="1">
      <c r="AE24389" s="54"/>
    </row>
    <row r="24390" spans="31:31" hidden="1">
      <c r="AE24390" s="54"/>
    </row>
    <row r="24391" spans="31:31" hidden="1">
      <c r="AE24391" s="54"/>
    </row>
    <row r="24392" spans="31:31" hidden="1">
      <c r="AE24392" s="54"/>
    </row>
    <row r="24393" spans="31:31" hidden="1">
      <c r="AE24393" s="54"/>
    </row>
    <row r="24394" spans="31:31" hidden="1">
      <c r="AE24394" s="54"/>
    </row>
    <row r="24395" spans="31:31" hidden="1">
      <c r="AE24395" s="54"/>
    </row>
    <row r="24396" spans="31:31" hidden="1">
      <c r="AE24396" s="54"/>
    </row>
    <row r="24397" spans="31:31" hidden="1">
      <c r="AE24397" s="54"/>
    </row>
    <row r="24398" spans="31:31" hidden="1">
      <c r="AE24398" s="54"/>
    </row>
    <row r="24399" spans="31:31" hidden="1">
      <c r="AE24399" s="54"/>
    </row>
    <row r="24400" spans="31:31" hidden="1">
      <c r="AE24400" s="54"/>
    </row>
    <row r="24401" spans="31:31" hidden="1">
      <c r="AE24401" s="54"/>
    </row>
    <row r="24402" spans="31:31" hidden="1">
      <c r="AE24402" s="54"/>
    </row>
    <row r="24403" spans="31:31" hidden="1">
      <c r="AE24403" s="54"/>
    </row>
    <row r="24404" spans="31:31" hidden="1">
      <c r="AE24404" s="54"/>
    </row>
    <row r="24405" spans="31:31" hidden="1">
      <c r="AE24405" s="54"/>
    </row>
    <row r="24406" spans="31:31" hidden="1">
      <c r="AE24406" s="54"/>
    </row>
    <row r="24407" spans="31:31" hidden="1">
      <c r="AE24407" s="54"/>
    </row>
    <row r="24408" spans="31:31" hidden="1">
      <c r="AE24408" s="54"/>
    </row>
    <row r="24409" spans="31:31" hidden="1">
      <c r="AE24409" s="54"/>
    </row>
    <row r="24410" spans="31:31" hidden="1">
      <c r="AE24410" s="54"/>
    </row>
    <row r="24411" spans="31:31" hidden="1">
      <c r="AE24411" s="54"/>
    </row>
    <row r="24412" spans="31:31" hidden="1">
      <c r="AE24412" s="54"/>
    </row>
    <row r="24413" spans="31:31" hidden="1">
      <c r="AE24413" s="54"/>
    </row>
    <row r="24414" spans="31:31" hidden="1">
      <c r="AE24414" s="54"/>
    </row>
    <row r="24415" spans="31:31" hidden="1">
      <c r="AE24415" s="54"/>
    </row>
    <row r="24416" spans="31:31" hidden="1">
      <c r="AE24416" s="54"/>
    </row>
    <row r="24417" spans="31:31" hidden="1">
      <c r="AE24417" s="54"/>
    </row>
    <row r="24418" spans="31:31" hidden="1">
      <c r="AE24418" s="54"/>
    </row>
    <row r="24419" spans="31:31" hidden="1">
      <c r="AE24419" s="54"/>
    </row>
    <row r="24420" spans="31:31" hidden="1">
      <c r="AE24420" s="54"/>
    </row>
    <row r="24421" spans="31:31" hidden="1">
      <c r="AE24421" s="54"/>
    </row>
    <row r="24422" spans="31:31" hidden="1">
      <c r="AE24422" s="54"/>
    </row>
    <row r="24423" spans="31:31" hidden="1">
      <c r="AE24423" s="54"/>
    </row>
    <row r="24424" spans="31:31" hidden="1">
      <c r="AE24424" s="54"/>
    </row>
    <row r="24425" spans="31:31" hidden="1">
      <c r="AE24425" s="54"/>
    </row>
    <row r="24426" spans="31:31" hidden="1">
      <c r="AE24426" s="54"/>
    </row>
    <row r="24427" spans="31:31" hidden="1">
      <c r="AE24427" s="54"/>
    </row>
    <row r="24428" spans="31:31" hidden="1">
      <c r="AE24428" s="54"/>
    </row>
    <row r="24429" spans="31:31" hidden="1">
      <c r="AE24429" s="54"/>
    </row>
    <row r="24430" spans="31:31" hidden="1">
      <c r="AE24430" s="54"/>
    </row>
    <row r="24431" spans="31:31" hidden="1">
      <c r="AE24431" s="54"/>
    </row>
    <row r="24432" spans="31:31" hidden="1">
      <c r="AE24432" s="54"/>
    </row>
    <row r="24433" spans="31:31" hidden="1">
      <c r="AE24433" s="54"/>
    </row>
    <row r="24434" spans="31:31" hidden="1">
      <c r="AE24434" s="54"/>
    </row>
    <row r="24435" spans="31:31" hidden="1">
      <c r="AE24435" s="54"/>
    </row>
    <row r="24436" spans="31:31" hidden="1">
      <c r="AE24436" s="54"/>
    </row>
    <row r="24437" spans="31:31" hidden="1">
      <c r="AE24437" s="54"/>
    </row>
    <row r="24438" spans="31:31" hidden="1">
      <c r="AE24438" s="54"/>
    </row>
    <row r="24439" spans="31:31" hidden="1">
      <c r="AE24439" s="54"/>
    </row>
    <row r="24440" spans="31:31" hidden="1">
      <c r="AE24440" s="54"/>
    </row>
    <row r="24441" spans="31:31" hidden="1">
      <c r="AE24441" s="54"/>
    </row>
    <row r="24442" spans="31:31" hidden="1">
      <c r="AE24442" s="54"/>
    </row>
    <row r="24443" spans="31:31" hidden="1">
      <c r="AE24443" s="54"/>
    </row>
    <row r="24444" spans="31:31" hidden="1">
      <c r="AE24444" s="54"/>
    </row>
    <row r="24445" spans="31:31" hidden="1">
      <c r="AE24445" s="54"/>
    </row>
    <row r="24446" spans="31:31" hidden="1">
      <c r="AE24446" s="54"/>
    </row>
    <row r="24447" spans="31:31" hidden="1">
      <c r="AE24447" s="54"/>
    </row>
    <row r="24448" spans="31:31" hidden="1">
      <c r="AE24448" s="54"/>
    </row>
    <row r="24449" spans="31:31" hidden="1">
      <c r="AE24449" s="54"/>
    </row>
    <row r="24450" spans="31:31" hidden="1">
      <c r="AE24450" s="54"/>
    </row>
    <row r="24451" spans="31:31" hidden="1">
      <c r="AE24451" s="54"/>
    </row>
    <row r="24452" spans="31:31" hidden="1">
      <c r="AE24452" s="54"/>
    </row>
    <row r="24453" spans="31:31" hidden="1">
      <c r="AE24453" s="54"/>
    </row>
    <row r="24454" spans="31:31" hidden="1">
      <c r="AE24454" s="54"/>
    </row>
    <row r="24455" spans="31:31" hidden="1">
      <c r="AE24455" s="54"/>
    </row>
    <row r="24456" spans="31:31" hidden="1">
      <c r="AE24456" s="54"/>
    </row>
    <row r="24457" spans="31:31" hidden="1">
      <c r="AE24457" s="54"/>
    </row>
    <row r="24458" spans="31:31" hidden="1">
      <c r="AE24458" s="54"/>
    </row>
    <row r="24459" spans="31:31" hidden="1">
      <c r="AE24459" s="54"/>
    </row>
    <row r="24460" spans="31:31" hidden="1">
      <c r="AE24460" s="54"/>
    </row>
    <row r="24461" spans="31:31" hidden="1">
      <c r="AE24461" s="54"/>
    </row>
    <row r="24462" spans="31:31" hidden="1">
      <c r="AE24462" s="54"/>
    </row>
    <row r="24463" spans="31:31" hidden="1">
      <c r="AE24463" s="54"/>
    </row>
    <row r="24464" spans="31:31" hidden="1">
      <c r="AE24464" s="54"/>
    </row>
    <row r="24465" spans="31:31" hidden="1">
      <c r="AE24465" s="54"/>
    </row>
    <row r="24466" spans="31:31" hidden="1">
      <c r="AE24466" s="54"/>
    </row>
    <row r="24467" spans="31:31" hidden="1">
      <c r="AE24467" s="54"/>
    </row>
    <row r="24468" spans="31:31" hidden="1">
      <c r="AE24468" s="54"/>
    </row>
    <row r="24469" spans="31:31" hidden="1">
      <c r="AE24469" s="54"/>
    </row>
    <row r="24470" spans="31:31" hidden="1">
      <c r="AE24470" s="54"/>
    </row>
    <row r="24471" spans="31:31" hidden="1">
      <c r="AE24471" s="54"/>
    </row>
    <row r="24472" spans="31:31" hidden="1">
      <c r="AE24472" s="54"/>
    </row>
    <row r="24473" spans="31:31" hidden="1">
      <c r="AE24473" s="54"/>
    </row>
    <row r="24474" spans="31:31" hidden="1">
      <c r="AE24474" s="54"/>
    </row>
    <row r="24475" spans="31:31" hidden="1">
      <c r="AE24475" s="54"/>
    </row>
    <row r="24476" spans="31:31" hidden="1">
      <c r="AE24476" s="54"/>
    </row>
    <row r="24477" spans="31:31" hidden="1">
      <c r="AE24477" s="54"/>
    </row>
    <row r="24478" spans="31:31" hidden="1">
      <c r="AE24478" s="54"/>
    </row>
    <row r="24479" spans="31:31" hidden="1">
      <c r="AE24479" s="54"/>
    </row>
    <row r="24480" spans="31:31" hidden="1">
      <c r="AE24480" s="54"/>
    </row>
    <row r="24481" spans="31:31" hidden="1">
      <c r="AE24481" s="54"/>
    </row>
    <row r="24482" spans="31:31" hidden="1">
      <c r="AE24482" s="54"/>
    </row>
    <row r="24483" spans="31:31" hidden="1">
      <c r="AE24483" s="54"/>
    </row>
    <row r="24484" spans="31:31" hidden="1">
      <c r="AE24484" s="54"/>
    </row>
    <row r="24485" spans="31:31" hidden="1">
      <c r="AE24485" s="54"/>
    </row>
    <row r="24486" spans="31:31" hidden="1">
      <c r="AE24486" s="54"/>
    </row>
    <row r="24487" spans="31:31" hidden="1">
      <c r="AE24487" s="54"/>
    </row>
    <row r="24488" spans="31:31" hidden="1">
      <c r="AE24488" s="54"/>
    </row>
    <row r="24489" spans="31:31" hidden="1">
      <c r="AE24489" s="54"/>
    </row>
    <row r="24490" spans="31:31" hidden="1">
      <c r="AE24490" s="54"/>
    </row>
    <row r="24491" spans="31:31" hidden="1">
      <c r="AE24491" s="54"/>
    </row>
    <row r="24492" spans="31:31" hidden="1">
      <c r="AE24492" s="54"/>
    </row>
    <row r="24493" spans="31:31" hidden="1">
      <c r="AE24493" s="54"/>
    </row>
    <row r="24494" spans="31:31" hidden="1">
      <c r="AE24494" s="54"/>
    </row>
    <row r="24495" spans="31:31" hidden="1">
      <c r="AE24495" s="54"/>
    </row>
    <row r="24496" spans="31:31" hidden="1">
      <c r="AE24496" s="54"/>
    </row>
    <row r="24497" spans="31:31" hidden="1">
      <c r="AE24497" s="54"/>
    </row>
    <row r="24498" spans="31:31" hidden="1">
      <c r="AE24498" s="54"/>
    </row>
    <row r="24499" spans="31:31" hidden="1">
      <c r="AE24499" s="54"/>
    </row>
    <row r="24500" spans="31:31" hidden="1">
      <c r="AE24500" s="54"/>
    </row>
    <row r="24501" spans="31:31" hidden="1">
      <c r="AE24501" s="54"/>
    </row>
    <row r="24502" spans="31:31" hidden="1">
      <c r="AE24502" s="54"/>
    </row>
    <row r="24503" spans="31:31" hidden="1">
      <c r="AE24503" s="54"/>
    </row>
    <row r="24504" spans="31:31" hidden="1">
      <c r="AE24504" s="54"/>
    </row>
    <row r="24505" spans="31:31" hidden="1">
      <c r="AE24505" s="54"/>
    </row>
    <row r="24506" spans="31:31" hidden="1">
      <c r="AE24506" s="54"/>
    </row>
    <row r="24507" spans="31:31" hidden="1">
      <c r="AE24507" s="54"/>
    </row>
    <row r="24508" spans="31:31" hidden="1">
      <c r="AE24508" s="54"/>
    </row>
    <row r="24509" spans="31:31" hidden="1">
      <c r="AE24509" s="54"/>
    </row>
    <row r="24510" spans="31:31" hidden="1">
      <c r="AE24510" s="54"/>
    </row>
    <row r="24511" spans="31:31" hidden="1">
      <c r="AE24511" s="54"/>
    </row>
    <row r="24512" spans="31:31" hidden="1">
      <c r="AE24512" s="54"/>
    </row>
    <row r="24513" spans="31:31" hidden="1">
      <c r="AE24513" s="54"/>
    </row>
    <row r="24514" spans="31:31" hidden="1">
      <c r="AE24514" s="54"/>
    </row>
    <row r="24515" spans="31:31" hidden="1">
      <c r="AE24515" s="54"/>
    </row>
    <row r="24516" spans="31:31" hidden="1">
      <c r="AE24516" s="54"/>
    </row>
    <row r="24517" spans="31:31" hidden="1">
      <c r="AE24517" s="54"/>
    </row>
    <row r="24518" spans="31:31" hidden="1">
      <c r="AE24518" s="54"/>
    </row>
    <row r="24519" spans="31:31" hidden="1">
      <c r="AE24519" s="54"/>
    </row>
    <row r="24520" spans="31:31" hidden="1">
      <c r="AE24520" s="54"/>
    </row>
    <row r="24521" spans="31:31" hidden="1">
      <c r="AE24521" s="54"/>
    </row>
    <row r="24522" spans="31:31" hidden="1">
      <c r="AE24522" s="54"/>
    </row>
    <row r="24523" spans="31:31" hidden="1">
      <c r="AE24523" s="54"/>
    </row>
    <row r="24524" spans="31:31" hidden="1">
      <c r="AE24524" s="54"/>
    </row>
    <row r="24525" spans="31:31" hidden="1">
      <c r="AE24525" s="54"/>
    </row>
    <row r="24526" spans="31:31" hidden="1">
      <c r="AE24526" s="54"/>
    </row>
    <row r="24527" spans="31:31" hidden="1">
      <c r="AE24527" s="54"/>
    </row>
    <row r="24528" spans="31:31" hidden="1">
      <c r="AE24528" s="54"/>
    </row>
    <row r="24529" spans="31:31" hidden="1">
      <c r="AE24529" s="54"/>
    </row>
    <row r="24530" spans="31:31" hidden="1">
      <c r="AE24530" s="54"/>
    </row>
    <row r="24531" spans="31:31" hidden="1">
      <c r="AE24531" s="54"/>
    </row>
    <row r="24532" spans="31:31" hidden="1">
      <c r="AE24532" s="54"/>
    </row>
    <row r="24533" spans="31:31" hidden="1">
      <c r="AE24533" s="54"/>
    </row>
    <row r="24534" spans="31:31" hidden="1">
      <c r="AE24534" s="54"/>
    </row>
    <row r="24535" spans="31:31" hidden="1">
      <c r="AE24535" s="54"/>
    </row>
    <row r="24536" spans="31:31" hidden="1">
      <c r="AE24536" s="54"/>
    </row>
    <row r="24537" spans="31:31" hidden="1">
      <c r="AE24537" s="54"/>
    </row>
    <row r="24538" spans="31:31" hidden="1">
      <c r="AE24538" s="54"/>
    </row>
    <row r="24539" spans="31:31" hidden="1">
      <c r="AE24539" s="54"/>
    </row>
    <row r="24540" spans="31:31" hidden="1">
      <c r="AE24540" s="54"/>
    </row>
    <row r="24541" spans="31:31" hidden="1">
      <c r="AE24541" s="54"/>
    </row>
    <row r="24542" spans="31:31" hidden="1">
      <c r="AE24542" s="54"/>
    </row>
    <row r="24543" spans="31:31" hidden="1">
      <c r="AE24543" s="54"/>
    </row>
    <row r="24544" spans="31:31" hidden="1">
      <c r="AE24544" s="54"/>
    </row>
    <row r="24545" spans="31:31" hidden="1">
      <c r="AE24545" s="54"/>
    </row>
    <row r="24546" spans="31:31" hidden="1">
      <c r="AE24546" s="54"/>
    </row>
    <row r="24547" spans="31:31" hidden="1">
      <c r="AE24547" s="54"/>
    </row>
    <row r="24548" spans="31:31" hidden="1">
      <c r="AE24548" s="54"/>
    </row>
    <row r="24549" spans="31:31" hidden="1">
      <c r="AE24549" s="54"/>
    </row>
    <row r="24550" spans="31:31" hidden="1">
      <c r="AE24550" s="54"/>
    </row>
    <row r="24551" spans="31:31" hidden="1">
      <c r="AE24551" s="54"/>
    </row>
    <row r="24552" spans="31:31" hidden="1">
      <c r="AE24552" s="54"/>
    </row>
    <row r="24553" spans="31:31" hidden="1">
      <c r="AE24553" s="54"/>
    </row>
    <row r="24554" spans="31:31" hidden="1">
      <c r="AE24554" s="54"/>
    </row>
    <row r="24555" spans="31:31" hidden="1">
      <c r="AE24555" s="54"/>
    </row>
    <row r="24556" spans="31:31" hidden="1">
      <c r="AE24556" s="54"/>
    </row>
    <row r="24557" spans="31:31" hidden="1">
      <c r="AE24557" s="54"/>
    </row>
    <row r="24558" spans="31:31" hidden="1">
      <c r="AE24558" s="54"/>
    </row>
    <row r="24559" spans="31:31" hidden="1">
      <c r="AE24559" s="54"/>
    </row>
    <row r="24560" spans="31:31" hidden="1">
      <c r="AE24560" s="54"/>
    </row>
    <row r="24561" spans="31:31" hidden="1">
      <c r="AE24561" s="54"/>
    </row>
    <row r="24562" spans="31:31" hidden="1">
      <c r="AE24562" s="54"/>
    </row>
    <row r="24563" spans="31:31" hidden="1">
      <c r="AE24563" s="54"/>
    </row>
    <row r="24564" spans="31:31" hidden="1">
      <c r="AE24564" s="54"/>
    </row>
    <row r="24565" spans="31:31" hidden="1">
      <c r="AE24565" s="54"/>
    </row>
    <row r="24566" spans="31:31" hidden="1">
      <c r="AE24566" s="54"/>
    </row>
    <row r="24567" spans="31:31" hidden="1">
      <c r="AE24567" s="54"/>
    </row>
    <row r="24568" spans="31:31" hidden="1">
      <c r="AE24568" s="54"/>
    </row>
    <row r="24569" spans="31:31" hidden="1">
      <c r="AE24569" s="54"/>
    </row>
    <row r="24570" spans="31:31" hidden="1">
      <c r="AE24570" s="54"/>
    </row>
    <row r="24571" spans="31:31" hidden="1">
      <c r="AE24571" s="54"/>
    </row>
    <row r="24572" spans="31:31" hidden="1">
      <c r="AE24572" s="54"/>
    </row>
    <row r="24573" spans="31:31" hidden="1">
      <c r="AE24573" s="54"/>
    </row>
    <row r="24574" spans="31:31" hidden="1">
      <c r="AE24574" s="54"/>
    </row>
    <row r="24575" spans="31:31" hidden="1">
      <c r="AE24575" s="54"/>
    </row>
    <row r="24576" spans="31:31" hidden="1">
      <c r="AE24576" s="54"/>
    </row>
    <row r="24577" spans="31:31" hidden="1">
      <c r="AE24577" s="54"/>
    </row>
    <row r="24578" spans="31:31" hidden="1">
      <c r="AE24578" s="54"/>
    </row>
    <row r="24579" spans="31:31" hidden="1">
      <c r="AE24579" s="54"/>
    </row>
    <row r="24580" spans="31:31" hidden="1">
      <c r="AE24580" s="54"/>
    </row>
    <row r="24581" spans="31:31" hidden="1">
      <c r="AE24581" s="54"/>
    </row>
    <row r="24582" spans="31:31" hidden="1">
      <c r="AE24582" s="54"/>
    </row>
    <row r="24583" spans="31:31" hidden="1">
      <c r="AE24583" s="54"/>
    </row>
    <row r="24584" spans="31:31" hidden="1">
      <c r="AE24584" s="54"/>
    </row>
    <row r="24585" spans="31:31" hidden="1">
      <c r="AE24585" s="54"/>
    </row>
    <row r="24586" spans="31:31" hidden="1">
      <c r="AE24586" s="54"/>
    </row>
    <row r="24587" spans="31:31" hidden="1">
      <c r="AE24587" s="54"/>
    </row>
    <row r="24588" spans="31:31" hidden="1">
      <c r="AE24588" s="54"/>
    </row>
    <row r="24589" spans="31:31" hidden="1">
      <c r="AE24589" s="54"/>
    </row>
    <row r="24590" spans="31:31" hidden="1">
      <c r="AE24590" s="54"/>
    </row>
    <row r="24591" spans="31:31" hidden="1">
      <c r="AE24591" s="54"/>
    </row>
    <row r="24592" spans="31:31" hidden="1">
      <c r="AE24592" s="54"/>
    </row>
    <row r="24593" spans="31:31" hidden="1">
      <c r="AE24593" s="54"/>
    </row>
    <row r="24594" spans="31:31" hidden="1">
      <c r="AE24594" s="54"/>
    </row>
    <row r="24595" spans="31:31" hidden="1">
      <c r="AE24595" s="54"/>
    </row>
    <row r="24596" spans="31:31" hidden="1">
      <c r="AE24596" s="54"/>
    </row>
    <row r="24597" spans="31:31" hidden="1">
      <c r="AE24597" s="54"/>
    </row>
    <row r="24598" spans="31:31" hidden="1">
      <c r="AE24598" s="54"/>
    </row>
    <row r="24599" spans="31:31" hidden="1">
      <c r="AE24599" s="54"/>
    </row>
    <row r="24600" spans="31:31" hidden="1">
      <c r="AE24600" s="54"/>
    </row>
    <row r="24601" spans="31:31" hidden="1">
      <c r="AE24601" s="54"/>
    </row>
    <row r="24602" spans="31:31" hidden="1">
      <c r="AE24602" s="54"/>
    </row>
    <row r="24603" spans="31:31" hidden="1">
      <c r="AE24603" s="54"/>
    </row>
    <row r="24604" spans="31:31" hidden="1">
      <c r="AE24604" s="54"/>
    </row>
    <row r="24605" spans="31:31" hidden="1">
      <c r="AE24605" s="54"/>
    </row>
    <row r="24606" spans="31:31" hidden="1">
      <c r="AE24606" s="54"/>
    </row>
    <row r="24607" spans="31:31" hidden="1">
      <c r="AE24607" s="54"/>
    </row>
    <row r="24608" spans="31:31" hidden="1">
      <c r="AE24608" s="54"/>
    </row>
    <row r="24609" spans="31:31" hidden="1">
      <c r="AE24609" s="54"/>
    </row>
    <row r="24610" spans="31:31" hidden="1">
      <c r="AE24610" s="54"/>
    </row>
    <row r="24611" spans="31:31" hidden="1">
      <c r="AE24611" s="54"/>
    </row>
    <row r="24612" spans="31:31" hidden="1">
      <c r="AE24612" s="54"/>
    </row>
    <row r="24613" spans="31:31" hidden="1">
      <c r="AE24613" s="54"/>
    </row>
    <row r="24614" spans="31:31" hidden="1">
      <c r="AE24614" s="54"/>
    </row>
    <row r="24615" spans="31:31" hidden="1">
      <c r="AE24615" s="54"/>
    </row>
    <row r="24616" spans="31:31" hidden="1">
      <c r="AE24616" s="54"/>
    </row>
    <row r="24617" spans="31:31" hidden="1">
      <c r="AE24617" s="54"/>
    </row>
    <row r="24618" spans="31:31" hidden="1">
      <c r="AE24618" s="54"/>
    </row>
    <row r="24619" spans="31:31" hidden="1">
      <c r="AE24619" s="54"/>
    </row>
    <row r="24620" spans="31:31" hidden="1">
      <c r="AE24620" s="54"/>
    </row>
    <row r="24621" spans="31:31" hidden="1">
      <c r="AE24621" s="54"/>
    </row>
    <row r="24622" spans="31:31" hidden="1">
      <c r="AE24622" s="54"/>
    </row>
    <row r="24623" spans="31:31" hidden="1">
      <c r="AE24623" s="54"/>
    </row>
    <row r="24624" spans="31:31" hidden="1">
      <c r="AE24624" s="54"/>
    </row>
    <row r="24625" spans="31:31" hidden="1">
      <c r="AE24625" s="54"/>
    </row>
    <row r="24626" spans="31:31" hidden="1">
      <c r="AE24626" s="54"/>
    </row>
    <row r="24627" spans="31:31" hidden="1">
      <c r="AE24627" s="54"/>
    </row>
    <row r="24628" spans="31:31" hidden="1">
      <c r="AE24628" s="54"/>
    </row>
    <row r="24629" spans="31:31" hidden="1">
      <c r="AE24629" s="54"/>
    </row>
    <row r="24630" spans="31:31" hidden="1">
      <c r="AE24630" s="54"/>
    </row>
    <row r="24631" spans="31:31" hidden="1">
      <c r="AE24631" s="54"/>
    </row>
    <row r="24632" spans="31:31" hidden="1">
      <c r="AE24632" s="54"/>
    </row>
    <row r="24633" spans="31:31" hidden="1">
      <c r="AE24633" s="54"/>
    </row>
    <row r="24634" spans="31:31" hidden="1">
      <c r="AE24634" s="54"/>
    </row>
    <row r="24635" spans="31:31" hidden="1">
      <c r="AE24635" s="54"/>
    </row>
    <row r="24636" spans="31:31" hidden="1">
      <c r="AE24636" s="54"/>
    </row>
    <row r="24637" spans="31:31" hidden="1">
      <c r="AE24637" s="54"/>
    </row>
    <row r="24638" spans="31:31" hidden="1">
      <c r="AE24638" s="54"/>
    </row>
    <row r="24639" spans="31:31" hidden="1">
      <c r="AE24639" s="54"/>
    </row>
    <row r="24640" spans="31:31" hidden="1">
      <c r="AE24640" s="54"/>
    </row>
    <row r="24641" spans="31:31" hidden="1">
      <c r="AE24641" s="54"/>
    </row>
    <row r="24642" spans="31:31" hidden="1">
      <c r="AE24642" s="54"/>
    </row>
    <row r="24643" spans="31:31" hidden="1">
      <c r="AE24643" s="54"/>
    </row>
    <row r="24644" spans="31:31" hidden="1">
      <c r="AE24644" s="54"/>
    </row>
    <row r="24645" spans="31:31" hidden="1">
      <c r="AE24645" s="54"/>
    </row>
    <row r="24646" spans="31:31" hidden="1">
      <c r="AE24646" s="54"/>
    </row>
    <row r="24647" spans="31:31" hidden="1">
      <c r="AE24647" s="54"/>
    </row>
    <row r="24648" spans="31:31" hidden="1">
      <c r="AE24648" s="54"/>
    </row>
    <row r="24649" spans="31:31" hidden="1">
      <c r="AE24649" s="54"/>
    </row>
    <row r="24650" spans="31:31" hidden="1">
      <c r="AE24650" s="54"/>
    </row>
    <row r="24651" spans="31:31" hidden="1">
      <c r="AE24651" s="54"/>
    </row>
    <row r="24652" spans="31:31" hidden="1">
      <c r="AE24652" s="54"/>
    </row>
    <row r="24653" spans="31:31" hidden="1">
      <c r="AE24653" s="54"/>
    </row>
    <row r="24654" spans="31:31" hidden="1">
      <c r="AE24654" s="54"/>
    </row>
    <row r="24655" spans="31:31" hidden="1">
      <c r="AE24655" s="54"/>
    </row>
    <row r="24656" spans="31:31" hidden="1">
      <c r="AE24656" s="54"/>
    </row>
    <row r="24657" spans="31:31" hidden="1">
      <c r="AE24657" s="54"/>
    </row>
    <row r="24658" spans="31:31" hidden="1">
      <c r="AE24658" s="54"/>
    </row>
    <row r="24659" spans="31:31" hidden="1">
      <c r="AE24659" s="54"/>
    </row>
    <row r="24660" spans="31:31" hidden="1">
      <c r="AE24660" s="54"/>
    </row>
    <row r="24661" spans="31:31" hidden="1">
      <c r="AE24661" s="54"/>
    </row>
    <row r="24662" spans="31:31" hidden="1">
      <c r="AE24662" s="54"/>
    </row>
    <row r="24663" spans="31:31" hidden="1">
      <c r="AE24663" s="54"/>
    </row>
    <row r="24664" spans="31:31" hidden="1">
      <c r="AE24664" s="54"/>
    </row>
    <row r="24665" spans="31:31" hidden="1">
      <c r="AE24665" s="54"/>
    </row>
    <row r="24666" spans="31:31" hidden="1">
      <c r="AE24666" s="54"/>
    </row>
    <row r="24667" spans="31:31" hidden="1">
      <c r="AE24667" s="54"/>
    </row>
    <row r="24668" spans="31:31" hidden="1">
      <c r="AE24668" s="54"/>
    </row>
    <row r="24669" spans="31:31" hidden="1">
      <c r="AE24669" s="54"/>
    </row>
    <row r="24670" spans="31:31" hidden="1">
      <c r="AE24670" s="54"/>
    </row>
    <row r="24671" spans="31:31" hidden="1">
      <c r="AE24671" s="54"/>
    </row>
    <row r="24672" spans="31:31" hidden="1">
      <c r="AE24672" s="54"/>
    </row>
    <row r="24673" spans="31:31" hidden="1">
      <c r="AE24673" s="54"/>
    </row>
    <row r="24674" spans="31:31" hidden="1">
      <c r="AE24674" s="54"/>
    </row>
    <row r="24675" spans="31:31" hidden="1">
      <c r="AE24675" s="54"/>
    </row>
    <row r="24676" spans="31:31" hidden="1">
      <c r="AE24676" s="54"/>
    </row>
    <row r="24677" spans="31:31" hidden="1">
      <c r="AE24677" s="54"/>
    </row>
    <row r="24678" spans="31:31" hidden="1">
      <c r="AE24678" s="54"/>
    </row>
    <row r="24679" spans="31:31" hidden="1">
      <c r="AE24679" s="54"/>
    </row>
    <row r="24680" spans="31:31" hidden="1">
      <c r="AE24680" s="54"/>
    </row>
    <row r="24681" spans="31:31" hidden="1">
      <c r="AE24681" s="54"/>
    </row>
    <row r="24682" spans="31:31" hidden="1">
      <c r="AE24682" s="54"/>
    </row>
    <row r="24683" spans="31:31" hidden="1">
      <c r="AE24683" s="54"/>
    </row>
    <row r="24684" spans="31:31" hidden="1">
      <c r="AE24684" s="54"/>
    </row>
    <row r="24685" spans="31:31" hidden="1">
      <c r="AE24685" s="54"/>
    </row>
    <row r="24686" spans="31:31" hidden="1">
      <c r="AE24686" s="54"/>
    </row>
    <row r="24687" spans="31:31" hidden="1">
      <c r="AE24687" s="54"/>
    </row>
    <row r="24688" spans="31:31" hidden="1">
      <c r="AE24688" s="54"/>
    </row>
    <row r="24689" spans="31:31" hidden="1">
      <c r="AE24689" s="54"/>
    </row>
    <row r="24690" spans="31:31" hidden="1">
      <c r="AE24690" s="54"/>
    </row>
    <row r="24691" spans="31:31" hidden="1">
      <c r="AE24691" s="54"/>
    </row>
    <row r="24692" spans="31:31" hidden="1">
      <c r="AE24692" s="54"/>
    </row>
    <row r="24693" spans="31:31" hidden="1">
      <c r="AE24693" s="54"/>
    </row>
    <row r="24694" spans="31:31" hidden="1">
      <c r="AE24694" s="54"/>
    </row>
    <row r="24695" spans="31:31" hidden="1">
      <c r="AE24695" s="54"/>
    </row>
    <row r="24696" spans="31:31" hidden="1">
      <c r="AE24696" s="54"/>
    </row>
    <row r="24697" spans="31:31" hidden="1">
      <c r="AE24697" s="54"/>
    </row>
    <row r="24698" spans="31:31" hidden="1">
      <c r="AE24698" s="54"/>
    </row>
    <row r="24699" spans="31:31" hidden="1">
      <c r="AE24699" s="54"/>
    </row>
    <row r="24700" spans="31:31" hidden="1">
      <c r="AE24700" s="54"/>
    </row>
    <row r="24701" spans="31:31" hidden="1">
      <c r="AE24701" s="54"/>
    </row>
    <row r="24702" spans="31:31" hidden="1">
      <c r="AE24702" s="54"/>
    </row>
    <row r="24703" spans="31:31" hidden="1">
      <c r="AE24703" s="54"/>
    </row>
    <row r="24704" spans="31:31" hidden="1">
      <c r="AE24704" s="54"/>
    </row>
    <row r="24705" spans="31:31" hidden="1">
      <c r="AE24705" s="54"/>
    </row>
    <row r="24706" spans="31:31" hidden="1">
      <c r="AE24706" s="54"/>
    </row>
    <row r="24707" spans="31:31" hidden="1">
      <c r="AE24707" s="54"/>
    </row>
    <row r="24708" spans="31:31" hidden="1">
      <c r="AE24708" s="54"/>
    </row>
    <row r="24709" spans="31:31" hidden="1">
      <c r="AE24709" s="54"/>
    </row>
    <row r="24710" spans="31:31" hidden="1">
      <c r="AE24710" s="54"/>
    </row>
    <row r="24711" spans="31:31" hidden="1">
      <c r="AE24711" s="54"/>
    </row>
    <row r="24712" spans="31:31" hidden="1">
      <c r="AE24712" s="54"/>
    </row>
    <row r="24713" spans="31:31" hidden="1">
      <c r="AE24713" s="54"/>
    </row>
    <row r="24714" spans="31:31" hidden="1">
      <c r="AE24714" s="54"/>
    </row>
    <row r="24715" spans="31:31" hidden="1">
      <c r="AE24715" s="54"/>
    </row>
    <row r="24716" spans="31:31" hidden="1">
      <c r="AE24716" s="54"/>
    </row>
    <row r="24717" spans="31:31" hidden="1">
      <c r="AE24717" s="54"/>
    </row>
    <row r="24718" spans="31:31" hidden="1">
      <c r="AE24718" s="54"/>
    </row>
    <row r="24719" spans="31:31" hidden="1">
      <c r="AE24719" s="54"/>
    </row>
    <row r="24720" spans="31:31" hidden="1">
      <c r="AE24720" s="54"/>
    </row>
    <row r="24721" spans="31:31" hidden="1">
      <c r="AE24721" s="54"/>
    </row>
    <row r="24722" spans="31:31" hidden="1">
      <c r="AE24722" s="54"/>
    </row>
    <row r="24723" spans="31:31" hidden="1">
      <c r="AE24723" s="54"/>
    </row>
    <row r="24724" spans="31:31" hidden="1">
      <c r="AE24724" s="54"/>
    </row>
    <row r="24725" spans="31:31" hidden="1">
      <c r="AE24725" s="54"/>
    </row>
    <row r="24726" spans="31:31" hidden="1">
      <c r="AE24726" s="54"/>
    </row>
    <row r="24727" spans="31:31" hidden="1">
      <c r="AE24727" s="54"/>
    </row>
    <row r="24728" spans="31:31" hidden="1">
      <c r="AE24728" s="54"/>
    </row>
    <row r="24729" spans="31:31" hidden="1">
      <c r="AE24729" s="54"/>
    </row>
    <row r="24730" spans="31:31" hidden="1">
      <c r="AE24730" s="54"/>
    </row>
    <row r="24731" spans="31:31" hidden="1">
      <c r="AE24731" s="54"/>
    </row>
    <row r="24732" spans="31:31" hidden="1">
      <c r="AE24732" s="54"/>
    </row>
    <row r="24733" spans="31:31" hidden="1">
      <c r="AE24733" s="54"/>
    </row>
    <row r="24734" spans="31:31" hidden="1">
      <c r="AE24734" s="54"/>
    </row>
    <row r="24735" spans="31:31" hidden="1">
      <c r="AE24735" s="54"/>
    </row>
    <row r="24736" spans="31:31" hidden="1">
      <c r="AE24736" s="54"/>
    </row>
    <row r="24737" spans="31:31" hidden="1">
      <c r="AE24737" s="54"/>
    </row>
    <row r="24738" spans="31:31" hidden="1">
      <c r="AE24738" s="54"/>
    </row>
    <row r="24739" spans="31:31" hidden="1">
      <c r="AE24739" s="54"/>
    </row>
    <row r="24740" spans="31:31" hidden="1">
      <c r="AE24740" s="54"/>
    </row>
    <row r="24741" spans="31:31" hidden="1">
      <c r="AE24741" s="54"/>
    </row>
    <row r="24742" spans="31:31" hidden="1">
      <c r="AE24742" s="54"/>
    </row>
    <row r="24743" spans="31:31" hidden="1">
      <c r="AE24743" s="54"/>
    </row>
    <row r="24744" spans="31:31" hidden="1">
      <c r="AE24744" s="54"/>
    </row>
    <row r="24745" spans="31:31" hidden="1">
      <c r="AE24745" s="54"/>
    </row>
    <row r="24746" spans="31:31" hidden="1">
      <c r="AE24746" s="54"/>
    </row>
    <row r="24747" spans="31:31" hidden="1">
      <c r="AE24747" s="54"/>
    </row>
    <row r="24748" spans="31:31" hidden="1">
      <c r="AE24748" s="54"/>
    </row>
    <row r="24749" spans="31:31" hidden="1">
      <c r="AE24749" s="54"/>
    </row>
    <row r="24750" spans="31:31" hidden="1">
      <c r="AE24750" s="54"/>
    </row>
    <row r="24751" spans="31:31" hidden="1">
      <c r="AE24751" s="54"/>
    </row>
    <row r="24752" spans="31:31" hidden="1">
      <c r="AE24752" s="54"/>
    </row>
    <row r="24753" spans="31:31" hidden="1">
      <c r="AE24753" s="54"/>
    </row>
    <row r="24754" spans="31:31" hidden="1">
      <c r="AE24754" s="54"/>
    </row>
    <row r="24755" spans="31:31" hidden="1">
      <c r="AE24755" s="54"/>
    </row>
    <row r="24756" spans="31:31" hidden="1">
      <c r="AE24756" s="54"/>
    </row>
    <row r="24757" spans="31:31" hidden="1">
      <c r="AE24757" s="54"/>
    </row>
    <row r="24758" spans="31:31" hidden="1">
      <c r="AE24758" s="54"/>
    </row>
    <row r="24759" spans="31:31" hidden="1">
      <c r="AE24759" s="54"/>
    </row>
    <row r="24760" spans="31:31" hidden="1">
      <c r="AE24760" s="54"/>
    </row>
    <row r="24761" spans="31:31" hidden="1">
      <c r="AE24761" s="54"/>
    </row>
    <row r="24762" spans="31:31" hidden="1">
      <c r="AE24762" s="54"/>
    </row>
    <row r="24763" spans="31:31" hidden="1">
      <c r="AE24763" s="54"/>
    </row>
    <row r="24764" spans="31:31" hidden="1">
      <c r="AE24764" s="54"/>
    </row>
    <row r="24765" spans="31:31" hidden="1">
      <c r="AE24765" s="54"/>
    </row>
    <row r="24766" spans="31:31" hidden="1">
      <c r="AE24766" s="54"/>
    </row>
    <row r="24767" spans="31:31" hidden="1">
      <c r="AE24767" s="54"/>
    </row>
    <row r="24768" spans="31:31" hidden="1">
      <c r="AE24768" s="54"/>
    </row>
    <row r="24769" spans="31:31" hidden="1">
      <c r="AE24769" s="54"/>
    </row>
    <row r="24770" spans="31:31" hidden="1">
      <c r="AE24770" s="54"/>
    </row>
    <row r="24771" spans="31:31" hidden="1">
      <c r="AE24771" s="54"/>
    </row>
    <row r="24772" spans="31:31" hidden="1">
      <c r="AE24772" s="54"/>
    </row>
    <row r="24773" spans="31:31" hidden="1">
      <c r="AE24773" s="54"/>
    </row>
    <row r="24774" spans="31:31" hidden="1">
      <c r="AE24774" s="54"/>
    </row>
    <row r="24775" spans="31:31" hidden="1">
      <c r="AE24775" s="54"/>
    </row>
    <row r="24776" spans="31:31" hidden="1">
      <c r="AE24776" s="54"/>
    </row>
    <row r="24777" spans="31:31" hidden="1">
      <c r="AE24777" s="54"/>
    </row>
    <row r="24778" spans="31:31" hidden="1">
      <c r="AE24778" s="54"/>
    </row>
    <row r="24779" spans="31:31" hidden="1">
      <c r="AE24779" s="54"/>
    </row>
    <row r="24780" spans="31:31" hidden="1">
      <c r="AE24780" s="54"/>
    </row>
    <row r="24781" spans="31:31" hidden="1">
      <c r="AE24781" s="54"/>
    </row>
    <row r="24782" spans="31:31" hidden="1">
      <c r="AE24782" s="54"/>
    </row>
    <row r="24783" spans="31:31" hidden="1">
      <c r="AE24783" s="54"/>
    </row>
    <row r="24784" spans="31:31" hidden="1">
      <c r="AE24784" s="54"/>
    </row>
    <row r="24785" spans="31:31" hidden="1">
      <c r="AE24785" s="54"/>
    </row>
    <row r="24786" spans="31:31" hidden="1">
      <c r="AE24786" s="54"/>
    </row>
    <row r="24787" spans="31:31" hidden="1">
      <c r="AE24787" s="54"/>
    </row>
    <row r="24788" spans="31:31" hidden="1">
      <c r="AE24788" s="54"/>
    </row>
    <row r="24789" spans="31:31" hidden="1">
      <c r="AE24789" s="54"/>
    </row>
    <row r="24790" spans="31:31" hidden="1">
      <c r="AE24790" s="54"/>
    </row>
    <row r="24791" spans="31:31" hidden="1">
      <c r="AE24791" s="54"/>
    </row>
    <row r="24792" spans="31:31" hidden="1">
      <c r="AE24792" s="54"/>
    </row>
    <row r="24793" spans="31:31" hidden="1">
      <c r="AE24793" s="54"/>
    </row>
    <row r="24794" spans="31:31" hidden="1">
      <c r="AE24794" s="54"/>
    </row>
    <row r="24795" spans="31:31" hidden="1">
      <c r="AE24795" s="54"/>
    </row>
    <row r="24796" spans="31:31" hidden="1">
      <c r="AE24796" s="54"/>
    </row>
    <row r="24797" spans="31:31" hidden="1">
      <c r="AE24797" s="54"/>
    </row>
    <row r="24798" spans="31:31" hidden="1">
      <c r="AE24798" s="54"/>
    </row>
    <row r="24799" spans="31:31" hidden="1">
      <c r="AE24799" s="54"/>
    </row>
    <row r="24800" spans="31:31" hidden="1">
      <c r="AE24800" s="54"/>
    </row>
    <row r="24801" spans="31:31" hidden="1">
      <c r="AE24801" s="54"/>
    </row>
    <row r="24802" spans="31:31" hidden="1">
      <c r="AE24802" s="54"/>
    </row>
    <row r="24803" spans="31:31" hidden="1">
      <c r="AE24803" s="54"/>
    </row>
    <row r="24804" spans="31:31" hidden="1">
      <c r="AE24804" s="54"/>
    </row>
    <row r="24805" spans="31:31" hidden="1">
      <c r="AE24805" s="54"/>
    </row>
    <row r="24806" spans="31:31" hidden="1">
      <c r="AE24806" s="54"/>
    </row>
    <row r="24807" spans="31:31" hidden="1">
      <c r="AE24807" s="54"/>
    </row>
    <row r="24808" spans="31:31" hidden="1">
      <c r="AE24808" s="54"/>
    </row>
    <row r="24809" spans="31:31" hidden="1">
      <c r="AE24809" s="54"/>
    </row>
    <row r="24810" spans="31:31" hidden="1">
      <c r="AE24810" s="54"/>
    </row>
    <row r="24811" spans="31:31" hidden="1">
      <c r="AE24811" s="54"/>
    </row>
    <row r="24812" spans="31:31" hidden="1">
      <c r="AE24812" s="54"/>
    </row>
    <row r="24813" spans="31:31" hidden="1">
      <c r="AE24813" s="54"/>
    </row>
    <row r="24814" spans="31:31" hidden="1">
      <c r="AE24814" s="54"/>
    </row>
    <row r="24815" spans="31:31" hidden="1">
      <c r="AE24815" s="54"/>
    </row>
    <row r="24816" spans="31:31" hidden="1">
      <c r="AE24816" s="54"/>
    </row>
    <row r="24817" spans="31:31" hidden="1">
      <c r="AE24817" s="54"/>
    </row>
    <row r="24818" spans="31:31" hidden="1">
      <c r="AE24818" s="54"/>
    </row>
    <row r="24819" spans="31:31" hidden="1">
      <c r="AE24819" s="54"/>
    </row>
    <row r="24820" spans="31:31" hidden="1">
      <c r="AE24820" s="54"/>
    </row>
    <row r="24821" spans="31:31" hidden="1">
      <c r="AE24821" s="54"/>
    </row>
    <row r="24822" spans="31:31" hidden="1">
      <c r="AE24822" s="54"/>
    </row>
    <row r="24823" spans="31:31" hidden="1">
      <c r="AE24823" s="54"/>
    </row>
    <row r="24824" spans="31:31" hidden="1">
      <c r="AE24824" s="54"/>
    </row>
    <row r="24825" spans="31:31" hidden="1">
      <c r="AE24825" s="54"/>
    </row>
    <row r="24826" spans="31:31" hidden="1">
      <c r="AE24826" s="54"/>
    </row>
    <row r="24827" spans="31:31" hidden="1">
      <c r="AE24827" s="54"/>
    </row>
    <row r="24828" spans="31:31" hidden="1">
      <c r="AE24828" s="54"/>
    </row>
    <row r="24829" spans="31:31" hidden="1">
      <c r="AE24829" s="54"/>
    </row>
    <row r="24830" spans="31:31" hidden="1">
      <c r="AE24830" s="54"/>
    </row>
    <row r="24831" spans="31:31" hidden="1">
      <c r="AE24831" s="54"/>
    </row>
    <row r="24832" spans="31:31" hidden="1">
      <c r="AE24832" s="54"/>
    </row>
    <row r="24833" spans="31:31" hidden="1">
      <c r="AE24833" s="54"/>
    </row>
    <row r="24834" spans="31:31" hidden="1">
      <c r="AE24834" s="54"/>
    </row>
    <row r="24835" spans="31:31" hidden="1">
      <c r="AE24835" s="54"/>
    </row>
    <row r="24836" spans="31:31" hidden="1">
      <c r="AE24836" s="54"/>
    </row>
    <row r="24837" spans="31:31" hidden="1">
      <c r="AE24837" s="54"/>
    </row>
    <row r="24838" spans="31:31" hidden="1">
      <c r="AE24838" s="54"/>
    </row>
    <row r="24839" spans="31:31" hidden="1">
      <c r="AE24839" s="54"/>
    </row>
    <row r="24840" spans="31:31" hidden="1">
      <c r="AE24840" s="54"/>
    </row>
    <row r="24841" spans="31:31" hidden="1">
      <c r="AE24841" s="54"/>
    </row>
    <row r="24842" spans="31:31" hidden="1">
      <c r="AE24842" s="54"/>
    </row>
    <row r="24843" spans="31:31" hidden="1">
      <c r="AE24843" s="54"/>
    </row>
    <row r="24844" spans="31:31" hidden="1">
      <c r="AE24844" s="54"/>
    </row>
    <row r="24845" spans="31:31" hidden="1">
      <c r="AE24845" s="54"/>
    </row>
    <row r="24846" spans="31:31" hidden="1">
      <c r="AE24846" s="54"/>
    </row>
    <row r="24847" spans="31:31" hidden="1">
      <c r="AE24847" s="54"/>
    </row>
    <row r="24848" spans="31:31" hidden="1">
      <c r="AE24848" s="54"/>
    </row>
    <row r="24849" spans="31:31" hidden="1">
      <c r="AE24849" s="54"/>
    </row>
    <row r="24850" spans="31:31" hidden="1">
      <c r="AE24850" s="54"/>
    </row>
    <row r="24851" spans="31:31" hidden="1">
      <c r="AE24851" s="54"/>
    </row>
    <row r="24852" spans="31:31" hidden="1">
      <c r="AE24852" s="54"/>
    </row>
    <row r="24853" spans="31:31" hidden="1">
      <c r="AE24853" s="54"/>
    </row>
    <row r="24854" spans="31:31" hidden="1">
      <c r="AE24854" s="54"/>
    </row>
    <row r="24855" spans="31:31" hidden="1">
      <c r="AE24855" s="54"/>
    </row>
    <row r="24856" spans="31:31" hidden="1">
      <c r="AE24856" s="54"/>
    </row>
    <row r="24857" spans="31:31" hidden="1">
      <c r="AE24857" s="54"/>
    </row>
    <row r="24858" spans="31:31" hidden="1">
      <c r="AE24858" s="54"/>
    </row>
    <row r="24859" spans="31:31" hidden="1">
      <c r="AE24859" s="54"/>
    </row>
    <row r="24860" spans="31:31" hidden="1">
      <c r="AE24860" s="54"/>
    </row>
    <row r="24861" spans="31:31" hidden="1">
      <c r="AE24861" s="54"/>
    </row>
    <row r="24862" spans="31:31" hidden="1">
      <c r="AE24862" s="54"/>
    </row>
    <row r="24863" spans="31:31" hidden="1">
      <c r="AE24863" s="54"/>
    </row>
    <row r="24864" spans="31:31" hidden="1">
      <c r="AE24864" s="54"/>
    </row>
    <row r="24865" spans="31:31" hidden="1">
      <c r="AE24865" s="54"/>
    </row>
    <row r="24866" spans="31:31" hidden="1">
      <c r="AE24866" s="54"/>
    </row>
    <row r="24867" spans="31:31" hidden="1">
      <c r="AE24867" s="54"/>
    </row>
    <row r="24868" spans="31:31" hidden="1">
      <c r="AE24868" s="54"/>
    </row>
    <row r="24869" spans="31:31" hidden="1">
      <c r="AE24869" s="54"/>
    </row>
    <row r="24870" spans="31:31" hidden="1">
      <c r="AE24870" s="54"/>
    </row>
    <row r="24871" spans="31:31" hidden="1">
      <c r="AE24871" s="54"/>
    </row>
    <row r="24872" spans="31:31" hidden="1">
      <c r="AE24872" s="54"/>
    </row>
    <row r="24873" spans="31:31" hidden="1">
      <c r="AE24873" s="54"/>
    </row>
    <row r="24874" spans="31:31" hidden="1">
      <c r="AE24874" s="54"/>
    </row>
    <row r="24875" spans="31:31" hidden="1">
      <c r="AE24875" s="54"/>
    </row>
    <row r="24876" spans="31:31" hidden="1">
      <c r="AE24876" s="54"/>
    </row>
    <row r="24877" spans="31:31" hidden="1">
      <c r="AE24877" s="54"/>
    </row>
    <row r="24878" spans="31:31" hidden="1">
      <c r="AE24878" s="54"/>
    </row>
    <row r="24879" spans="31:31" hidden="1">
      <c r="AE24879" s="54"/>
    </row>
    <row r="24880" spans="31:31" hidden="1">
      <c r="AE24880" s="54"/>
    </row>
    <row r="24881" spans="31:31" hidden="1">
      <c r="AE24881" s="54"/>
    </row>
    <row r="24882" spans="31:31" hidden="1">
      <c r="AE24882" s="54"/>
    </row>
    <row r="24883" spans="31:31" hidden="1">
      <c r="AE24883" s="54"/>
    </row>
    <row r="24884" spans="31:31" hidden="1">
      <c r="AE24884" s="54"/>
    </row>
    <row r="24885" spans="31:31" hidden="1">
      <c r="AE24885" s="54"/>
    </row>
    <row r="24886" spans="31:31" hidden="1">
      <c r="AE24886" s="54"/>
    </row>
    <row r="24887" spans="31:31" hidden="1">
      <c r="AE24887" s="54"/>
    </row>
    <row r="24888" spans="31:31" hidden="1">
      <c r="AE24888" s="54"/>
    </row>
    <row r="24889" spans="31:31" hidden="1">
      <c r="AE24889" s="54"/>
    </row>
    <row r="24890" spans="31:31" hidden="1">
      <c r="AE24890" s="54"/>
    </row>
    <row r="24891" spans="31:31" hidden="1">
      <c r="AE24891" s="54"/>
    </row>
    <row r="24892" spans="31:31" hidden="1">
      <c r="AE24892" s="54"/>
    </row>
    <row r="24893" spans="31:31" hidden="1">
      <c r="AE24893" s="54"/>
    </row>
    <row r="24894" spans="31:31" hidden="1">
      <c r="AE24894" s="54"/>
    </row>
    <row r="24895" spans="31:31" hidden="1">
      <c r="AE24895" s="54"/>
    </row>
    <row r="24896" spans="31:31" hidden="1">
      <c r="AE24896" s="54"/>
    </row>
    <row r="24897" spans="31:31" hidden="1">
      <c r="AE24897" s="54"/>
    </row>
    <row r="24898" spans="31:31" hidden="1">
      <c r="AE24898" s="54"/>
    </row>
    <row r="24899" spans="31:31" hidden="1">
      <c r="AE24899" s="54"/>
    </row>
    <row r="24900" spans="31:31" hidden="1">
      <c r="AE24900" s="54"/>
    </row>
    <row r="24901" spans="31:31" hidden="1">
      <c r="AE24901" s="54"/>
    </row>
    <row r="24902" spans="31:31" hidden="1">
      <c r="AE24902" s="54"/>
    </row>
    <row r="24903" spans="31:31" hidden="1">
      <c r="AE24903" s="54"/>
    </row>
    <row r="24904" spans="31:31" hidden="1">
      <c r="AE24904" s="54"/>
    </row>
    <row r="24905" spans="31:31" hidden="1">
      <c r="AE24905" s="54"/>
    </row>
    <row r="24906" spans="31:31" hidden="1">
      <c r="AE24906" s="54"/>
    </row>
    <row r="24907" spans="31:31" hidden="1">
      <c r="AE24907" s="54"/>
    </row>
    <row r="24908" spans="31:31" hidden="1">
      <c r="AE24908" s="54"/>
    </row>
    <row r="24909" spans="31:31" hidden="1">
      <c r="AE24909" s="54"/>
    </row>
    <row r="24910" spans="31:31" hidden="1">
      <c r="AE24910" s="54"/>
    </row>
    <row r="24911" spans="31:31" hidden="1">
      <c r="AE24911" s="54"/>
    </row>
    <row r="24912" spans="31:31" hidden="1">
      <c r="AE24912" s="54"/>
    </row>
    <row r="24913" spans="31:31" hidden="1">
      <c r="AE24913" s="54"/>
    </row>
    <row r="24914" spans="31:31" hidden="1">
      <c r="AE24914" s="54"/>
    </row>
    <row r="24915" spans="31:31" hidden="1">
      <c r="AE24915" s="54"/>
    </row>
    <row r="24916" spans="31:31" hidden="1">
      <c r="AE24916" s="54"/>
    </row>
    <row r="24917" spans="31:31" hidden="1">
      <c r="AE24917" s="54"/>
    </row>
    <row r="24918" spans="31:31" hidden="1">
      <c r="AE24918" s="54"/>
    </row>
    <row r="24919" spans="31:31" hidden="1">
      <c r="AE24919" s="54"/>
    </row>
    <row r="24920" spans="31:31" hidden="1">
      <c r="AE24920" s="54"/>
    </row>
    <row r="24921" spans="31:31" hidden="1">
      <c r="AE24921" s="54"/>
    </row>
    <row r="24922" spans="31:31" hidden="1">
      <c r="AE24922" s="54"/>
    </row>
    <row r="24923" spans="31:31" hidden="1">
      <c r="AE24923" s="54"/>
    </row>
    <row r="24924" spans="31:31" hidden="1">
      <c r="AE24924" s="54"/>
    </row>
    <row r="24925" spans="31:31" hidden="1">
      <c r="AE24925" s="54"/>
    </row>
    <row r="24926" spans="31:31" hidden="1">
      <c r="AE24926" s="54"/>
    </row>
    <row r="24927" spans="31:31" hidden="1">
      <c r="AE24927" s="54"/>
    </row>
    <row r="24928" spans="31:31" hidden="1">
      <c r="AE24928" s="54"/>
    </row>
    <row r="24929" spans="31:31" hidden="1">
      <c r="AE24929" s="54"/>
    </row>
    <row r="24930" spans="31:31" hidden="1">
      <c r="AE24930" s="54"/>
    </row>
    <row r="24931" spans="31:31" hidden="1">
      <c r="AE24931" s="54"/>
    </row>
    <row r="24932" spans="31:31" hidden="1">
      <c r="AE24932" s="54"/>
    </row>
    <row r="24933" spans="31:31" hidden="1">
      <c r="AE24933" s="54"/>
    </row>
    <row r="24934" spans="31:31" hidden="1">
      <c r="AE24934" s="54"/>
    </row>
    <row r="24935" spans="31:31" hidden="1">
      <c r="AE24935" s="54"/>
    </row>
    <row r="24936" spans="31:31" hidden="1">
      <c r="AE24936" s="54"/>
    </row>
    <row r="24937" spans="31:31" hidden="1">
      <c r="AE24937" s="54"/>
    </row>
    <row r="24938" spans="31:31" hidden="1">
      <c r="AE24938" s="54"/>
    </row>
    <row r="24939" spans="31:31" hidden="1">
      <c r="AE24939" s="54"/>
    </row>
    <row r="24940" spans="31:31" hidden="1">
      <c r="AE24940" s="54"/>
    </row>
    <row r="24941" spans="31:31" hidden="1">
      <c r="AE24941" s="54"/>
    </row>
    <row r="24942" spans="31:31" hidden="1">
      <c r="AE24942" s="54"/>
    </row>
    <row r="24943" spans="31:31" hidden="1">
      <c r="AE24943" s="54"/>
    </row>
    <row r="24944" spans="31:31" hidden="1">
      <c r="AE24944" s="54"/>
    </row>
    <row r="24945" spans="31:31" hidden="1">
      <c r="AE24945" s="54"/>
    </row>
    <row r="24946" spans="31:31" hidden="1">
      <c r="AE24946" s="54"/>
    </row>
    <row r="24947" spans="31:31" hidden="1">
      <c r="AE24947" s="54"/>
    </row>
    <row r="24948" spans="31:31" hidden="1">
      <c r="AE24948" s="54"/>
    </row>
    <row r="24949" spans="31:31" hidden="1">
      <c r="AE24949" s="54"/>
    </row>
    <row r="24950" spans="31:31" hidden="1">
      <c r="AE24950" s="54"/>
    </row>
    <row r="24951" spans="31:31" hidden="1">
      <c r="AE24951" s="54"/>
    </row>
    <row r="24952" spans="31:31" hidden="1">
      <c r="AE24952" s="54"/>
    </row>
    <row r="24953" spans="31:31" hidden="1">
      <c r="AE24953" s="54"/>
    </row>
    <row r="24954" spans="31:31" hidden="1">
      <c r="AE24954" s="54"/>
    </row>
    <row r="24955" spans="31:31" hidden="1">
      <c r="AE24955" s="54"/>
    </row>
    <row r="24956" spans="31:31" hidden="1">
      <c r="AE24956" s="54"/>
    </row>
    <row r="24957" spans="31:31" hidden="1">
      <c r="AE24957" s="54"/>
    </row>
    <row r="24958" spans="31:31" hidden="1">
      <c r="AE24958" s="54"/>
    </row>
    <row r="24959" spans="31:31" hidden="1">
      <c r="AE24959" s="54"/>
    </row>
    <row r="24960" spans="31:31" hidden="1">
      <c r="AE24960" s="54"/>
    </row>
    <row r="24961" spans="31:31" hidden="1">
      <c r="AE24961" s="54"/>
    </row>
    <row r="24962" spans="31:31" hidden="1">
      <c r="AE24962" s="54"/>
    </row>
    <row r="24963" spans="31:31" hidden="1">
      <c r="AE24963" s="54"/>
    </row>
    <row r="24964" spans="31:31" hidden="1">
      <c r="AE24964" s="54"/>
    </row>
    <row r="24965" spans="31:31" hidden="1">
      <c r="AE24965" s="54"/>
    </row>
    <row r="24966" spans="31:31" hidden="1">
      <c r="AE24966" s="54"/>
    </row>
    <row r="24967" spans="31:31" hidden="1">
      <c r="AE24967" s="54"/>
    </row>
    <row r="24968" spans="31:31" hidden="1">
      <c r="AE24968" s="54"/>
    </row>
    <row r="24969" spans="31:31" hidden="1">
      <c r="AE24969" s="54"/>
    </row>
    <row r="24970" spans="31:31" hidden="1">
      <c r="AE24970" s="54"/>
    </row>
    <row r="24971" spans="31:31" hidden="1">
      <c r="AE24971" s="54"/>
    </row>
    <row r="24972" spans="31:31" hidden="1">
      <c r="AE24972" s="54"/>
    </row>
    <row r="24973" spans="31:31" hidden="1">
      <c r="AE24973" s="54"/>
    </row>
    <row r="24974" spans="31:31" hidden="1">
      <c r="AE24974" s="54"/>
    </row>
    <row r="24975" spans="31:31" hidden="1">
      <c r="AE24975" s="54"/>
    </row>
    <row r="24976" spans="31:31" hidden="1">
      <c r="AE24976" s="54"/>
    </row>
    <row r="24977" spans="31:31" hidden="1">
      <c r="AE24977" s="54"/>
    </row>
    <row r="24978" spans="31:31" hidden="1">
      <c r="AE24978" s="54"/>
    </row>
    <row r="24979" spans="31:31" hidden="1">
      <c r="AE24979" s="54"/>
    </row>
    <row r="24980" spans="31:31" hidden="1">
      <c r="AE24980" s="54"/>
    </row>
    <row r="24981" spans="31:31" hidden="1">
      <c r="AE24981" s="54"/>
    </row>
    <row r="24982" spans="31:31" hidden="1">
      <c r="AE24982" s="54"/>
    </row>
    <row r="24983" spans="31:31" hidden="1">
      <c r="AE24983" s="54"/>
    </row>
    <row r="24984" spans="31:31" hidden="1">
      <c r="AE24984" s="54"/>
    </row>
    <row r="24985" spans="31:31" hidden="1">
      <c r="AE24985" s="54"/>
    </row>
    <row r="24986" spans="31:31" hidden="1">
      <c r="AE24986" s="54"/>
    </row>
    <row r="24987" spans="31:31" hidden="1">
      <c r="AE24987" s="54"/>
    </row>
    <row r="24988" spans="31:31" hidden="1">
      <c r="AE24988" s="54"/>
    </row>
    <row r="24989" spans="31:31" hidden="1">
      <c r="AE24989" s="54"/>
    </row>
    <row r="24990" spans="31:31" hidden="1">
      <c r="AE24990" s="54"/>
    </row>
    <row r="24991" spans="31:31" hidden="1">
      <c r="AE24991" s="54"/>
    </row>
    <row r="24992" spans="31:31" hidden="1">
      <c r="AE24992" s="54"/>
    </row>
    <row r="24993" spans="31:31" hidden="1">
      <c r="AE24993" s="54"/>
    </row>
    <row r="24994" spans="31:31" hidden="1">
      <c r="AE24994" s="54"/>
    </row>
    <row r="24995" spans="31:31" hidden="1">
      <c r="AE24995" s="54"/>
    </row>
    <row r="24996" spans="31:31" hidden="1">
      <c r="AE24996" s="54"/>
    </row>
    <row r="24997" spans="31:31" hidden="1">
      <c r="AE24997" s="54"/>
    </row>
    <row r="24998" spans="31:31" hidden="1">
      <c r="AE24998" s="54"/>
    </row>
    <row r="24999" spans="31:31" hidden="1">
      <c r="AE24999" s="54"/>
    </row>
    <row r="25000" spans="31:31" hidden="1">
      <c r="AE25000" s="54"/>
    </row>
    <row r="25001" spans="31:31" hidden="1">
      <c r="AE25001" s="54"/>
    </row>
    <row r="25002" spans="31:31" hidden="1">
      <c r="AE25002" s="54"/>
    </row>
    <row r="25003" spans="31:31" hidden="1">
      <c r="AE25003" s="54"/>
    </row>
    <row r="25004" spans="31:31" hidden="1">
      <c r="AE25004" s="54"/>
    </row>
    <row r="25005" spans="31:31" hidden="1">
      <c r="AE25005" s="54"/>
    </row>
    <row r="25006" spans="31:31" hidden="1">
      <c r="AE25006" s="54"/>
    </row>
    <row r="25007" spans="31:31" hidden="1">
      <c r="AE25007" s="54"/>
    </row>
    <row r="25008" spans="31:31" hidden="1">
      <c r="AE25008" s="54"/>
    </row>
    <row r="25009" spans="31:31" hidden="1">
      <c r="AE25009" s="54"/>
    </row>
    <row r="25010" spans="31:31" hidden="1">
      <c r="AE25010" s="54"/>
    </row>
    <row r="25011" spans="31:31" hidden="1">
      <c r="AE25011" s="54"/>
    </row>
    <row r="25012" spans="31:31" hidden="1">
      <c r="AE25012" s="54"/>
    </row>
    <row r="25013" spans="31:31" hidden="1">
      <c r="AE25013" s="54"/>
    </row>
    <row r="25014" spans="31:31" hidden="1">
      <c r="AE25014" s="54"/>
    </row>
    <row r="25015" spans="31:31" hidden="1">
      <c r="AE25015" s="54"/>
    </row>
    <row r="25016" spans="31:31" hidden="1">
      <c r="AE25016" s="54"/>
    </row>
    <row r="25017" spans="31:31" hidden="1">
      <c r="AE25017" s="54"/>
    </row>
    <row r="25018" spans="31:31" hidden="1">
      <c r="AE25018" s="54"/>
    </row>
    <row r="25019" spans="31:31" hidden="1">
      <c r="AE25019" s="54"/>
    </row>
    <row r="25020" spans="31:31" hidden="1">
      <c r="AE25020" s="54"/>
    </row>
    <row r="25021" spans="31:31" hidden="1">
      <c r="AE25021" s="54"/>
    </row>
    <row r="25022" spans="31:31" hidden="1">
      <c r="AE25022" s="54"/>
    </row>
    <row r="25023" spans="31:31" hidden="1">
      <c r="AE25023" s="54"/>
    </row>
    <row r="25024" spans="31:31" hidden="1">
      <c r="AE25024" s="54"/>
    </row>
    <row r="25025" spans="31:31" hidden="1">
      <c r="AE25025" s="54"/>
    </row>
    <row r="25026" spans="31:31" hidden="1">
      <c r="AE25026" s="54"/>
    </row>
    <row r="25027" spans="31:31" hidden="1">
      <c r="AE25027" s="54"/>
    </row>
    <row r="25028" spans="31:31" hidden="1">
      <c r="AE25028" s="54"/>
    </row>
    <row r="25029" spans="31:31" hidden="1">
      <c r="AE25029" s="54"/>
    </row>
    <row r="25030" spans="31:31" hidden="1">
      <c r="AE25030" s="54"/>
    </row>
    <row r="25031" spans="31:31" hidden="1">
      <c r="AE25031" s="54"/>
    </row>
    <row r="25032" spans="31:31" hidden="1">
      <c r="AE25032" s="54"/>
    </row>
    <row r="25033" spans="31:31" hidden="1">
      <c r="AE25033" s="54"/>
    </row>
    <row r="25034" spans="31:31" hidden="1">
      <c r="AE25034" s="54"/>
    </row>
    <row r="25035" spans="31:31" hidden="1">
      <c r="AE25035" s="54"/>
    </row>
    <row r="25036" spans="31:31" hidden="1">
      <c r="AE25036" s="54"/>
    </row>
    <row r="25037" spans="31:31" hidden="1">
      <c r="AE25037" s="54"/>
    </row>
    <row r="25038" spans="31:31" hidden="1">
      <c r="AE25038" s="54"/>
    </row>
    <row r="25039" spans="31:31" hidden="1">
      <c r="AE25039" s="54"/>
    </row>
    <row r="25040" spans="31:31" hidden="1">
      <c r="AE25040" s="54"/>
    </row>
    <row r="25041" spans="31:31" hidden="1">
      <c r="AE25041" s="54"/>
    </row>
    <row r="25042" spans="31:31" hidden="1">
      <c r="AE25042" s="54"/>
    </row>
    <row r="25043" spans="31:31" hidden="1">
      <c r="AE25043" s="54"/>
    </row>
    <row r="25044" spans="31:31" hidden="1">
      <c r="AE25044" s="54"/>
    </row>
    <row r="25045" spans="31:31" hidden="1">
      <c r="AE25045" s="54"/>
    </row>
    <row r="25046" spans="31:31" hidden="1">
      <c r="AE25046" s="54"/>
    </row>
    <row r="25047" spans="31:31" hidden="1">
      <c r="AE25047" s="54"/>
    </row>
    <row r="25048" spans="31:31" hidden="1">
      <c r="AE25048" s="54"/>
    </row>
    <row r="25049" spans="31:31" hidden="1">
      <c r="AE25049" s="54"/>
    </row>
    <row r="25050" spans="31:31" hidden="1">
      <c r="AE25050" s="54"/>
    </row>
    <row r="25051" spans="31:31" hidden="1">
      <c r="AE25051" s="54"/>
    </row>
    <row r="25052" spans="31:31" hidden="1">
      <c r="AE25052" s="54"/>
    </row>
    <row r="25053" spans="31:31" hidden="1">
      <c r="AE25053" s="54"/>
    </row>
    <row r="25054" spans="31:31" hidden="1">
      <c r="AE25054" s="54"/>
    </row>
    <row r="25055" spans="31:31" hidden="1">
      <c r="AE25055" s="54"/>
    </row>
    <row r="25056" spans="31:31" hidden="1">
      <c r="AE25056" s="54"/>
    </row>
    <row r="25057" spans="31:31" hidden="1">
      <c r="AE25057" s="54"/>
    </row>
    <row r="25058" spans="31:31" hidden="1">
      <c r="AE25058" s="54"/>
    </row>
    <row r="25059" spans="31:31" hidden="1">
      <c r="AE25059" s="54"/>
    </row>
    <row r="25060" spans="31:31" hidden="1">
      <c r="AE25060" s="54"/>
    </row>
    <row r="25061" spans="31:31" hidden="1">
      <c r="AE25061" s="54"/>
    </row>
    <row r="25062" spans="31:31" hidden="1">
      <c r="AE25062" s="54"/>
    </row>
    <row r="25063" spans="31:31" hidden="1">
      <c r="AE25063" s="54"/>
    </row>
    <row r="25064" spans="31:31" hidden="1">
      <c r="AE25064" s="54"/>
    </row>
    <row r="25065" spans="31:31" hidden="1">
      <c r="AE25065" s="54"/>
    </row>
    <row r="25066" spans="31:31" hidden="1">
      <c r="AE25066" s="54"/>
    </row>
    <row r="25067" spans="31:31" hidden="1">
      <c r="AE25067" s="54"/>
    </row>
    <row r="25068" spans="31:31" hidden="1">
      <c r="AE25068" s="54"/>
    </row>
    <row r="25069" spans="31:31" hidden="1">
      <c r="AE25069" s="54"/>
    </row>
    <row r="25070" spans="31:31" hidden="1">
      <c r="AE25070" s="54"/>
    </row>
    <row r="25071" spans="31:31" hidden="1">
      <c r="AE25071" s="54"/>
    </row>
    <row r="25072" spans="31:31" hidden="1">
      <c r="AE25072" s="54"/>
    </row>
    <row r="25073" spans="31:31" hidden="1">
      <c r="AE25073" s="54"/>
    </row>
    <row r="25074" spans="31:31" hidden="1">
      <c r="AE25074" s="54"/>
    </row>
    <row r="25075" spans="31:31" hidden="1">
      <c r="AE25075" s="54"/>
    </row>
    <row r="25076" spans="31:31" hidden="1">
      <c r="AE25076" s="54"/>
    </row>
    <row r="25077" spans="31:31" hidden="1">
      <c r="AE25077" s="54"/>
    </row>
    <row r="25078" spans="31:31" hidden="1">
      <c r="AE25078" s="54"/>
    </row>
    <row r="25079" spans="31:31" hidden="1">
      <c r="AE25079" s="54"/>
    </row>
    <row r="25080" spans="31:31" hidden="1">
      <c r="AE25080" s="54"/>
    </row>
    <row r="25081" spans="31:31" hidden="1">
      <c r="AE25081" s="54"/>
    </row>
    <row r="25082" spans="31:31" hidden="1">
      <c r="AE25082" s="54"/>
    </row>
    <row r="25083" spans="31:31" hidden="1">
      <c r="AE25083" s="54"/>
    </row>
    <row r="25084" spans="31:31" hidden="1">
      <c r="AE25084" s="54"/>
    </row>
    <row r="25085" spans="31:31" hidden="1">
      <c r="AE25085" s="54"/>
    </row>
    <row r="25086" spans="31:31" hidden="1">
      <c r="AE25086" s="54"/>
    </row>
    <row r="25087" spans="31:31" hidden="1">
      <c r="AE25087" s="54"/>
    </row>
    <row r="25088" spans="31:31" hidden="1">
      <c r="AE25088" s="54"/>
    </row>
    <row r="25089" spans="31:31" hidden="1">
      <c r="AE25089" s="54"/>
    </row>
    <row r="25090" spans="31:31" hidden="1">
      <c r="AE25090" s="54"/>
    </row>
    <row r="25091" spans="31:31" hidden="1">
      <c r="AE25091" s="54"/>
    </row>
    <row r="25092" spans="31:31" hidden="1">
      <c r="AE25092" s="54"/>
    </row>
    <row r="25093" spans="31:31" hidden="1">
      <c r="AE25093" s="54"/>
    </row>
    <row r="25094" spans="31:31" hidden="1">
      <c r="AE25094" s="54"/>
    </row>
    <row r="25095" spans="31:31" hidden="1">
      <c r="AE25095" s="54"/>
    </row>
    <row r="25096" spans="31:31" hidden="1">
      <c r="AE25096" s="54"/>
    </row>
    <row r="25097" spans="31:31" hidden="1">
      <c r="AE25097" s="54"/>
    </row>
    <row r="25098" spans="31:31" hidden="1">
      <c r="AE25098" s="54"/>
    </row>
    <row r="25099" spans="31:31" hidden="1">
      <c r="AE25099" s="54"/>
    </row>
    <row r="25100" spans="31:31" hidden="1">
      <c r="AE25100" s="54"/>
    </row>
    <row r="25101" spans="31:31" hidden="1">
      <c r="AE25101" s="54"/>
    </row>
    <row r="25102" spans="31:31" hidden="1">
      <c r="AE25102" s="54"/>
    </row>
    <row r="25103" spans="31:31" hidden="1">
      <c r="AE25103" s="54"/>
    </row>
    <row r="25104" spans="31:31" hidden="1">
      <c r="AE25104" s="54"/>
    </row>
    <row r="25105" spans="31:31" hidden="1">
      <c r="AE25105" s="54"/>
    </row>
    <row r="25106" spans="31:31" hidden="1">
      <c r="AE25106" s="54"/>
    </row>
    <row r="25107" spans="31:31" hidden="1">
      <c r="AE25107" s="54"/>
    </row>
    <row r="25108" spans="31:31" hidden="1">
      <c r="AE25108" s="54"/>
    </row>
    <row r="25109" spans="31:31" hidden="1">
      <c r="AE25109" s="54"/>
    </row>
    <row r="25110" spans="31:31" hidden="1">
      <c r="AE25110" s="54"/>
    </row>
    <row r="25111" spans="31:31" hidden="1">
      <c r="AE25111" s="54"/>
    </row>
    <row r="25112" spans="31:31" hidden="1">
      <c r="AE25112" s="54"/>
    </row>
    <row r="25113" spans="31:31" hidden="1">
      <c r="AE25113" s="54"/>
    </row>
    <row r="25114" spans="31:31" hidden="1">
      <c r="AE25114" s="54"/>
    </row>
    <row r="25115" spans="31:31" hidden="1">
      <c r="AE25115" s="54"/>
    </row>
    <row r="25116" spans="31:31" hidden="1">
      <c r="AE25116" s="54"/>
    </row>
    <row r="25117" spans="31:31" hidden="1">
      <c r="AE25117" s="54"/>
    </row>
    <row r="25118" spans="31:31" hidden="1">
      <c r="AE25118" s="54"/>
    </row>
    <row r="25119" spans="31:31" hidden="1">
      <c r="AE25119" s="54"/>
    </row>
    <row r="25120" spans="31:31" hidden="1">
      <c r="AE25120" s="54"/>
    </row>
    <row r="25121" spans="31:31" hidden="1">
      <c r="AE25121" s="54"/>
    </row>
    <row r="25122" spans="31:31" hidden="1">
      <c r="AE25122" s="54"/>
    </row>
    <row r="25123" spans="31:31" hidden="1">
      <c r="AE25123" s="54"/>
    </row>
    <row r="25124" spans="31:31" hidden="1">
      <c r="AE25124" s="54"/>
    </row>
    <row r="25125" spans="31:31" hidden="1">
      <c r="AE25125" s="54"/>
    </row>
    <row r="25126" spans="31:31" hidden="1">
      <c r="AE25126" s="54"/>
    </row>
    <row r="25127" spans="31:31" hidden="1">
      <c r="AE25127" s="54"/>
    </row>
    <row r="25128" spans="31:31" hidden="1">
      <c r="AE25128" s="54"/>
    </row>
    <row r="25129" spans="31:31" hidden="1">
      <c r="AE25129" s="54"/>
    </row>
    <row r="25130" spans="31:31" hidden="1">
      <c r="AE25130" s="54"/>
    </row>
    <row r="25131" spans="31:31" hidden="1">
      <c r="AE25131" s="54"/>
    </row>
    <row r="25132" spans="31:31" hidden="1">
      <c r="AE25132" s="54"/>
    </row>
    <row r="25133" spans="31:31" hidden="1">
      <c r="AE25133" s="54"/>
    </row>
    <row r="25134" spans="31:31" hidden="1">
      <c r="AE25134" s="54"/>
    </row>
    <row r="25135" spans="31:31" hidden="1">
      <c r="AE25135" s="54"/>
    </row>
    <row r="25136" spans="31:31" hidden="1">
      <c r="AE25136" s="54"/>
    </row>
    <row r="25137" spans="31:31" hidden="1">
      <c r="AE25137" s="54"/>
    </row>
    <row r="25138" spans="31:31" hidden="1">
      <c r="AE25138" s="54"/>
    </row>
    <row r="25139" spans="31:31" hidden="1">
      <c r="AE25139" s="54"/>
    </row>
    <row r="25140" spans="31:31" hidden="1">
      <c r="AE25140" s="54"/>
    </row>
    <row r="25141" spans="31:31" hidden="1">
      <c r="AE25141" s="54"/>
    </row>
    <row r="25142" spans="31:31" hidden="1">
      <c r="AE25142" s="54"/>
    </row>
    <row r="25143" spans="31:31" hidden="1">
      <c r="AE25143" s="54"/>
    </row>
    <row r="25144" spans="31:31" hidden="1">
      <c r="AE25144" s="54"/>
    </row>
    <row r="25145" spans="31:31" hidden="1">
      <c r="AE25145" s="54"/>
    </row>
    <row r="25146" spans="31:31" hidden="1">
      <c r="AE25146" s="54"/>
    </row>
    <row r="25147" spans="31:31" hidden="1">
      <c r="AE25147" s="54"/>
    </row>
    <row r="25148" spans="31:31" hidden="1">
      <c r="AE25148" s="54"/>
    </row>
    <row r="25149" spans="31:31" hidden="1">
      <c r="AE25149" s="54"/>
    </row>
    <row r="25150" spans="31:31" hidden="1">
      <c r="AE25150" s="54"/>
    </row>
    <row r="25151" spans="31:31" hidden="1">
      <c r="AE25151" s="54"/>
    </row>
    <row r="25152" spans="31:31" hidden="1">
      <c r="AE25152" s="54"/>
    </row>
    <row r="25153" spans="31:31" hidden="1">
      <c r="AE25153" s="54"/>
    </row>
    <row r="25154" spans="31:31" hidden="1">
      <c r="AE25154" s="54"/>
    </row>
    <row r="25155" spans="31:31" hidden="1">
      <c r="AE25155" s="54"/>
    </row>
    <row r="25156" spans="31:31" hidden="1">
      <c r="AE25156" s="54"/>
    </row>
    <row r="25157" spans="31:31" hidden="1">
      <c r="AE25157" s="54"/>
    </row>
    <row r="25158" spans="31:31" hidden="1">
      <c r="AE25158" s="54"/>
    </row>
    <row r="25159" spans="31:31" hidden="1">
      <c r="AE25159" s="54"/>
    </row>
    <row r="25160" spans="31:31" hidden="1">
      <c r="AE25160" s="54"/>
    </row>
    <row r="25161" spans="31:31" hidden="1">
      <c r="AE25161" s="54"/>
    </row>
    <row r="25162" spans="31:31" hidden="1">
      <c r="AE25162" s="54"/>
    </row>
    <row r="25163" spans="31:31" hidden="1">
      <c r="AE25163" s="54"/>
    </row>
    <row r="25164" spans="31:31" hidden="1">
      <c r="AE25164" s="54"/>
    </row>
    <row r="25165" spans="31:31" hidden="1">
      <c r="AE25165" s="54"/>
    </row>
    <row r="25166" spans="31:31" hidden="1">
      <c r="AE25166" s="54"/>
    </row>
    <row r="25167" spans="31:31" hidden="1">
      <c r="AE25167" s="54"/>
    </row>
    <row r="25168" spans="31:31" hidden="1">
      <c r="AE25168" s="54"/>
    </row>
    <row r="25169" spans="31:31" hidden="1">
      <c r="AE25169" s="54"/>
    </row>
    <row r="25170" spans="31:31" hidden="1">
      <c r="AE25170" s="54"/>
    </row>
    <row r="25171" spans="31:31" hidden="1">
      <c r="AE25171" s="54"/>
    </row>
    <row r="25172" spans="31:31" hidden="1">
      <c r="AE25172" s="54"/>
    </row>
    <row r="25173" spans="31:31" hidden="1">
      <c r="AE25173" s="54"/>
    </row>
    <row r="25174" spans="31:31" hidden="1">
      <c r="AE25174" s="54"/>
    </row>
    <row r="25175" spans="31:31" hidden="1">
      <c r="AE25175" s="54"/>
    </row>
    <row r="25176" spans="31:31" hidden="1">
      <c r="AE25176" s="54"/>
    </row>
    <row r="25177" spans="31:31" hidden="1">
      <c r="AE25177" s="54"/>
    </row>
    <row r="25178" spans="31:31" hidden="1">
      <c r="AE25178" s="54"/>
    </row>
    <row r="25179" spans="31:31" hidden="1">
      <c r="AE25179" s="54"/>
    </row>
    <row r="25180" spans="31:31" hidden="1">
      <c r="AE25180" s="54"/>
    </row>
    <row r="25181" spans="31:31" hidden="1">
      <c r="AE25181" s="54"/>
    </row>
    <row r="25182" spans="31:31" hidden="1">
      <c r="AE25182" s="54"/>
    </row>
    <row r="25183" spans="31:31" hidden="1">
      <c r="AE25183" s="54"/>
    </row>
    <row r="25184" spans="31:31" hidden="1">
      <c r="AE25184" s="54"/>
    </row>
    <row r="25185" spans="31:31" hidden="1">
      <c r="AE25185" s="54"/>
    </row>
    <row r="25186" spans="31:31" hidden="1">
      <c r="AE25186" s="54"/>
    </row>
    <row r="25187" spans="31:31" hidden="1">
      <c r="AE25187" s="54"/>
    </row>
    <row r="25188" spans="31:31" hidden="1">
      <c r="AE25188" s="54"/>
    </row>
    <row r="25189" spans="31:31" hidden="1">
      <c r="AE25189" s="54"/>
    </row>
    <row r="25190" spans="31:31" hidden="1">
      <c r="AE25190" s="54"/>
    </row>
    <row r="25191" spans="31:31" hidden="1">
      <c r="AE25191" s="54"/>
    </row>
    <row r="25192" spans="31:31" hidden="1">
      <c r="AE25192" s="54"/>
    </row>
    <row r="25193" spans="31:31" hidden="1">
      <c r="AE25193" s="54"/>
    </row>
    <row r="25194" spans="31:31" hidden="1">
      <c r="AE25194" s="54"/>
    </row>
    <row r="25195" spans="31:31" hidden="1">
      <c r="AE25195" s="54"/>
    </row>
    <row r="25196" spans="31:31" hidden="1">
      <c r="AE25196" s="54"/>
    </row>
    <row r="25197" spans="31:31" hidden="1">
      <c r="AE25197" s="54"/>
    </row>
    <row r="25198" spans="31:31" hidden="1">
      <c r="AE25198" s="54"/>
    </row>
    <row r="25199" spans="31:31" hidden="1">
      <c r="AE25199" s="54"/>
    </row>
    <row r="25200" spans="31:31" hidden="1">
      <c r="AE25200" s="54"/>
    </row>
    <row r="25201" spans="31:31" hidden="1">
      <c r="AE25201" s="54"/>
    </row>
    <row r="25202" spans="31:31" hidden="1">
      <c r="AE25202" s="54"/>
    </row>
    <row r="25203" spans="31:31" hidden="1">
      <c r="AE25203" s="54"/>
    </row>
    <row r="25204" spans="31:31" hidden="1">
      <c r="AE25204" s="54"/>
    </row>
    <row r="25205" spans="31:31" hidden="1">
      <c r="AE25205" s="54"/>
    </row>
    <row r="25206" spans="31:31" hidden="1">
      <c r="AE25206" s="54"/>
    </row>
    <row r="25207" spans="31:31" hidden="1">
      <c r="AE25207" s="54"/>
    </row>
    <row r="25208" spans="31:31" hidden="1">
      <c r="AE25208" s="54"/>
    </row>
    <row r="25209" spans="31:31" hidden="1">
      <c r="AE25209" s="54"/>
    </row>
    <row r="25210" spans="31:31" hidden="1">
      <c r="AE25210" s="54"/>
    </row>
    <row r="25211" spans="31:31" hidden="1">
      <c r="AE25211" s="54"/>
    </row>
    <row r="25212" spans="31:31" hidden="1">
      <c r="AE25212" s="54"/>
    </row>
    <row r="25213" spans="31:31" hidden="1">
      <c r="AE25213" s="54"/>
    </row>
    <row r="25214" spans="31:31" hidden="1">
      <c r="AE25214" s="54"/>
    </row>
    <row r="25215" spans="31:31" hidden="1">
      <c r="AE25215" s="54"/>
    </row>
    <row r="25216" spans="31:31" hidden="1">
      <c r="AE25216" s="54"/>
    </row>
    <row r="25217" spans="31:31" hidden="1">
      <c r="AE25217" s="54"/>
    </row>
    <row r="25218" spans="31:31" hidden="1">
      <c r="AE25218" s="54"/>
    </row>
    <row r="25219" spans="31:31" hidden="1">
      <c r="AE25219" s="54"/>
    </row>
    <row r="25220" spans="31:31" hidden="1">
      <c r="AE25220" s="54"/>
    </row>
    <row r="25221" spans="31:31" hidden="1">
      <c r="AE25221" s="54"/>
    </row>
    <row r="25222" spans="31:31" hidden="1">
      <c r="AE25222" s="54"/>
    </row>
    <row r="25223" spans="31:31" hidden="1">
      <c r="AE25223" s="54"/>
    </row>
    <row r="25224" spans="31:31" hidden="1">
      <c r="AE25224" s="54"/>
    </row>
    <row r="25225" spans="31:31" hidden="1">
      <c r="AE25225" s="54"/>
    </row>
    <row r="25226" spans="31:31" hidden="1">
      <c r="AE25226" s="54"/>
    </row>
    <row r="25227" spans="31:31" hidden="1">
      <c r="AE25227" s="54"/>
    </row>
    <row r="25228" spans="31:31" hidden="1">
      <c r="AE25228" s="54"/>
    </row>
    <row r="25229" spans="31:31" hidden="1">
      <c r="AE25229" s="54"/>
    </row>
    <row r="25230" spans="31:31" hidden="1">
      <c r="AE25230" s="54"/>
    </row>
    <row r="25231" spans="31:31" hidden="1">
      <c r="AE25231" s="54"/>
    </row>
    <row r="25232" spans="31:31" hidden="1">
      <c r="AE25232" s="54"/>
    </row>
    <row r="25233" spans="31:31" hidden="1">
      <c r="AE25233" s="54"/>
    </row>
    <row r="25234" spans="31:31" hidden="1">
      <c r="AE25234" s="54"/>
    </row>
    <row r="25235" spans="31:31" hidden="1">
      <c r="AE25235" s="54"/>
    </row>
    <row r="25236" spans="31:31" hidden="1">
      <c r="AE25236" s="54"/>
    </row>
    <row r="25237" spans="31:31" hidden="1">
      <c r="AE25237" s="54"/>
    </row>
    <row r="25238" spans="31:31" hidden="1">
      <c r="AE25238" s="54"/>
    </row>
    <row r="25239" spans="31:31" hidden="1">
      <c r="AE25239" s="54"/>
    </row>
    <row r="25240" spans="31:31" hidden="1">
      <c r="AE25240" s="54"/>
    </row>
    <row r="25241" spans="31:31" hidden="1">
      <c r="AE25241" s="54"/>
    </row>
    <row r="25242" spans="31:31" hidden="1">
      <c r="AE25242" s="54"/>
    </row>
    <row r="25243" spans="31:31" hidden="1">
      <c r="AE25243" s="54"/>
    </row>
    <row r="25244" spans="31:31" hidden="1">
      <c r="AE25244" s="54"/>
    </row>
    <row r="25245" spans="31:31" hidden="1">
      <c r="AE25245" s="54"/>
    </row>
    <row r="25246" spans="31:31" hidden="1">
      <c r="AE25246" s="54"/>
    </row>
    <row r="25247" spans="31:31" hidden="1">
      <c r="AE25247" s="54"/>
    </row>
    <row r="25248" spans="31:31" hidden="1">
      <c r="AE25248" s="54"/>
    </row>
    <row r="25249" spans="31:31" hidden="1">
      <c r="AE25249" s="54"/>
    </row>
    <row r="25250" spans="31:31" hidden="1">
      <c r="AE25250" s="54"/>
    </row>
    <row r="25251" spans="31:31" hidden="1">
      <c r="AE25251" s="54"/>
    </row>
    <row r="25252" spans="31:31" hidden="1">
      <c r="AE25252" s="54"/>
    </row>
    <row r="25253" spans="31:31" hidden="1">
      <c r="AE25253" s="54"/>
    </row>
    <row r="25254" spans="31:31" hidden="1">
      <c r="AE25254" s="54"/>
    </row>
    <row r="25255" spans="31:31" hidden="1">
      <c r="AE25255" s="54"/>
    </row>
    <row r="25256" spans="31:31" hidden="1">
      <c r="AE25256" s="54"/>
    </row>
    <row r="25257" spans="31:31" hidden="1">
      <c r="AE25257" s="54"/>
    </row>
    <row r="25258" spans="31:31" hidden="1">
      <c r="AE25258" s="54"/>
    </row>
    <row r="25259" spans="31:31" hidden="1">
      <c r="AE25259" s="54"/>
    </row>
    <row r="25260" spans="31:31" hidden="1">
      <c r="AE25260" s="54"/>
    </row>
    <row r="25261" spans="31:31" hidden="1">
      <c r="AE25261" s="54"/>
    </row>
    <row r="25262" spans="31:31" hidden="1">
      <c r="AE25262" s="54"/>
    </row>
    <row r="25263" spans="31:31" hidden="1">
      <c r="AE25263" s="54"/>
    </row>
    <row r="25264" spans="31:31" hidden="1">
      <c r="AE25264" s="54"/>
    </row>
    <row r="25265" spans="31:31" hidden="1">
      <c r="AE25265" s="54"/>
    </row>
    <row r="25266" spans="31:31" hidden="1">
      <c r="AE25266" s="54"/>
    </row>
    <row r="25267" spans="31:31" hidden="1">
      <c r="AE25267" s="54"/>
    </row>
    <row r="25268" spans="31:31" hidden="1">
      <c r="AE25268" s="54"/>
    </row>
    <row r="25269" spans="31:31" hidden="1">
      <c r="AE25269" s="54"/>
    </row>
    <row r="25270" spans="31:31" hidden="1">
      <c r="AE25270" s="54"/>
    </row>
    <row r="25271" spans="31:31" hidden="1">
      <c r="AE25271" s="54"/>
    </row>
    <row r="25272" spans="31:31" hidden="1">
      <c r="AE25272" s="54"/>
    </row>
    <row r="25273" spans="31:31" hidden="1">
      <c r="AE25273" s="54"/>
    </row>
    <row r="25274" spans="31:31" hidden="1">
      <c r="AE25274" s="54"/>
    </row>
    <row r="25275" spans="31:31" hidden="1">
      <c r="AE25275" s="54"/>
    </row>
    <row r="25276" spans="31:31" hidden="1">
      <c r="AE25276" s="54"/>
    </row>
    <row r="25277" spans="31:31" hidden="1">
      <c r="AE25277" s="54"/>
    </row>
    <row r="25278" spans="31:31" hidden="1">
      <c r="AE25278" s="54"/>
    </row>
    <row r="25279" spans="31:31" hidden="1">
      <c r="AE25279" s="54"/>
    </row>
    <row r="25280" spans="31:31" hidden="1">
      <c r="AE25280" s="54"/>
    </row>
    <row r="25281" spans="31:31" hidden="1">
      <c r="AE25281" s="54"/>
    </row>
    <row r="25282" spans="31:31" hidden="1">
      <c r="AE25282" s="54"/>
    </row>
    <row r="25283" spans="31:31" hidden="1">
      <c r="AE25283" s="54"/>
    </row>
    <row r="25284" spans="31:31" hidden="1">
      <c r="AE25284" s="54"/>
    </row>
    <row r="25285" spans="31:31" hidden="1">
      <c r="AE25285" s="54"/>
    </row>
    <row r="25286" spans="31:31" hidden="1">
      <c r="AE25286" s="54"/>
    </row>
    <row r="25287" spans="31:31" hidden="1">
      <c r="AE25287" s="54"/>
    </row>
    <row r="25288" spans="31:31" hidden="1">
      <c r="AE25288" s="54"/>
    </row>
    <row r="25289" spans="31:31" hidden="1">
      <c r="AE25289" s="54"/>
    </row>
    <row r="25290" spans="31:31" hidden="1">
      <c r="AE25290" s="54"/>
    </row>
    <row r="25291" spans="31:31" hidden="1">
      <c r="AE25291" s="54"/>
    </row>
    <row r="25292" spans="31:31" hidden="1">
      <c r="AE25292" s="54"/>
    </row>
    <row r="25293" spans="31:31" hidden="1">
      <c r="AE25293" s="54"/>
    </row>
    <row r="25294" spans="31:31" hidden="1">
      <c r="AE25294" s="54"/>
    </row>
    <row r="25295" spans="31:31" hidden="1">
      <c r="AE25295" s="54"/>
    </row>
    <row r="25296" spans="31:31" hidden="1">
      <c r="AE25296" s="54"/>
    </row>
    <row r="25297" spans="31:31" hidden="1">
      <c r="AE25297" s="54"/>
    </row>
    <row r="25298" spans="31:31" hidden="1">
      <c r="AE25298" s="54"/>
    </row>
    <row r="25299" spans="31:31" hidden="1">
      <c r="AE25299" s="54"/>
    </row>
    <row r="25300" spans="31:31" hidden="1">
      <c r="AE25300" s="54"/>
    </row>
    <row r="25301" spans="31:31" hidden="1">
      <c r="AE25301" s="54"/>
    </row>
    <row r="25302" spans="31:31" hidden="1">
      <c r="AE25302" s="54"/>
    </row>
    <row r="25303" spans="31:31" hidden="1">
      <c r="AE25303" s="54"/>
    </row>
    <row r="25304" spans="31:31" hidden="1">
      <c r="AE25304" s="54"/>
    </row>
    <row r="25305" spans="31:31" hidden="1">
      <c r="AE25305" s="54"/>
    </row>
    <row r="25306" spans="31:31" hidden="1">
      <c r="AE25306" s="54"/>
    </row>
    <row r="25307" spans="31:31" hidden="1">
      <c r="AE25307" s="54"/>
    </row>
    <row r="25308" spans="31:31" hidden="1">
      <c r="AE25308" s="54"/>
    </row>
    <row r="25309" spans="31:31" hidden="1">
      <c r="AE25309" s="54"/>
    </row>
    <row r="25310" spans="31:31" hidden="1">
      <c r="AE25310" s="54"/>
    </row>
    <row r="25311" spans="31:31" hidden="1">
      <c r="AE25311" s="54"/>
    </row>
    <row r="25312" spans="31:31" hidden="1">
      <c r="AE25312" s="54"/>
    </row>
    <row r="25313" spans="31:31" hidden="1">
      <c r="AE25313" s="54"/>
    </row>
    <row r="25314" spans="31:31" hidden="1">
      <c r="AE25314" s="54"/>
    </row>
    <row r="25315" spans="31:31" hidden="1">
      <c r="AE25315" s="54"/>
    </row>
    <row r="25316" spans="31:31" hidden="1">
      <c r="AE25316" s="54"/>
    </row>
    <row r="25317" spans="31:31" hidden="1">
      <c r="AE25317" s="54"/>
    </row>
    <row r="25318" spans="31:31" hidden="1">
      <c r="AE25318" s="54"/>
    </row>
    <row r="25319" spans="31:31" hidden="1">
      <c r="AE25319" s="54"/>
    </row>
    <row r="25320" spans="31:31" hidden="1">
      <c r="AE25320" s="54"/>
    </row>
    <row r="25321" spans="31:31" hidden="1">
      <c r="AE25321" s="54"/>
    </row>
    <row r="25322" spans="31:31" hidden="1">
      <c r="AE25322" s="54"/>
    </row>
    <row r="25323" spans="31:31" hidden="1">
      <c r="AE25323" s="54"/>
    </row>
    <row r="25324" spans="31:31" hidden="1">
      <c r="AE25324" s="54"/>
    </row>
    <row r="25325" spans="31:31" hidden="1">
      <c r="AE25325" s="54"/>
    </row>
    <row r="25326" spans="31:31" hidden="1">
      <c r="AE25326" s="54"/>
    </row>
    <row r="25327" spans="31:31" hidden="1">
      <c r="AE25327" s="54"/>
    </row>
    <row r="25328" spans="31:31" hidden="1">
      <c r="AE25328" s="54"/>
    </row>
    <row r="25329" spans="31:31" hidden="1">
      <c r="AE25329" s="54"/>
    </row>
    <row r="25330" spans="31:31" hidden="1">
      <c r="AE25330" s="54"/>
    </row>
    <row r="25331" spans="31:31" hidden="1">
      <c r="AE25331" s="54"/>
    </row>
    <row r="25332" spans="31:31" hidden="1">
      <c r="AE25332" s="54"/>
    </row>
    <row r="25333" spans="31:31" hidden="1">
      <c r="AE25333" s="54"/>
    </row>
    <row r="25334" spans="31:31" hidden="1">
      <c r="AE25334" s="54"/>
    </row>
    <row r="25335" spans="31:31" hidden="1">
      <c r="AE25335" s="54"/>
    </row>
    <row r="25336" spans="31:31" hidden="1">
      <c r="AE25336" s="54"/>
    </row>
    <row r="25337" spans="31:31" hidden="1">
      <c r="AE25337" s="54"/>
    </row>
    <row r="25338" spans="31:31" hidden="1">
      <c r="AE25338" s="54"/>
    </row>
    <row r="25339" spans="31:31" hidden="1">
      <c r="AE25339" s="54"/>
    </row>
    <row r="25340" spans="31:31" hidden="1">
      <c r="AE25340" s="54"/>
    </row>
    <row r="25341" spans="31:31" hidden="1">
      <c r="AE25341" s="54"/>
    </row>
    <row r="25342" spans="31:31" hidden="1">
      <c r="AE25342" s="54"/>
    </row>
    <row r="25343" spans="31:31" hidden="1">
      <c r="AE25343" s="54"/>
    </row>
    <row r="25344" spans="31:31" hidden="1">
      <c r="AE25344" s="54"/>
    </row>
    <row r="25345" spans="31:31" hidden="1">
      <c r="AE25345" s="54"/>
    </row>
    <row r="25346" spans="31:31" hidden="1">
      <c r="AE25346" s="54"/>
    </row>
    <row r="25347" spans="31:31" hidden="1">
      <c r="AE25347" s="54"/>
    </row>
    <row r="25348" spans="31:31" hidden="1">
      <c r="AE25348" s="54"/>
    </row>
    <row r="25349" spans="31:31" hidden="1">
      <c r="AE25349" s="54"/>
    </row>
    <row r="25350" spans="31:31" hidden="1">
      <c r="AE25350" s="54"/>
    </row>
    <row r="25351" spans="31:31" hidden="1">
      <c r="AE25351" s="54"/>
    </row>
    <row r="25352" spans="31:31" hidden="1">
      <c r="AE25352" s="54"/>
    </row>
    <row r="25353" spans="31:31" hidden="1">
      <c r="AE25353" s="54"/>
    </row>
    <row r="25354" spans="31:31" hidden="1">
      <c r="AE25354" s="54"/>
    </row>
    <row r="25355" spans="31:31" hidden="1">
      <c r="AE25355" s="54"/>
    </row>
    <row r="25356" spans="31:31" hidden="1">
      <c r="AE25356" s="54"/>
    </row>
    <row r="25357" spans="31:31" hidden="1">
      <c r="AE25357" s="54"/>
    </row>
    <row r="25358" spans="31:31" hidden="1">
      <c r="AE25358" s="54"/>
    </row>
    <row r="25359" spans="31:31" hidden="1">
      <c r="AE25359" s="54"/>
    </row>
    <row r="25360" spans="31:31" hidden="1">
      <c r="AE25360" s="54"/>
    </row>
    <row r="25361" spans="31:31" hidden="1">
      <c r="AE25361" s="54"/>
    </row>
    <row r="25362" spans="31:31" hidden="1">
      <c r="AE25362" s="54"/>
    </row>
    <row r="25363" spans="31:31" hidden="1">
      <c r="AE25363" s="54"/>
    </row>
    <row r="25364" spans="31:31" hidden="1">
      <c r="AE25364" s="54"/>
    </row>
    <row r="25365" spans="31:31" hidden="1">
      <c r="AE25365" s="54"/>
    </row>
    <row r="25366" spans="31:31" hidden="1">
      <c r="AE25366" s="54"/>
    </row>
    <row r="25367" spans="31:31" hidden="1">
      <c r="AE25367" s="54"/>
    </row>
    <row r="25368" spans="31:31" hidden="1">
      <c r="AE25368" s="54"/>
    </row>
    <row r="25369" spans="31:31" hidden="1">
      <c r="AE25369" s="54"/>
    </row>
    <row r="25370" spans="31:31" hidden="1">
      <c r="AE25370" s="54"/>
    </row>
    <row r="25371" spans="31:31" hidden="1">
      <c r="AE25371" s="54"/>
    </row>
    <row r="25372" spans="31:31" hidden="1">
      <c r="AE25372" s="54"/>
    </row>
    <row r="25373" spans="31:31" hidden="1">
      <c r="AE25373" s="54"/>
    </row>
    <row r="25374" spans="31:31" hidden="1">
      <c r="AE25374" s="54"/>
    </row>
    <row r="25375" spans="31:31" hidden="1">
      <c r="AE25375" s="54"/>
    </row>
    <row r="25376" spans="31:31" hidden="1">
      <c r="AE25376" s="54"/>
    </row>
    <row r="25377" spans="31:31" hidden="1">
      <c r="AE25377" s="54"/>
    </row>
    <row r="25378" spans="31:31" hidden="1">
      <c r="AE25378" s="54"/>
    </row>
    <row r="25379" spans="31:31" hidden="1">
      <c r="AE25379" s="54"/>
    </row>
    <row r="25380" spans="31:31" hidden="1">
      <c r="AE25380" s="54"/>
    </row>
    <row r="25381" spans="31:31" hidden="1">
      <c r="AE25381" s="54"/>
    </row>
    <row r="25382" spans="31:31" hidden="1">
      <c r="AE25382" s="54"/>
    </row>
    <row r="25383" spans="31:31" hidden="1">
      <c r="AE25383" s="54"/>
    </row>
    <row r="25384" spans="31:31" hidden="1">
      <c r="AE25384" s="54"/>
    </row>
    <row r="25385" spans="31:31" hidden="1">
      <c r="AE25385" s="54"/>
    </row>
    <row r="25386" spans="31:31" hidden="1">
      <c r="AE25386" s="54"/>
    </row>
    <row r="25387" spans="31:31" hidden="1">
      <c r="AE25387" s="54"/>
    </row>
    <row r="25388" spans="31:31" hidden="1">
      <c r="AE25388" s="54"/>
    </row>
    <row r="25389" spans="31:31" hidden="1">
      <c r="AE25389" s="54"/>
    </row>
    <row r="25390" spans="31:31" hidden="1">
      <c r="AE25390" s="54"/>
    </row>
    <row r="25391" spans="31:31" hidden="1">
      <c r="AE25391" s="54"/>
    </row>
    <row r="25392" spans="31:31" hidden="1">
      <c r="AE25392" s="54"/>
    </row>
    <row r="25393" spans="31:31" hidden="1">
      <c r="AE25393" s="54"/>
    </row>
    <row r="25394" spans="31:31" hidden="1">
      <c r="AE25394" s="54"/>
    </row>
    <row r="25395" spans="31:31" hidden="1">
      <c r="AE25395" s="54"/>
    </row>
    <row r="25396" spans="31:31" hidden="1">
      <c r="AE25396" s="54"/>
    </row>
    <row r="25397" spans="31:31" hidden="1">
      <c r="AE25397" s="54"/>
    </row>
    <row r="25398" spans="31:31" hidden="1">
      <c r="AE25398" s="54"/>
    </row>
    <row r="25399" spans="31:31" hidden="1">
      <c r="AE25399" s="54"/>
    </row>
    <row r="25400" spans="31:31" hidden="1">
      <c r="AE25400" s="54"/>
    </row>
    <row r="25401" spans="31:31" hidden="1">
      <c r="AE25401" s="54"/>
    </row>
    <row r="25402" spans="31:31" hidden="1">
      <c r="AE25402" s="54"/>
    </row>
    <row r="25403" spans="31:31" hidden="1">
      <c r="AE25403" s="54"/>
    </row>
    <row r="25404" spans="31:31" hidden="1">
      <c r="AE25404" s="54"/>
    </row>
    <row r="25405" spans="31:31" hidden="1">
      <c r="AE25405" s="54"/>
    </row>
    <row r="25406" spans="31:31" hidden="1">
      <c r="AE25406" s="54"/>
    </row>
    <row r="25407" spans="31:31" hidden="1">
      <c r="AE25407" s="54"/>
    </row>
    <row r="25408" spans="31:31" hidden="1">
      <c r="AE25408" s="54"/>
    </row>
    <row r="25409" spans="31:31" hidden="1">
      <c r="AE25409" s="54"/>
    </row>
    <row r="25410" spans="31:31" hidden="1">
      <c r="AE25410" s="54"/>
    </row>
    <row r="25411" spans="31:31" hidden="1">
      <c r="AE25411" s="54"/>
    </row>
    <row r="25412" spans="31:31" hidden="1">
      <c r="AE25412" s="54"/>
    </row>
    <row r="25413" spans="31:31" hidden="1">
      <c r="AE25413" s="54"/>
    </row>
    <row r="25414" spans="31:31" hidden="1">
      <c r="AE25414" s="54"/>
    </row>
    <row r="25415" spans="31:31" hidden="1">
      <c r="AE25415" s="54"/>
    </row>
    <row r="25416" spans="31:31" hidden="1">
      <c r="AE25416" s="54"/>
    </row>
    <row r="25417" spans="31:31" hidden="1">
      <c r="AE25417" s="54"/>
    </row>
    <row r="25418" spans="31:31" hidden="1">
      <c r="AE25418" s="54"/>
    </row>
    <row r="25419" spans="31:31" hidden="1">
      <c r="AE25419" s="54"/>
    </row>
    <row r="25420" spans="31:31" hidden="1">
      <c r="AE25420" s="54"/>
    </row>
    <row r="25421" spans="31:31" hidden="1">
      <c r="AE25421" s="54"/>
    </row>
    <row r="25422" spans="31:31" hidden="1">
      <c r="AE25422" s="54"/>
    </row>
    <row r="25423" spans="31:31" hidden="1">
      <c r="AE25423" s="54"/>
    </row>
    <row r="25424" spans="31:31" hidden="1">
      <c r="AE25424" s="54"/>
    </row>
    <row r="25425" spans="31:31" hidden="1">
      <c r="AE25425" s="54"/>
    </row>
    <row r="25426" spans="31:31" hidden="1">
      <c r="AE25426" s="54"/>
    </row>
    <row r="25427" spans="31:31" hidden="1">
      <c r="AE25427" s="54"/>
    </row>
    <row r="25428" spans="31:31" hidden="1">
      <c r="AE25428" s="54"/>
    </row>
    <row r="25429" spans="31:31" hidden="1">
      <c r="AE25429" s="54"/>
    </row>
    <row r="25430" spans="31:31" hidden="1">
      <c r="AE25430" s="54"/>
    </row>
    <row r="25431" spans="31:31" hidden="1">
      <c r="AE25431" s="54"/>
    </row>
    <row r="25432" spans="31:31" hidden="1">
      <c r="AE25432" s="54"/>
    </row>
    <row r="25433" spans="31:31" hidden="1">
      <c r="AE25433" s="54"/>
    </row>
    <row r="25434" spans="31:31" hidden="1">
      <c r="AE25434" s="54"/>
    </row>
    <row r="25435" spans="31:31" hidden="1">
      <c r="AE25435" s="54"/>
    </row>
    <row r="25436" spans="31:31" hidden="1">
      <c r="AE25436" s="54"/>
    </row>
    <row r="25437" spans="31:31" hidden="1">
      <c r="AE25437" s="54"/>
    </row>
    <row r="25438" spans="31:31" hidden="1">
      <c r="AE25438" s="54"/>
    </row>
    <row r="25439" spans="31:31" hidden="1">
      <c r="AE25439" s="54"/>
    </row>
    <row r="25440" spans="31:31" hidden="1">
      <c r="AE25440" s="54"/>
    </row>
    <row r="25441" spans="31:31" hidden="1">
      <c r="AE25441" s="54"/>
    </row>
    <row r="25442" spans="31:31" hidden="1">
      <c r="AE25442" s="54"/>
    </row>
    <row r="25443" spans="31:31" hidden="1">
      <c r="AE25443" s="54"/>
    </row>
    <row r="25444" spans="31:31" hidden="1">
      <c r="AE25444" s="54"/>
    </row>
    <row r="25445" spans="31:31" hidden="1">
      <c r="AE25445" s="54"/>
    </row>
    <row r="25446" spans="31:31" hidden="1">
      <c r="AE25446" s="54"/>
    </row>
    <row r="25447" spans="31:31" hidden="1">
      <c r="AE25447" s="54"/>
    </row>
    <row r="25448" spans="31:31" hidden="1">
      <c r="AE25448" s="54"/>
    </row>
    <row r="25449" spans="31:31" hidden="1">
      <c r="AE25449" s="54"/>
    </row>
    <row r="25450" spans="31:31" hidden="1">
      <c r="AE25450" s="54"/>
    </row>
    <row r="25451" spans="31:31" hidden="1">
      <c r="AE25451" s="54"/>
    </row>
    <row r="25452" spans="31:31" hidden="1">
      <c r="AE25452" s="54"/>
    </row>
    <row r="25453" spans="31:31" hidden="1">
      <c r="AE25453" s="54"/>
    </row>
    <row r="25454" spans="31:31" hidden="1">
      <c r="AE25454" s="54"/>
    </row>
    <row r="25455" spans="31:31" hidden="1">
      <c r="AE25455" s="54"/>
    </row>
    <row r="25456" spans="31:31" hidden="1">
      <c r="AE25456" s="54"/>
    </row>
    <row r="25457" spans="31:31" hidden="1">
      <c r="AE25457" s="54"/>
    </row>
    <row r="25458" spans="31:31" hidden="1">
      <c r="AE25458" s="54"/>
    </row>
    <row r="25459" spans="31:31" hidden="1">
      <c r="AE25459" s="54"/>
    </row>
    <row r="25460" spans="31:31" hidden="1">
      <c r="AE25460" s="54"/>
    </row>
    <row r="25461" spans="31:31" hidden="1">
      <c r="AE25461" s="54"/>
    </row>
    <row r="25462" spans="31:31" hidden="1">
      <c r="AE25462" s="54"/>
    </row>
    <row r="25463" spans="31:31" hidden="1">
      <c r="AE25463" s="54"/>
    </row>
    <row r="25464" spans="31:31" hidden="1">
      <c r="AE25464" s="54"/>
    </row>
    <row r="25465" spans="31:31" hidden="1">
      <c r="AE25465" s="54"/>
    </row>
    <row r="25466" spans="31:31" hidden="1">
      <c r="AE25466" s="54"/>
    </row>
    <row r="25467" spans="31:31" hidden="1">
      <c r="AE25467" s="54"/>
    </row>
    <row r="25468" spans="31:31" hidden="1">
      <c r="AE25468" s="54"/>
    </row>
    <row r="25469" spans="31:31" hidden="1">
      <c r="AE25469" s="54"/>
    </row>
    <row r="25470" spans="31:31" hidden="1">
      <c r="AE25470" s="54"/>
    </row>
    <row r="25471" spans="31:31" hidden="1">
      <c r="AE25471" s="54"/>
    </row>
    <row r="25472" spans="31:31" hidden="1">
      <c r="AE25472" s="54"/>
    </row>
    <row r="25473" spans="31:31" hidden="1">
      <c r="AE25473" s="54"/>
    </row>
    <row r="25474" spans="31:31" hidden="1">
      <c r="AE25474" s="54"/>
    </row>
    <row r="25475" spans="31:31" hidden="1">
      <c r="AE25475" s="54"/>
    </row>
    <row r="25476" spans="31:31" hidden="1">
      <c r="AE25476" s="54"/>
    </row>
    <row r="25477" spans="31:31" hidden="1">
      <c r="AE25477" s="54"/>
    </row>
    <row r="25478" spans="31:31" hidden="1">
      <c r="AE25478" s="54"/>
    </row>
    <row r="25479" spans="31:31" hidden="1">
      <c r="AE25479" s="54"/>
    </row>
    <row r="25480" spans="31:31" hidden="1">
      <c r="AE25480" s="54"/>
    </row>
    <row r="25481" spans="31:31" hidden="1">
      <c r="AE25481" s="54"/>
    </row>
    <row r="25482" spans="31:31" hidden="1">
      <c r="AE25482" s="54"/>
    </row>
    <row r="25483" spans="31:31" hidden="1">
      <c r="AE25483" s="54"/>
    </row>
    <row r="25484" spans="31:31" hidden="1">
      <c r="AE25484" s="54"/>
    </row>
    <row r="25485" spans="31:31" hidden="1">
      <c r="AE25485" s="54"/>
    </row>
    <row r="25486" spans="31:31" hidden="1">
      <c r="AE25486" s="54"/>
    </row>
    <row r="25487" spans="31:31" hidden="1">
      <c r="AE25487" s="54"/>
    </row>
    <row r="25488" spans="31:31" hidden="1">
      <c r="AE25488" s="54"/>
    </row>
    <row r="25489" spans="31:31" hidden="1">
      <c r="AE25489" s="54"/>
    </row>
    <row r="25490" spans="31:31" hidden="1">
      <c r="AE25490" s="54"/>
    </row>
    <row r="25491" spans="31:31" hidden="1">
      <c r="AE25491" s="54"/>
    </row>
    <row r="25492" spans="31:31" hidden="1">
      <c r="AE25492" s="54"/>
    </row>
    <row r="25493" spans="31:31" hidden="1">
      <c r="AE25493" s="54"/>
    </row>
    <row r="25494" spans="31:31" hidden="1">
      <c r="AE25494" s="54"/>
    </row>
    <row r="25495" spans="31:31" hidden="1">
      <c r="AE25495" s="54"/>
    </row>
    <row r="25496" spans="31:31" hidden="1">
      <c r="AE25496" s="54"/>
    </row>
    <row r="25497" spans="31:31" hidden="1">
      <c r="AE25497" s="54"/>
    </row>
    <row r="25498" spans="31:31" hidden="1">
      <c r="AE25498" s="54"/>
    </row>
    <row r="25499" spans="31:31" hidden="1">
      <c r="AE25499" s="54"/>
    </row>
    <row r="25500" spans="31:31" hidden="1">
      <c r="AE25500" s="54"/>
    </row>
    <row r="25501" spans="31:31" hidden="1">
      <c r="AE25501" s="54"/>
    </row>
    <row r="25502" spans="31:31" hidden="1">
      <c r="AE25502" s="54"/>
    </row>
    <row r="25503" spans="31:31" hidden="1">
      <c r="AE25503" s="54"/>
    </row>
    <row r="25504" spans="31:31" hidden="1">
      <c r="AE25504" s="54"/>
    </row>
    <row r="25505" spans="31:31" hidden="1">
      <c r="AE25505" s="54"/>
    </row>
    <row r="25506" spans="31:31" hidden="1">
      <c r="AE25506" s="54"/>
    </row>
    <row r="25507" spans="31:31" hidden="1">
      <c r="AE25507" s="54"/>
    </row>
    <row r="25508" spans="31:31" hidden="1">
      <c r="AE25508" s="54"/>
    </row>
    <row r="25509" spans="31:31" hidden="1">
      <c r="AE25509" s="54"/>
    </row>
    <row r="25510" spans="31:31" hidden="1">
      <c r="AE25510" s="54"/>
    </row>
    <row r="25511" spans="31:31" hidden="1">
      <c r="AE25511" s="54"/>
    </row>
    <row r="25512" spans="31:31" hidden="1">
      <c r="AE25512" s="54"/>
    </row>
    <row r="25513" spans="31:31" hidden="1">
      <c r="AE25513" s="54"/>
    </row>
    <row r="25514" spans="31:31" hidden="1">
      <c r="AE25514" s="54"/>
    </row>
    <row r="25515" spans="31:31" hidden="1">
      <c r="AE25515" s="54"/>
    </row>
    <row r="25516" spans="31:31" hidden="1">
      <c r="AE25516" s="54"/>
    </row>
    <row r="25517" spans="31:31" hidden="1">
      <c r="AE25517" s="54"/>
    </row>
    <row r="25518" spans="31:31" hidden="1">
      <c r="AE25518" s="54"/>
    </row>
    <row r="25519" spans="31:31" hidden="1">
      <c r="AE25519" s="54"/>
    </row>
    <row r="25520" spans="31:31" hidden="1">
      <c r="AE25520" s="54"/>
    </row>
    <row r="25521" spans="31:31" hidden="1">
      <c r="AE25521" s="54"/>
    </row>
    <row r="25522" spans="31:31" hidden="1">
      <c r="AE25522" s="54"/>
    </row>
    <row r="25523" spans="31:31" hidden="1">
      <c r="AE25523" s="54"/>
    </row>
    <row r="25524" spans="31:31" hidden="1">
      <c r="AE25524" s="54"/>
    </row>
    <row r="25525" spans="31:31" hidden="1">
      <c r="AE25525" s="54"/>
    </row>
    <row r="25526" spans="31:31" hidden="1">
      <c r="AE25526" s="54"/>
    </row>
    <row r="25527" spans="31:31" hidden="1">
      <c r="AE25527" s="54"/>
    </row>
    <row r="25528" spans="31:31" hidden="1">
      <c r="AE25528" s="54"/>
    </row>
    <row r="25529" spans="31:31" hidden="1">
      <c r="AE25529" s="54"/>
    </row>
    <row r="25530" spans="31:31" hidden="1">
      <c r="AE25530" s="54"/>
    </row>
    <row r="25531" spans="31:31" hidden="1">
      <c r="AE25531" s="54"/>
    </row>
    <row r="25532" spans="31:31" hidden="1">
      <c r="AE25532" s="54"/>
    </row>
    <row r="25533" spans="31:31" hidden="1">
      <c r="AE25533" s="54"/>
    </row>
    <row r="25534" spans="31:31" hidden="1">
      <c r="AE25534" s="54"/>
    </row>
    <row r="25535" spans="31:31" hidden="1">
      <c r="AE25535" s="54"/>
    </row>
    <row r="25536" spans="31:31" hidden="1">
      <c r="AE25536" s="54"/>
    </row>
    <row r="25537" spans="31:31" hidden="1">
      <c r="AE25537" s="54"/>
    </row>
    <row r="25538" spans="31:31" hidden="1">
      <c r="AE25538" s="54"/>
    </row>
    <row r="25539" spans="31:31" hidden="1">
      <c r="AE25539" s="54"/>
    </row>
    <row r="25540" spans="31:31" hidden="1">
      <c r="AE25540" s="54"/>
    </row>
    <row r="25541" spans="31:31" hidden="1">
      <c r="AE25541" s="54"/>
    </row>
    <row r="25542" spans="31:31" hidden="1">
      <c r="AE25542" s="54"/>
    </row>
    <row r="25543" spans="31:31" hidden="1">
      <c r="AE25543" s="54"/>
    </row>
    <row r="25544" spans="31:31" hidden="1">
      <c r="AE25544" s="54"/>
    </row>
    <row r="25545" spans="31:31" hidden="1">
      <c r="AE25545" s="54"/>
    </row>
    <row r="25546" spans="31:31" hidden="1">
      <c r="AE25546" s="54"/>
    </row>
    <row r="25547" spans="31:31" hidden="1">
      <c r="AE25547" s="54"/>
    </row>
    <row r="25548" spans="31:31" hidden="1">
      <c r="AE25548" s="54"/>
    </row>
    <row r="25549" spans="31:31" hidden="1">
      <c r="AE25549" s="54"/>
    </row>
    <row r="25550" spans="31:31" hidden="1">
      <c r="AE25550" s="54"/>
    </row>
    <row r="25551" spans="31:31" hidden="1">
      <c r="AE25551" s="54"/>
    </row>
    <row r="25552" spans="31:31" hidden="1">
      <c r="AE25552" s="54"/>
    </row>
    <row r="25553" spans="31:31" hidden="1">
      <c r="AE25553" s="54"/>
    </row>
    <row r="25554" spans="31:31" hidden="1">
      <c r="AE25554" s="54"/>
    </row>
    <row r="25555" spans="31:31" hidden="1">
      <c r="AE25555" s="54"/>
    </row>
    <row r="25556" spans="31:31" hidden="1">
      <c r="AE25556" s="54"/>
    </row>
    <row r="25557" spans="31:31" hidden="1">
      <c r="AE25557" s="54"/>
    </row>
    <row r="25558" spans="31:31" hidden="1">
      <c r="AE25558" s="54"/>
    </row>
    <row r="25559" spans="31:31" hidden="1">
      <c r="AE25559" s="54"/>
    </row>
    <row r="25560" spans="31:31" hidden="1">
      <c r="AE25560" s="54"/>
    </row>
    <row r="25561" spans="31:31" hidden="1">
      <c r="AE25561" s="54"/>
    </row>
    <row r="25562" spans="31:31" hidden="1">
      <c r="AE25562" s="54"/>
    </row>
    <row r="25563" spans="31:31" hidden="1">
      <c r="AE25563" s="54"/>
    </row>
    <row r="25564" spans="31:31" hidden="1">
      <c r="AE25564" s="54"/>
    </row>
    <row r="25565" spans="31:31" hidden="1">
      <c r="AE25565" s="54"/>
    </row>
    <row r="25566" spans="31:31" hidden="1">
      <c r="AE25566" s="54"/>
    </row>
    <row r="25567" spans="31:31" hidden="1">
      <c r="AE25567" s="54"/>
    </row>
    <row r="25568" spans="31:31" hidden="1">
      <c r="AE25568" s="54"/>
    </row>
    <row r="25569" spans="31:31" hidden="1">
      <c r="AE25569" s="54"/>
    </row>
    <row r="25570" spans="31:31" hidden="1">
      <c r="AE25570" s="54"/>
    </row>
    <row r="25571" spans="31:31" hidden="1">
      <c r="AE25571" s="54"/>
    </row>
    <row r="25572" spans="31:31" hidden="1">
      <c r="AE25572" s="54"/>
    </row>
    <row r="25573" spans="31:31" hidden="1">
      <c r="AE25573" s="54"/>
    </row>
    <row r="25574" spans="31:31" hidden="1">
      <c r="AE25574" s="54"/>
    </row>
    <row r="25575" spans="31:31" hidden="1">
      <c r="AE25575" s="54"/>
    </row>
    <row r="25576" spans="31:31" hidden="1">
      <c r="AE25576" s="54"/>
    </row>
    <row r="25577" spans="31:31" hidden="1">
      <c r="AE25577" s="54"/>
    </row>
    <row r="25578" spans="31:31" hidden="1">
      <c r="AE25578" s="54"/>
    </row>
    <row r="25579" spans="31:31" hidden="1">
      <c r="AE25579" s="54"/>
    </row>
    <row r="25580" spans="31:31" hidden="1">
      <c r="AE25580" s="54"/>
    </row>
    <row r="25581" spans="31:31" hidden="1">
      <c r="AE25581" s="54"/>
    </row>
    <row r="25582" spans="31:31" hidden="1">
      <c r="AE25582" s="54"/>
    </row>
    <row r="25583" spans="31:31" hidden="1">
      <c r="AE25583" s="54"/>
    </row>
    <row r="25584" spans="31:31" hidden="1">
      <c r="AE25584" s="54"/>
    </row>
    <row r="25585" spans="31:31" hidden="1">
      <c r="AE25585" s="54"/>
    </row>
    <row r="25586" spans="31:31" hidden="1">
      <c r="AE25586" s="54"/>
    </row>
    <row r="25587" spans="31:31" hidden="1">
      <c r="AE25587" s="54"/>
    </row>
    <row r="25588" spans="31:31" hidden="1">
      <c r="AE25588" s="54"/>
    </row>
    <row r="25589" spans="31:31" hidden="1">
      <c r="AE25589" s="54"/>
    </row>
    <row r="25590" spans="31:31" hidden="1">
      <c r="AE25590" s="54"/>
    </row>
    <row r="25591" spans="31:31" hidden="1">
      <c r="AE25591" s="54"/>
    </row>
    <row r="25592" spans="31:31" hidden="1">
      <c r="AE25592" s="54"/>
    </row>
    <row r="25593" spans="31:31" hidden="1">
      <c r="AE25593" s="54"/>
    </row>
    <row r="25594" spans="31:31" hidden="1">
      <c r="AE25594" s="54"/>
    </row>
    <row r="25595" spans="31:31" hidden="1">
      <c r="AE25595" s="54"/>
    </row>
    <row r="25596" spans="31:31" hidden="1">
      <c r="AE25596" s="54"/>
    </row>
    <row r="25597" spans="31:31" hidden="1">
      <c r="AE25597" s="54"/>
    </row>
    <row r="25598" spans="31:31" hidden="1">
      <c r="AE25598" s="54"/>
    </row>
    <row r="25599" spans="31:31" hidden="1">
      <c r="AE25599" s="54"/>
    </row>
    <row r="25600" spans="31:31" hidden="1">
      <c r="AE25600" s="54"/>
    </row>
    <row r="25601" spans="31:31" hidden="1">
      <c r="AE25601" s="54"/>
    </row>
    <row r="25602" spans="31:31" hidden="1">
      <c r="AE25602" s="54"/>
    </row>
    <row r="25603" spans="31:31" hidden="1">
      <c r="AE25603" s="54"/>
    </row>
    <row r="25604" spans="31:31" hidden="1">
      <c r="AE25604" s="54"/>
    </row>
    <row r="25605" spans="31:31" hidden="1">
      <c r="AE25605" s="54"/>
    </row>
    <row r="25606" spans="31:31" hidden="1">
      <c r="AE25606" s="54"/>
    </row>
    <row r="25607" spans="31:31" hidden="1">
      <c r="AE25607" s="54"/>
    </row>
    <row r="25608" spans="31:31" hidden="1">
      <c r="AE25608" s="54"/>
    </row>
    <row r="25609" spans="31:31" hidden="1">
      <c r="AE25609" s="54"/>
    </row>
    <row r="25610" spans="31:31" hidden="1">
      <c r="AE25610" s="54"/>
    </row>
    <row r="25611" spans="31:31" hidden="1">
      <c r="AE25611" s="54"/>
    </row>
    <row r="25612" spans="31:31" hidden="1">
      <c r="AE25612" s="54"/>
    </row>
    <row r="25613" spans="31:31" hidden="1">
      <c r="AE25613" s="54"/>
    </row>
    <row r="25614" spans="31:31" hidden="1">
      <c r="AE25614" s="54"/>
    </row>
    <row r="25615" spans="31:31" hidden="1">
      <c r="AE25615" s="54"/>
    </row>
    <row r="25616" spans="31:31" hidden="1">
      <c r="AE25616" s="54"/>
    </row>
    <row r="25617" spans="31:31" hidden="1">
      <c r="AE25617" s="54"/>
    </row>
    <row r="25618" spans="31:31" hidden="1">
      <c r="AE25618" s="54"/>
    </row>
    <row r="25619" spans="31:31" hidden="1">
      <c r="AE25619" s="54"/>
    </row>
    <row r="25620" spans="31:31" hidden="1">
      <c r="AE25620" s="54"/>
    </row>
    <row r="25621" spans="31:31" hidden="1">
      <c r="AE25621" s="54"/>
    </row>
    <row r="25622" spans="31:31" hidden="1">
      <c r="AE25622" s="54"/>
    </row>
    <row r="25623" spans="31:31" hidden="1">
      <c r="AE25623" s="54"/>
    </row>
    <row r="25624" spans="31:31" hidden="1">
      <c r="AE25624" s="54"/>
    </row>
    <row r="25625" spans="31:31" hidden="1">
      <c r="AE25625" s="54"/>
    </row>
    <row r="25626" spans="31:31" hidden="1">
      <c r="AE25626" s="54"/>
    </row>
    <row r="25627" spans="31:31" hidden="1">
      <c r="AE25627" s="54"/>
    </row>
    <row r="25628" spans="31:31" hidden="1">
      <c r="AE25628" s="54"/>
    </row>
    <row r="25629" spans="31:31" hidden="1">
      <c r="AE25629" s="54"/>
    </row>
    <row r="25630" spans="31:31" hidden="1">
      <c r="AE25630" s="54"/>
    </row>
    <row r="25631" spans="31:31" hidden="1">
      <c r="AE25631" s="54"/>
    </row>
    <row r="25632" spans="31:31" hidden="1">
      <c r="AE25632" s="54"/>
    </row>
    <row r="25633" spans="31:31" hidden="1">
      <c r="AE25633" s="54"/>
    </row>
    <row r="25634" spans="31:31" hidden="1">
      <c r="AE25634" s="54"/>
    </row>
    <row r="25635" spans="31:31" hidden="1">
      <c r="AE25635" s="54"/>
    </row>
    <row r="25636" spans="31:31" hidden="1">
      <c r="AE25636" s="54"/>
    </row>
    <row r="25637" spans="31:31" hidden="1">
      <c r="AE25637" s="54"/>
    </row>
    <row r="25638" spans="31:31" hidden="1">
      <c r="AE25638" s="54"/>
    </row>
    <row r="25639" spans="31:31" hidden="1">
      <c r="AE25639" s="54"/>
    </row>
    <row r="25640" spans="31:31" hidden="1">
      <c r="AE25640" s="54"/>
    </row>
    <row r="25641" spans="31:31" hidden="1">
      <c r="AE25641" s="54"/>
    </row>
    <row r="25642" spans="31:31" hidden="1">
      <c r="AE25642" s="54"/>
    </row>
    <row r="25643" spans="31:31" hidden="1">
      <c r="AE25643" s="54"/>
    </row>
    <row r="25644" spans="31:31" hidden="1">
      <c r="AE25644" s="54"/>
    </row>
    <row r="25645" spans="31:31" hidden="1">
      <c r="AE25645" s="54"/>
    </row>
    <row r="25646" spans="31:31" hidden="1">
      <c r="AE25646" s="54"/>
    </row>
    <row r="25647" spans="31:31" hidden="1">
      <c r="AE25647" s="54"/>
    </row>
    <row r="25648" spans="31:31" hidden="1">
      <c r="AE25648" s="54"/>
    </row>
    <row r="25649" spans="31:31" hidden="1">
      <c r="AE25649" s="54"/>
    </row>
    <row r="25650" spans="31:31" hidden="1">
      <c r="AE25650" s="54"/>
    </row>
    <row r="25651" spans="31:31" hidden="1">
      <c r="AE25651" s="54"/>
    </row>
    <row r="25652" spans="31:31" hidden="1">
      <c r="AE25652" s="54"/>
    </row>
    <row r="25653" spans="31:31" hidden="1">
      <c r="AE25653" s="54"/>
    </row>
    <row r="25654" spans="31:31" hidden="1">
      <c r="AE25654" s="54"/>
    </row>
    <row r="25655" spans="31:31" hidden="1">
      <c r="AE25655" s="54"/>
    </row>
    <row r="25656" spans="31:31" hidden="1">
      <c r="AE25656" s="54"/>
    </row>
    <row r="25657" spans="31:31" hidden="1">
      <c r="AE25657" s="54"/>
    </row>
    <row r="25658" spans="31:31" hidden="1">
      <c r="AE25658" s="54"/>
    </row>
    <row r="25659" spans="31:31" hidden="1">
      <c r="AE25659" s="54"/>
    </row>
    <row r="25660" spans="31:31" hidden="1">
      <c r="AE25660" s="54"/>
    </row>
    <row r="25661" spans="31:31" hidden="1">
      <c r="AE25661" s="54"/>
    </row>
    <row r="25662" spans="31:31" hidden="1">
      <c r="AE25662" s="54"/>
    </row>
    <row r="25663" spans="31:31" hidden="1">
      <c r="AE25663" s="54"/>
    </row>
    <row r="25664" spans="31:31" hidden="1">
      <c r="AE25664" s="54"/>
    </row>
    <row r="25665" spans="31:31" hidden="1">
      <c r="AE25665" s="54"/>
    </row>
    <row r="25666" spans="31:31" hidden="1">
      <c r="AE25666" s="54"/>
    </row>
    <row r="25667" spans="31:31" hidden="1">
      <c r="AE25667" s="54"/>
    </row>
    <row r="25668" spans="31:31" hidden="1">
      <c r="AE25668" s="54"/>
    </row>
    <row r="25669" spans="31:31" hidden="1">
      <c r="AE25669" s="54"/>
    </row>
    <row r="25670" spans="31:31" hidden="1">
      <c r="AE25670" s="54"/>
    </row>
    <row r="25671" spans="31:31" hidden="1">
      <c r="AE25671" s="54"/>
    </row>
    <row r="25672" spans="31:31" hidden="1">
      <c r="AE25672" s="54"/>
    </row>
    <row r="25673" spans="31:31" hidden="1">
      <c r="AE25673" s="54"/>
    </row>
    <row r="25674" spans="31:31" hidden="1">
      <c r="AE25674" s="54"/>
    </row>
    <row r="25675" spans="31:31" hidden="1">
      <c r="AE25675" s="54"/>
    </row>
    <row r="25676" spans="31:31" hidden="1">
      <c r="AE25676" s="54"/>
    </row>
    <row r="25677" spans="31:31" hidden="1">
      <c r="AE25677" s="54"/>
    </row>
    <row r="25678" spans="31:31" hidden="1">
      <c r="AE25678" s="54"/>
    </row>
    <row r="25679" spans="31:31" hidden="1">
      <c r="AE25679" s="54"/>
    </row>
    <row r="25680" spans="31:31" hidden="1">
      <c r="AE25680" s="54"/>
    </row>
    <row r="25681" spans="31:31" hidden="1">
      <c r="AE25681" s="54"/>
    </row>
    <row r="25682" spans="31:31" hidden="1">
      <c r="AE25682" s="54"/>
    </row>
    <row r="25683" spans="31:31" hidden="1">
      <c r="AE25683" s="54"/>
    </row>
    <row r="25684" spans="31:31" hidden="1">
      <c r="AE25684" s="54"/>
    </row>
    <row r="25685" spans="31:31" hidden="1">
      <c r="AE25685" s="54"/>
    </row>
    <row r="25686" spans="31:31" hidden="1">
      <c r="AE25686" s="54"/>
    </row>
    <row r="25687" spans="31:31" hidden="1">
      <c r="AE25687" s="54"/>
    </row>
    <row r="25688" spans="31:31" hidden="1">
      <c r="AE25688" s="54"/>
    </row>
    <row r="25689" spans="31:31" hidden="1">
      <c r="AE25689" s="54"/>
    </row>
    <row r="25690" spans="31:31" hidden="1">
      <c r="AE25690" s="54"/>
    </row>
    <row r="25691" spans="31:31" hidden="1">
      <c r="AE25691" s="54"/>
    </row>
    <row r="25692" spans="31:31" hidden="1">
      <c r="AE25692" s="54"/>
    </row>
    <row r="25693" spans="31:31" hidden="1">
      <c r="AE25693" s="54"/>
    </row>
    <row r="25694" spans="31:31" hidden="1">
      <c r="AE25694" s="54"/>
    </row>
    <row r="25695" spans="31:31" hidden="1">
      <c r="AE25695" s="54"/>
    </row>
    <row r="25696" spans="31:31" hidden="1">
      <c r="AE25696" s="54"/>
    </row>
    <row r="25697" spans="31:31" hidden="1">
      <c r="AE25697" s="54"/>
    </row>
    <row r="25698" spans="31:31" hidden="1">
      <c r="AE25698" s="54"/>
    </row>
    <row r="25699" spans="31:31" hidden="1">
      <c r="AE25699" s="54"/>
    </row>
    <row r="25700" spans="31:31" hidden="1">
      <c r="AE25700" s="54"/>
    </row>
    <row r="25701" spans="31:31" hidden="1">
      <c r="AE25701" s="54"/>
    </row>
    <row r="25702" spans="31:31" hidden="1">
      <c r="AE25702" s="54"/>
    </row>
    <row r="25703" spans="31:31" hidden="1">
      <c r="AE25703" s="54"/>
    </row>
    <row r="25704" spans="31:31" hidden="1">
      <c r="AE25704" s="54"/>
    </row>
    <row r="25705" spans="31:31" hidden="1">
      <c r="AE25705" s="54"/>
    </row>
    <row r="25706" spans="31:31" hidden="1">
      <c r="AE25706" s="54"/>
    </row>
    <row r="25707" spans="31:31" hidden="1">
      <c r="AE25707" s="54"/>
    </row>
    <row r="25708" spans="31:31" hidden="1">
      <c r="AE25708" s="54"/>
    </row>
    <row r="25709" spans="31:31" hidden="1">
      <c r="AE25709" s="54"/>
    </row>
    <row r="25710" spans="31:31" hidden="1">
      <c r="AE25710" s="54"/>
    </row>
    <row r="25711" spans="31:31" hidden="1">
      <c r="AE25711" s="54"/>
    </row>
    <row r="25712" spans="31:31" hidden="1">
      <c r="AE25712" s="54"/>
    </row>
    <row r="25713" spans="31:31" hidden="1">
      <c r="AE25713" s="54"/>
    </row>
    <row r="25714" spans="31:31" hidden="1">
      <c r="AE25714" s="54"/>
    </row>
    <row r="25715" spans="31:31" hidden="1">
      <c r="AE25715" s="54"/>
    </row>
    <row r="25716" spans="31:31" hidden="1">
      <c r="AE25716" s="54"/>
    </row>
    <row r="25717" spans="31:31" hidden="1">
      <c r="AE25717" s="54"/>
    </row>
    <row r="25718" spans="31:31" hidden="1">
      <c r="AE25718" s="54"/>
    </row>
    <row r="25719" spans="31:31" hidden="1">
      <c r="AE25719" s="54"/>
    </row>
    <row r="25720" spans="31:31" hidden="1">
      <c r="AE25720" s="54"/>
    </row>
    <row r="25721" spans="31:31" hidden="1">
      <c r="AE25721" s="54"/>
    </row>
    <row r="25722" spans="31:31" hidden="1">
      <c r="AE25722" s="54"/>
    </row>
    <row r="25723" spans="31:31" hidden="1">
      <c r="AE25723" s="54"/>
    </row>
    <row r="25724" spans="31:31" hidden="1">
      <c r="AE25724" s="54"/>
    </row>
    <row r="25725" spans="31:31" hidden="1">
      <c r="AE25725" s="54"/>
    </row>
    <row r="25726" spans="31:31" hidden="1">
      <c r="AE25726" s="54"/>
    </row>
    <row r="25727" spans="31:31" hidden="1">
      <c r="AE25727" s="54"/>
    </row>
    <row r="25728" spans="31:31" hidden="1">
      <c r="AE25728" s="54"/>
    </row>
    <row r="25729" spans="31:31" hidden="1">
      <c r="AE25729" s="54"/>
    </row>
    <row r="25730" spans="31:31" hidden="1">
      <c r="AE25730" s="54"/>
    </row>
    <row r="25731" spans="31:31" hidden="1">
      <c r="AE25731" s="54"/>
    </row>
    <row r="25732" spans="31:31" hidden="1">
      <c r="AE25732" s="54"/>
    </row>
    <row r="25733" spans="31:31" hidden="1">
      <c r="AE25733" s="54"/>
    </row>
    <row r="25734" spans="31:31" hidden="1">
      <c r="AE25734" s="54"/>
    </row>
    <row r="25735" spans="31:31" hidden="1">
      <c r="AE25735" s="54"/>
    </row>
    <row r="25736" spans="31:31" hidden="1">
      <c r="AE25736" s="54"/>
    </row>
    <row r="25737" spans="31:31" hidden="1">
      <c r="AE25737" s="54"/>
    </row>
    <row r="25738" spans="31:31" hidden="1">
      <c r="AE25738" s="54"/>
    </row>
    <row r="25739" spans="31:31" hidden="1">
      <c r="AE25739" s="54"/>
    </row>
    <row r="25740" spans="31:31" hidden="1">
      <c r="AE25740" s="54"/>
    </row>
    <row r="25741" spans="31:31" hidden="1">
      <c r="AE25741" s="54"/>
    </row>
    <row r="25742" spans="31:31" hidden="1">
      <c r="AE25742" s="54"/>
    </row>
    <row r="25743" spans="31:31" hidden="1">
      <c r="AE25743" s="54"/>
    </row>
    <row r="25744" spans="31:31" hidden="1">
      <c r="AE25744" s="54"/>
    </row>
    <row r="25745" spans="31:31" hidden="1">
      <c r="AE25745" s="54"/>
    </row>
    <row r="25746" spans="31:31" hidden="1">
      <c r="AE25746" s="54"/>
    </row>
    <row r="25747" spans="31:31" hidden="1">
      <c r="AE25747" s="54"/>
    </row>
    <row r="25748" spans="31:31" hidden="1">
      <c r="AE25748" s="54"/>
    </row>
    <row r="25749" spans="31:31" hidden="1">
      <c r="AE25749" s="54"/>
    </row>
    <row r="25750" spans="31:31" hidden="1">
      <c r="AE25750" s="54"/>
    </row>
    <row r="25751" spans="31:31" hidden="1">
      <c r="AE25751" s="54"/>
    </row>
    <row r="25752" spans="31:31" hidden="1">
      <c r="AE25752" s="54"/>
    </row>
    <row r="25753" spans="31:31" hidden="1">
      <c r="AE25753" s="54"/>
    </row>
    <row r="25754" spans="31:31" hidden="1">
      <c r="AE25754" s="54"/>
    </row>
    <row r="25755" spans="31:31" hidden="1">
      <c r="AE25755" s="54"/>
    </row>
    <row r="25756" spans="31:31" hidden="1">
      <c r="AE25756" s="54"/>
    </row>
    <row r="25757" spans="31:31" hidden="1">
      <c r="AE25757" s="54"/>
    </row>
    <row r="25758" spans="31:31" hidden="1">
      <c r="AE25758" s="54"/>
    </row>
    <row r="25759" spans="31:31" hidden="1">
      <c r="AE25759" s="54"/>
    </row>
    <row r="25760" spans="31:31" hidden="1">
      <c r="AE25760" s="54"/>
    </row>
    <row r="25761" spans="31:31" hidden="1">
      <c r="AE25761" s="54"/>
    </row>
    <row r="25762" spans="31:31" hidden="1">
      <c r="AE25762" s="54"/>
    </row>
    <row r="25763" spans="31:31" hidden="1">
      <c r="AE25763" s="54"/>
    </row>
    <row r="25764" spans="31:31" hidden="1">
      <c r="AE25764" s="54"/>
    </row>
    <row r="25765" spans="31:31" hidden="1">
      <c r="AE25765" s="54"/>
    </row>
    <row r="25766" spans="31:31" hidden="1">
      <c r="AE25766" s="54"/>
    </row>
    <row r="25767" spans="31:31" hidden="1">
      <c r="AE25767" s="54"/>
    </row>
    <row r="25768" spans="31:31" hidden="1">
      <c r="AE25768" s="54"/>
    </row>
    <row r="25769" spans="31:31" hidden="1">
      <c r="AE25769" s="54"/>
    </row>
    <row r="25770" spans="31:31" hidden="1">
      <c r="AE25770" s="54"/>
    </row>
    <row r="25771" spans="31:31" hidden="1">
      <c r="AE25771" s="54"/>
    </row>
    <row r="25772" spans="31:31" hidden="1">
      <c r="AE25772" s="54"/>
    </row>
    <row r="25773" spans="31:31" hidden="1">
      <c r="AE25773" s="54"/>
    </row>
    <row r="25774" spans="31:31" hidden="1">
      <c r="AE25774" s="54"/>
    </row>
    <row r="25775" spans="31:31" hidden="1">
      <c r="AE25775" s="54"/>
    </row>
    <row r="25776" spans="31:31" hidden="1">
      <c r="AE25776" s="54"/>
    </row>
    <row r="25777" spans="31:31" hidden="1">
      <c r="AE25777" s="54"/>
    </row>
    <row r="25778" spans="31:31" hidden="1">
      <c r="AE25778" s="54"/>
    </row>
    <row r="25779" spans="31:31" hidden="1">
      <c r="AE25779" s="54"/>
    </row>
    <row r="25780" spans="31:31" hidden="1">
      <c r="AE25780" s="54"/>
    </row>
    <row r="25781" spans="31:31" hidden="1">
      <c r="AE25781" s="54"/>
    </row>
    <row r="25782" spans="31:31" hidden="1">
      <c r="AE25782" s="54"/>
    </row>
    <row r="25783" spans="31:31" hidden="1">
      <c r="AE25783" s="54"/>
    </row>
    <row r="25784" spans="31:31" hidden="1">
      <c r="AE25784" s="54"/>
    </row>
    <row r="25785" spans="31:31" hidden="1">
      <c r="AE25785" s="54"/>
    </row>
    <row r="25786" spans="31:31" hidden="1">
      <c r="AE25786" s="54"/>
    </row>
    <row r="25787" spans="31:31" hidden="1">
      <c r="AE25787" s="54"/>
    </row>
    <row r="25788" spans="31:31" hidden="1">
      <c r="AE25788" s="54"/>
    </row>
    <row r="25789" spans="31:31" hidden="1">
      <c r="AE25789" s="54"/>
    </row>
    <row r="25790" spans="31:31" hidden="1">
      <c r="AE25790" s="54"/>
    </row>
    <row r="25791" spans="31:31" hidden="1">
      <c r="AE25791" s="54"/>
    </row>
    <row r="25792" spans="31:31" hidden="1">
      <c r="AE25792" s="54"/>
    </row>
    <row r="25793" spans="31:31" hidden="1">
      <c r="AE25793" s="54"/>
    </row>
    <row r="25794" spans="31:31" hidden="1">
      <c r="AE25794" s="54"/>
    </row>
    <row r="25795" spans="31:31" hidden="1">
      <c r="AE25795" s="54"/>
    </row>
    <row r="25796" spans="31:31" hidden="1">
      <c r="AE25796" s="54"/>
    </row>
    <row r="25797" spans="31:31" hidden="1">
      <c r="AE25797" s="54"/>
    </row>
    <row r="25798" spans="31:31" hidden="1">
      <c r="AE25798" s="54"/>
    </row>
    <row r="25799" spans="31:31" hidden="1">
      <c r="AE25799" s="54"/>
    </row>
    <row r="25800" spans="31:31" hidden="1">
      <c r="AE25800" s="54"/>
    </row>
    <row r="25801" spans="31:31" hidden="1">
      <c r="AE25801" s="54"/>
    </row>
    <row r="25802" spans="31:31" hidden="1">
      <c r="AE25802" s="54"/>
    </row>
    <row r="25803" spans="31:31" hidden="1">
      <c r="AE25803" s="54"/>
    </row>
    <row r="25804" spans="31:31" hidden="1">
      <c r="AE25804" s="54"/>
    </row>
    <row r="25805" spans="31:31" hidden="1">
      <c r="AE25805" s="54"/>
    </row>
    <row r="25806" spans="31:31" hidden="1">
      <c r="AE25806" s="54"/>
    </row>
    <row r="25807" spans="31:31" hidden="1">
      <c r="AE25807" s="54"/>
    </row>
    <row r="25808" spans="31:31" hidden="1">
      <c r="AE25808" s="54"/>
    </row>
    <row r="25809" spans="31:31" hidden="1">
      <c r="AE25809" s="54"/>
    </row>
    <row r="25810" spans="31:31" hidden="1">
      <c r="AE25810" s="54"/>
    </row>
    <row r="25811" spans="31:31" hidden="1">
      <c r="AE25811" s="54"/>
    </row>
    <row r="25812" spans="31:31" hidden="1">
      <c r="AE25812" s="54"/>
    </row>
    <row r="25813" spans="31:31" hidden="1">
      <c r="AE25813" s="54"/>
    </row>
    <row r="25814" spans="31:31" hidden="1">
      <c r="AE25814" s="54"/>
    </row>
    <row r="25815" spans="31:31" hidden="1">
      <c r="AE25815" s="54"/>
    </row>
    <row r="25816" spans="31:31" hidden="1">
      <c r="AE25816" s="54"/>
    </row>
    <row r="25817" spans="31:31" hidden="1">
      <c r="AE25817" s="54"/>
    </row>
    <row r="25818" spans="31:31" hidden="1">
      <c r="AE25818" s="54"/>
    </row>
    <row r="25819" spans="31:31" hidden="1">
      <c r="AE25819" s="54"/>
    </row>
    <row r="25820" spans="31:31" hidden="1">
      <c r="AE25820" s="54"/>
    </row>
    <row r="25821" spans="31:31" hidden="1">
      <c r="AE25821" s="54"/>
    </row>
    <row r="25822" spans="31:31" hidden="1">
      <c r="AE25822" s="54"/>
    </row>
    <row r="25823" spans="31:31" hidden="1">
      <c r="AE25823" s="54"/>
    </row>
    <row r="25824" spans="31:31" hidden="1">
      <c r="AE25824" s="54"/>
    </row>
    <row r="25825" spans="31:31" hidden="1">
      <c r="AE25825" s="54"/>
    </row>
    <row r="25826" spans="31:31" hidden="1">
      <c r="AE25826" s="54"/>
    </row>
    <row r="25827" spans="31:31" hidden="1">
      <c r="AE25827" s="54"/>
    </row>
    <row r="25828" spans="31:31" hidden="1">
      <c r="AE25828" s="54"/>
    </row>
    <row r="25829" spans="31:31" hidden="1">
      <c r="AE25829" s="54"/>
    </row>
    <row r="25830" spans="31:31" hidden="1">
      <c r="AE25830" s="54"/>
    </row>
    <row r="25831" spans="31:31" hidden="1">
      <c r="AE25831" s="54"/>
    </row>
    <row r="25832" spans="31:31" hidden="1">
      <c r="AE25832" s="54"/>
    </row>
    <row r="25833" spans="31:31" hidden="1">
      <c r="AE25833" s="54"/>
    </row>
    <row r="25834" spans="31:31" hidden="1">
      <c r="AE25834" s="54"/>
    </row>
    <row r="25835" spans="31:31" hidden="1">
      <c r="AE25835" s="54"/>
    </row>
    <row r="25836" spans="31:31" hidden="1">
      <c r="AE25836" s="54"/>
    </row>
    <row r="25837" spans="31:31" hidden="1">
      <c r="AE25837" s="54"/>
    </row>
    <row r="25838" spans="31:31" hidden="1">
      <c r="AE25838" s="54"/>
    </row>
    <row r="25839" spans="31:31" hidden="1">
      <c r="AE25839" s="54"/>
    </row>
    <row r="25840" spans="31:31" hidden="1">
      <c r="AE25840" s="54"/>
    </row>
    <row r="25841" spans="31:31" hidden="1">
      <c r="AE25841" s="54"/>
    </row>
    <row r="25842" spans="31:31" hidden="1">
      <c r="AE25842" s="54"/>
    </row>
    <row r="25843" spans="31:31" hidden="1">
      <c r="AE25843" s="54"/>
    </row>
    <row r="25844" spans="31:31" hidden="1">
      <c r="AE25844" s="54"/>
    </row>
    <row r="25845" spans="31:31" hidden="1">
      <c r="AE25845" s="54"/>
    </row>
    <row r="25846" spans="31:31" hidden="1">
      <c r="AE25846" s="54"/>
    </row>
    <row r="25847" spans="31:31" hidden="1">
      <c r="AE25847" s="54"/>
    </row>
    <row r="25848" spans="31:31" hidden="1">
      <c r="AE25848" s="54"/>
    </row>
    <row r="25849" spans="31:31" hidden="1">
      <c r="AE25849" s="54"/>
    </row>
    <row r="25850" spans="31:31" hidden="1">
      <c r="AE25850" s="54"/>
    </row>
    <row r="25851" spans="31:31" hidden="1">
      <c r="AE25851" s="54"/>
    </row>
    <row r="25852" spans="31:31" hidden="1">
      <c r="AE25852" s="54"/>
    </row>
    <row r="25853" spans="31:31" hidden="1">
      <c r="AE25853" s="54"/>
    </row>
    <row r="25854" spans="31:31" hidden="1">
      <c r="AE25854" s="54"/>
    </row>
    <row r="25855" spans="31:31" hidden="1">
      <c r="AE25855" s="54"/>
    </row>
    <row r="25856" spans="31:31" hidden="1">
      <c r="AE25856" s="54"/>
    </row>
    <row r="25857" spans="31:31" hidden="1">
      <c r="AE25857" s="54"/>
    </row>
    <row r="25858" spans="31:31" hidden="1">
      <c r="AE25858" s="54"/>
    </row>
    <row r="25859" spans="31:31" hidden="1">
      <c r="AE25859" s="54"/>
    </row>
    <row r="25860" spans="31:31" hidden="1">
      <c r="AE25860" s="54"/>
    </row>
    <row r="25861" spans="31:31" hidden="1">
      <c r="AE25861" s="54"/>
    </row>
    <row r="25862" spans="31:31" hidden="1">
      <c r="AE25862" s="54"/>
    </row>
    <row r="25863" spans="31:31" hidden="1">
      <c r="AE25863" s="54"/>
    </row>
    <row r="25864" spans="31:31" hidden="1">
      <c r="AE25864" s="54"/>
    </row>
    <row r="25865" spans="31:31" hidden="1">
      <c r="AE25865" s="54"/>
    </row>
    <row r="25866" spans="31:31" hidden="1">
      <c r="AE25866" s="54"/>
    </row>
    <row r="25867" spans="31:31" hidden="1">
      <c r="AE25867" s="54"/>
    </row>
    <row r="25868" spans="31:31" hidden="1">
      <c r="AE25868" s="54"/>
    </row>
    <row r="25869" spans="31:31" hidden="1">
      <c r="AE25869" s="54"/>
    </row>
    <row r="25870" spans="31:31" hidden="1">
      <c r="AE25870" s="54"/>
    </row>
    <row r="25871" spans="31:31" hidden="1">
      <c r="AE25871" s="54"/>
    </row>
    <row r="25872" spans="31:31" hidden="1">
      <c r="AE25872" s="54"/>
    </row>
    <row r="25873" spans="31:31" hidden="1">
      <c r="AE25873" s="54"/>
    </row>
    <row r="25874" spans="31:31" hidden="1">
      <c r="AE25874" s="54"/>
    </row>
    <row r="25875" spans="31:31" hidden="1">
      <c r="AE25875" s="54"/>
    </row>
    <row r="25876" spans="31:31" hidden="1">
      <c r="AE25876" s="54"/>
    </row>
    <row r="25877" spans="31:31" hidden="1">
      <c r="AE25877" s="54"/>
    </row>
    <row r="25878" spans="31:31" hidden="1">
      <c r="AE25878" s="54"/>
    </row>
    <row r="25879" spans="31:31" hidden="1">
      <c r="AE25879" s="54"/>
    </row>
    <row r="25880" spans="31:31" hidden="1">
      <c r="AE25880" s="54"/>
    </row>
    <row r="25881" spans="31:31" hidden="1">
      <c r="AE25881" s="54"/>
    </row>
    <row r="25882" spans="31:31" hidden="1">
      <c r="AE25882" s="54"/>
    </row>
    <row r="25883" spans="31:31" hidden="1">
      <c r="AE25883" s="54"/>
    </row>
    <row r="25884" spans="31:31" hidden="1">
      <c r="AE25884" s="54"/>
    </row>
    <row r="25885" spans="31:31" hidden="1">
      <c r="AE25885" s="54"/>
    </row>
    <row r="25886" spans="31:31" hidden="1">
      <c r="AE25886" s="54"/>
    </row>
    <row r="25887" spans="31:31" hidden="1">
      <c r="AE25887" s="54"/>
    </row>
    <row r="25888" spans="31:31" hidden="1">
      <c r="AE25888" s="54"/>
    </row>
    <row r="25889" spans="31:31" hidden="1">
      <c r="AE25889" s="54"/>
    </row>
    <row r="25890" spans="31:31" hidden="1">
      <c r="AE25890" s="54"/>
    </row>
    <row r="25891" spans="31:31" hidden="1">
      <c r="AE25891" s="54"/>
    </row>
    <row r="25892" spans="31:31" hidden="1">
      <c r="AE25892" s="54"/>
    </row>
    <row r="25893" spans="31:31" hidden="1">
      <c r="AE25893" s="54"/>
    </row>
    <row r="25894" spans="31:31" hidden="1">
      <c r="AE25894" s="54"/>
    </row>
    <row r="25895" spans="31:31" hidden="1">
      <c r="AE25895" s="54"/>
    </row>
    <row r="25896" spans="31:31" hidden="1">
      <c r="AE25896" s="54"/>
    </row>
    <row r="25897" spans="31:31" hidden="1">
      <c r="AE25897" s="54"/>
    </row>
    <row r="25898" spans="31:31" hidden="1">
      <c r="AE25898" s="54"/>
    </row>
    <row r="25899" spans="31:31" hidden="1">
      <c r="AE25899" s="54"/>
    </row>
    <row r="25900" spans="31:31" hidden="1">
      <c r="AE25900" s="54"/>
    </row>
    <row r="25901" spans="31:31" hidden="1">
      <c r="AE25901" s="54"/>
    </row>
    <row r="25902" spans="31:31" hidden="1">
      <c r="AE25902" s="54"/>
    </row>
    <row r="25903" spans="31:31" hidden="1">
      <c r="AE25903" s="54"/>
    </row>
    <row r="25904" spans="31:31" hidden="1">
      <c r="AE25904" s="54"/>
    </row>
    <row r="25905" spans="31:31" hidden="1">
      <c r="AE25905" s="54"/>
    </row>
    <row r="25906" spans="31:31" hidden="1">
      <c r="AE25906" s="54"/>
    </row>
    <row r="25907" spans="31:31" hidden="1">
      <c r="AE25907" s="54"/>
    </row>
    <row r="25908" spans="31:31" hidden="1">
      <c r="AE25908" s="54"/>
    </row>
    <row r="25909" spans="31:31" hidden="1">
      <c r="AE25909" s="54"/>
    </row>
    <row r="25910" spans="31:31" hidden="1">
      <c r="AE25910" s="54"/>
    </row>
    <row r="25911" spans="31:31" hidden="1">
      <c r="AE25911" s="54"/>
    </row>
    <row r="25912" spans="31:31" hidden="1">
      <c r="AE25912" s="54"/>
    </row>
    <row r="25913" spans="31:31" hidden="1">
      <c r="AE25913" s="54"/>
    </row>
    <row r="25914" spans="31:31" hidden="1">
      <c r="AE25914" s="54"/>
    </row>
    <row r="25915" spans="31:31" hidden="1">
      <c r="AE25915" s="54"/>
    </row>
    <row r="25916" spans="31:31" hidden="1">
      <c r="AE25916" s="54"/>
    </row>
    <row r="25917" spans="31:31" hidden="1">
      <c r="AE25917" s="54"/>
    </row>
    <row r="25918" spans="31:31" hidden="1">
      <c r="AE25918" s="54"/>
    </row>
    <row r="25919" spans="31:31" hidden="1">
      <c r="AE25919" s="54"/>
    </row>
    <row r="25920" spans="31:31" hidden="1">
      <c r="AE25920" s="54"/>
    </row>
    <row r="25921" spans="31:31" hidden="1">
      <c r="AE25921" s="54"/>
    </row>
    <row r="25922" spans="31:31" hidden="1">
      <c r="AE25922" s="54"/>
    </row>
    <row r="25923" spans="31:31" hidden="1">
      <c r="AE25923" s="54"/>
    </row>
    <row r="25924" spans="31:31" hidden="1">
      <c r="AE25924" s="54"/>
    </row>
    <row r="25925" spans="31:31" hidden="1">
      <c r="AE25925" s="54"/>
    </row>
    <row r="25926" spans="31:31" hidden="1">
      <c r="AE25926" s="54"/>
    </row>
    <row r="25927" spans="31:31" hidden="1">
      <c r="AE25927" s="54"/>
    </row>
    <row r="25928" spans="31:31" hidden="1">
      <c r="AE25928" s="54"/>
    </row>
    <row r="25929" spans="31:31" hidden="1">
      <c r="AE25929" s="54"/>
    </row>
    <row r="25930" spans="31:31" hidden="1">
      <c r="AE25930" s="54"/>
    </row>
    <row r="25931" spans="31:31" hidden="1">
      <c r="AE25931" s="54"/>
    </row>
    <row r="25932" spans="31:31" hidden="1">
      <c r="AE25932" s="54"/>
    </row>
    <row r="25933" spans="31:31" hidden="1">
      <c r="AE25933" s="54"/>
    </row>
    <row r="25934" spans="31:31" hidden="1">
      <c r="AE25934" s="54"/>
    </row>
    <row r="25935" spans="31:31" hidden="1">
      <c r="AE25935" s="54"/>
    </row>
    <row r="25936" spans="31:31" hidden="1">
      <c r="AE25936" s="54"/>
    </row>
    <row r="25937" spans="31:31" hidden="1">
      <c r="AE25937" s="54"/>
    </row>
    <row r="25938" spans="31:31" hidden="1">
      <c r="AE25938" s="54"/>
    </row>
    <row r="25939" spans="31:31" hidden="1">
      <c r="AE25939" s="54"/>
    </row>
    <row r="25940" spans="31:31" hidden="1">
      <c r="AE25940" s="54"/>
    </row>
    <row r="25941" spans="31:31" hidden="1">
      <c r="AE25941" s="54"/>
    </row>
    <row r="25942" spans="31:31" hidden="1">
      <c r="AE25942" s="54"/>
    </row>
    <row r="25943" spans="31:31" hidden="1">
      <c r="AE25943" s="54"/>
    </row>
    <row r="25944" spans="31:31" hidden="1">
      <c r="AE25944" s="54"/>
    </row>
    <row r="25945" spans="31:31" hidden="1">
      <c r="AE25945" s="54"/>
    </row>
    <row r="25946" spans="31:31" hidden="1">
      <c r="AE25946" s="54"/>
    </row>
    <row r="25947" spans="31:31" hidden="1">
      <c r="AE25947" s="54"/>
    </row>
    <row r="25948" spans="31:31" hidden="1">
      <c r="AE25948" s="54"/>
    </row>
    <row r="25949" spans="31:31" hidden="1">
      <c r="AE25949" s="54"/>
    </row>
    <row r="25950" spans="31:31" hidden="1">
      <c r="AE25950" s="54"/>
    </row>
    <row r="25951" spans="31:31" hidden="1">
      <c r="AE25951" s="54"/>
    </row>
    <row r="25952" spans="31:31" hidden="1">
      <c r="AE25952" s="54"/>
    </row>
    <row r="25953" spans="31:31" hidden="1">
      <c r="AE25953" s="54"/>
    </row>
    <row r="25954" spans="31:31" hidden="1">
      <c r="AE25954" s="54"/>
    </row>
    <row r="25955" spans="31:31" hidden="1">
      <c r="AE25955" s="54"/>
    </row>
    <row r="25956" spans="31:31" hidden="1">
      <c r="AE25956" s="54"/>
    </row>
    <row r="25957" spans="31:31" hidden="1">
      <c r="AE25957" s="54"/>
    </row>
    <row r="25958" spans="31:31" hidden="1">
      <c r="AE25958" s="54"/>
    </row>
    <row r="25959" spans="31:31" hidden="1">
      <c r="AE25959" s="54"/>
    </row>
    <row r="25960" spans="31:31" hidden="1">
      <c r="AE25960" s="54"/>
    </row>
    <row r="25961" spans="31:31" hidden="1">
      <c r="AE25961" s="54"/>
    </row>
    <row r="25962" spans="31:31" hidden="1">
      <c r="AE25962" s="54"/>
    </row>
    <row r="25963" spans="31:31" hidden="1">
      <c r="AE25963" s="54"/>
    </row>
    <row r="25964" spans="31:31" hidden="1">
      <c r="AE25964" s="54"/>
    </row>
    <row r="25965" spans="31:31" hidden="1">
      <c r="AE25965" s="54"/>
    </row>
    <row r="25966" spans="31:31" hidden="1">
      <c r="AE25966" s="54"/>
    </row>
    <row r="25967" spans="31:31" hidden="1">
      <c r="AE25967" s="54"/>
    </row>
    <row r="25968" spans="31:31" hidden="1">
      <c r="AE25968" s="54"/>
    </row>
    <row r="25969" spans="31:31" hidden="1">
      <c r="AE25969" s="54"/>
    </row>
    <row r="25970" spans="31:31" hidden="1">
      <c r="AE25970" s="54"/>
    </row>
    <row r="25971" spans="31:31" hidden="1">
      <c r="AE25971" s="54"/>
    </row>
    <row r="25972" spans="31:31" hidden="1">
      <c r="AE25972" s="54"/>
    </row>
    <row r="25973" spans="31:31" hidden="1">
      <c r="AE25973" s="54"/>
    </row>
    <row r="25974" spans="31:31" hidden="1">
      <c r="AE25974" s="54"/>
    </row>
    <row r="25975" spans="31:31" hidden="1">
      <c r="AE25975" s="54"/>
    </row>
    <row r="25976" spans="31:31" hidden="1">
      <c r="AE25976" s="54"/>
    </row>
    <row r="25977" spans="31:31" hidden="1">
      <c r="AE25977" s="54"/>
    </row>
    <row r="25978" spans="31:31" hidden="1">
      <c r="AE25978" s="54"/>
    </row>
    <row r="25979" spans="31:31" hidden="1">
      <c r="AE25979" s="54"/>
    </row>
    <row r="25980" spans="31:31" hidden="1">
      <c r="AE25980" s="54"/>
    </row>
    <row r="25981" spans="31:31" hidden="1">
      <c r="AE25981" s="54"/>
    </row>
    <row r="25982" spans="31:31" hidden="1">
      <c r="AE25982" s="54"/>
    </row>
    <row r="25983" spans="31:31" hidden="1">
      <c r="AE25983" s="54"/>
    </row>
    <row r="25984" spans="31:31" hidden="1">
      <c r="AE25984" s="54"/>
    </row>
    <row r="25985" spans="31:31" hidden="1">
      <c r="AE25985" s="54"/>
    </row>
    <row r="25986" spans="31:31" hidden="1">
      <c r="AE25986" s="54"/>
    </row>
    <row r="25987" spans="31:31" hidden="1">
      <c r="AE25987" s="54"/>
    </row>
    <row r="25988" spans="31:31" hidden="1">
      <c r="AE25988" s="54"/>
    </row>
    <row r="25989" spans="31:31" hidden="1">
      <c r="AE25989" s="54"/>
    </row>
    <row r="25990" spans="31:31" hidden="1">
      <c r="AE25990" s="54"/>
    </row>
    <row r="25991" spans="31:31" hidden="1">
      <c r="AE25991" s="54"/>
    </row>
    <row r="25992" spans="31:31" hidden="1">
      <c r="AE25992" s="54"/>
    </row>
    <row r="25993" spans="31:31" hidden="1">
      <c r="AE25993" s="54"/>
    </row>
    <row r="25994" spans="31:31" hidden="1">
      <c r="AE25994" s="54"/>
    </row>
    <row r="25995" spans="31:31" hidden="1">
      <c r="AE25995" s="54"/>
    </row>
    <row r="25996" spans="31:31" hidden="1">
      <c r="AE25996" s="54"/>
    </row>
    <row r="25997" spans="31:31" hidden="1">
      <c r="AE25997" s="54"/>
    </row>
    <row r="25998" spans="31:31" hidden="1">
      <c r="AE25998" s="54"/>
    </row>
    <row r="25999" spans="31:31" hidden="1">
      <c r="AE25999" s="54"/>
    </row>
    <row r="26000" spans="31:31" hidden="1">
      <c r="AE26000" s="54"/>
    </row>
    <row r="26001" spans="31:31" hidden="1">
      <c r="AE26001" s="54"/>
    </row>
    <row r="26002" spans="31:31" hidden="1">
      <c r="AE26002" s="54"/>
    </row>
    <row r="26003" spans="31:31" hidden="1">
      <c r="AE26003" s="54"/>
    </row>
    <row r="26004" spans="31:31" hidden="1">
      <c r="AE26004" s="54"/>
    </row>
    <row r="26005" spans="31:31" hidden="1">
      <c r="AE26005" s="54"/>
    </row>
    <row r="26006" spans="31:31" hidden="1">
      <c r="AE26006" s="54"/>
    </row>
    <row r="26007" spans="31:31" hidden="1">
      <c r="AE26007" s="54"/>
    </row>
    <row r="26008" spans="31:31" hidden="1">
      <c r="AE26008" s="54"/>
    </row>
    <row r="26009" spans="31:31" hidden="1">
      <c r="AE26009" s="54"/>
    </row>
    <row r="26010" spans="31:31" hidden="1">
      <c r="AE26010" s="54"/>
    </row>
    <row r="26011" spans="31:31" hidden="1">
      <c r="AE26011" s="54"/>
    </row>
    <row r="26012" spans="31:31" hidden="1">
      <c r="AE26012" s="54"/>
    </row>
    <row r="26013" spans="31:31" hidden="1">
      <c r="AE26013" s="54"/>
    </row>
    <row r="26014" spans="31:31" hidden="1">
      <c r="AE26014" s="54"/>
    </row>
    <row r="26015" spans="31:31" hidden="1">
      <c r="AE26015" s="54"/>
    </row>
    <row r="26016" spans="31:31" hidden="1">
      <c r="AE26016" s="54"/>
    </row>
    <row r="26017" spans="31:31" hidden="1">
      <c r="AE26017" s="54"/>
    </row>
    <row r="26018" spans="31:31" hidden="1">
      <c r="AE26018" s="54"/>
    </row>
    <row r="26019" spans="31:31" hidden="1">
      <c r="AE26019" s="54"/>
    </row>
    <row r="26020" spans="31:31" hidden="1">
      <c r="AE26020" s="54"/>
    </row>
    <row r="26021" spans="31:31" hidden="1">
      <c r="AE26021" s="54"/>
    </row>
    <row r="26022" spans="31:31" hidden="1">
      <c r="AE26022" s="54"/>
    </row>
    <row r="26023" spans="31:31" hidden="1">
      <c r="AE26023" s="54"/>
    </row>
    <row r="26024" spans="31:31" hidden="1">
      <c r="AE26024" s="54"/>
    </row>
    <row r="26025" spans="31:31" hidden="1">
      <c r="AE26025" s="54"/>
    </row>
    <row r="26026" spans="31:31" hidden="1">
      <c r="AE26026" s="54"/>
    </row>
    <row r="26027" spans="31:31" hidden="1">
      <c r="AE26027" s="54"/>
    </row>
    <row r="26028" spans="31:31" hidden="1">
      <c r="AE26028" s="54"/>
    </row>
    <row r="26029" spans="31:31" hidden="1">
      <c r="AE26029" s="54"/>
    </row>
    <row r="26030" spans="31:31" hidden="1">
      <c r="AE26030" s="54"/>
    </row>
    <row r="26031" spans="31:31" hidden="1">
      <c r="AE26031" s="54"/>
    </row>
    <row r="26032" spans="31:31" hidden="1">
      <c r="AE26032" s="54"/>
    </row>
    <row r="26033" spans="31:31" hidden="1">
      <c r="AE26033" s="54"/>
    </row>
    <row r="26034" spans="31:31" hidden="1">
      <c r="AE26034" s="54"/>
    </row>
    <row r="26035" spans="31:31" hidden="1">
      <c r="AE26035" s="54"/>
    </row>
    <row r="26036" spans="31:31" hidden="1">
      <c r="AE26036" s="54"/>
    </row>
    <row r="26037" spans="31:31" hidden="1">
      <c r="AE26037" s="54"/>
    </row>
    <row r="26038" spans="31:31" hidden="1">
      <c r="AE26038" s="54"/>
    </row>
    <row r="26039" spans="31:31" hidden="1">
      <c r="AE26039" s="54"/>
    </row>
    <row r="26040" spans="31:31" hidden="1">
      <c r="AE26040" s="54"/>
    </row>
    <row r="26041" spans="31:31" hidden="1">
      <c r="AE26041" s="54"/>
    </row>
    <row r="26042" spans="31:31" hidden="1">
      <c r="AE26042" s="54"/>
    </row>
    <row r="26043" spans="31:31" hidden="1">
      <c r="AE26043" s="54"/>
    </row>
    <row r="26044" spans="31:31" hidden="1">
      <c r="AE26044" s="54"/>
    </row>
    <row r="26045" spans="31:31" hidden="1">
      <c r="AE26045" s="54"/>
    </row>
    <row r="26046" spans="31:31" hidden="1">
      <c r="AE26046" s="54"/>
    </row>
    <row r="26047" spans="31:31" hidden="1">
      <c r="AE26047" s="54"/>
    </row>
    <row r="26048" spans="31:31" hidden="1">
      <c r="AE26048" s="54"/>
    </row>
    <row r="26049" spans="31:31" hidden="1">
      <c r="AE26049" s="54"/>
    </row>
    <row r="26050" spans="31:31" hidden="1">
      <c r="AE26050" s="54"/>
    </row>
    <row r="26051" spans="31:31" hidden="1">
      <c r="AE26051" s="54"/>
    </row>
    <row r="26052" spans="31:31" hidden="1">
      <c r="AE26052" s="54"/>
    </row>
    <row r="26053" spans="31:31" hidden="1">
      <c r="AE26053" s="54"/>
    </row>
    <row r="26054" spans="31:31" hidden="1">
      <c r="AE26054" s="54"/>
    </row>
    <row r="26055" spans="31:31" hidden="1">
      <c r="AE26055" s="54"/>
    </row>
    <row r="26056" spans="31:31" hidden="1">
      <c r="AE26056" s="54"/>
    </row>
    <row r="26057" spans="31:31" hidden="1">
      <c r="AE26057" s="54"/>
    </row>
    <row r="26058" spans="31:31" hidden="1">
      <c r="AE26058" s="54"/>
    </row>
    <row r="26059" spans="31:31" hidden="1">
      <c r="AE26059" s="54"/>
    </row>
    <row r="26060" spans="31:31" hidden="1">
      <c r="AE26060" s="54"/>
    </row>
    <row r="26061" spans="31:31" hidden="1">
      <c r="AE26061" s="54"/>
    </row>
    <row r="26062" spans="31:31" hidden="1">
      <c r="AE26062" s="54"/>
    </row>
    <row r="26063" spans="31:31" hidden="1">
      <c r="AE26063" s="54"/>
    </row>
    <row r="26064" spans="31:31" hidden="1">
      <c r="AE26064" s="54"/>
    </row>
    <row r="26065" spans="31:31" hidden="1">
      <c r="AE26065" s="54"/>
    </row>
    <row r="26066" spans="31:31" hidden="1">
      <c r="AE26066" s="54"/>
    </row>
    <row r="26067" spans="31:31" hidden="1">
      <c r="AE26067" s="54"/>
    </row>
    <row r="26068" spans="31:31" hidden="1">
      <c r="AE26068" s="54"/>
    </row>
    <row r="26069" spans="31:31" hidden="1">
      <c r="AE26069" s="54"/>
    </row>
    <row r="26070" spans="31:31" hidden="1">
      <c r="AE26070" s="54"/>
    </row>
    <row r="26071" spans="31:31" hidden="1">
      <c r="AE26071" s="54"/>
    </row>
    <row r="26072" spans="31:31" hidden="1">
      <c r="AE26072" s="54"/>
    </row>
    <row r="26073" spans="31:31" hidden="1">
      <c r="AE26073" s="54"/>
    </row>
    <row r="26074" spans="31:31" hidden="1">
      <c r="AE26074" s="54"/>
    </row>
    <row r="26075" spans="31:31" hidden="1">
      <c r="AE26075" s="54"/>
    </row>
    <row r="26076" spans="31:31" hidden="1">
      <c r="AE26076" s="54"/>
    </row>
    <row r="26077" spans="31:31" hidden="1">
      <c r="AE26077" s="54"/>
    </row>
    <row r="26078" spans="31:31" hidden="1">
      <c r="AE26078" s="54"/>
    </row>
    <row r="26079" spans="31:31" hidden="1">
      <c r="AE26079" s="54"/>
    </row>
    <row r="26080" spans="31:31" hidden="1">
      <c r="AE26080" s="54"/>
    </row>
    <row r="26081" spans="31:31" hidden="1">
      <c r="AE26081" s="54"/>
    </row>
    <row r="26082" spans="31:31" hidden="1">
      <c r="AE26082" s="54"/>
    </row>
    <row r="26083" spans="31:31" hidden="1">
      <c r="AE26083" s="54"/>
    </row>
    <row r="26084" spans="31:31" hidden="1">
      <c r="AE26084" s="54"/>
    </row>
    <row r="26085" spans="31:31" hidden="1">
      <c r="AE26085" s="54"/>
    </row>
    <row r="26086" spans="31:31" hidden="1">
      <c r="AE26086" s="54"/>
    </row>
    <row r="26087" spans="31:31" hidden="1">
      <c r="AE26087" s="54"/>
    </row>
    <row r="26088" spans="31:31" hidden="1">
      <c r="AE26088" s="54"/>
    </row>
    <row r="26089" spans="31:31" hidden="1">
      <c r="AE26089" s="54"/>
    </row>
    <row r="26090" spans="31:31" hidden="1">
      <c r="AE26090" s="54"/>
    </row>
    <row r="26091" spans="31:31" hidden="1">
      <c r="AE26091" s="54"/>
    </row>
    <row r="26092" spans="31:31" hidden="1">
      <c r="AE26092" s="54"/>
    </row>
    <row r="26093" spans="31:31" hidden="1">
      <c r="AE26093" s="54"/>
    </row>
    <row r="26094" spans="31:31" hidden="1">
      <c r="AE26094" s="54"/>
    </row>
    <row r="26095" spans="31:31" hidden="1">
      <c r="AE26095" s="54"/>
    </row>
    <row r="26096" spans="31:31" hidden="1">
      <c r="AE26096" s="54"/>
    </row>
    <row r="26097" spans="31:31" hidden="1">
      <c r="AE26097" s="54"/>
    </row>
    <row r="26098" spans="31:31" hidden="1">
      <c r="AE26098" s="54"/>
    </row>
    <row r="26099" spans="31:31" hidden="1">
      <c r="AE26099" s="54"/>
    </row>
    <row r="26100" spans="31:31" hidden="1">
      <c r="AE26100" s="54"/>
    </row>
    <row r="26101" spans="31:31" hidden="1">
      <c r="AE26101" s="54"/>
    </row>
    <row r="26102" spans="31:31" hidden="1">
      <c r="AE26102" s="54"/>
    </row>
    <row r="26103" spans="31:31" hidden="1">
      <c r="AE26103" s="54"/>
    </row>
    <row r="26104" spans="31:31" hidden="1">
      <c r="AE26104" s="54"/>
    </row>
    <row r="26105" spans="31:31" hidden="1">
      <c r="AE26105" s="54"/>
    </row>
    <row r="26106" spans="31:31" hidden="1">
      <c r="AE26106" s="54"/>
    </row>
    <row r="26107" spans="31:31" hidden="1">
      <c r="AE26107" s="54"/>
    </row>
    <row r="26108" spans="31:31" hidden="1">
      <c r="AE26108" s="54"/>
    </row>
    <row r="26109" spans="31:31" hidden="1">
      <c r="AE26109" s="54"/>
    </row>
    <row r="26110" spans="31:31" hidden="1">
      <c r="AE26110" s="54"/>
    </row>
    <row r="26111" spans="31:31" hidden="1">
      <c r="AE26111" s="54"/>
    </row>
    <row r="26112" spans="31:31" hidden="1">
      <c r="AE26112" s="54"/>
    </row>
    <row r="26113" spans="31:31" hidden="1">
      <c r="AE26113" s="54"/>
    </row>
    <row r="26114" spans="31:31" hidden="1">
      <c r="AE26114" s="54"/>
    </row>
    <row r="26115" spans="31:31" hidden="1">
      <c r="AE26115" s="54"/>
    </row>
    <row r="26116" spans="31:31" hidden="1">
      <c r="AE26116" s="54"/>
    </row>
    <row r="26117" spans="31:31" hidden="1">
      <c r="AE26117" s="54"/>
    </row>
    <row r="26118" spans="31:31" hidden="1">
      <c r="AE26118" s="54"/>
    </row>
    <row r="26119" spans="31:31" hidden="1">
      <c r="AE26119" s="54"/>
    </row>
    <row r="26120" spans="31:31" hidden="1">
      <c r="AE26120" s="54"/>
    </row>
    <row r="26121" spans="31:31" hidden="1">
      <c r="AE26121" s="54"/>
    </row>
    <row r="26122" spans="31:31" hidden="1">
      <c r="AE26122" s="54"/>
    </row>
    <row r="26123" spans="31:31" hidden="1">
      <c r="AE26123" s="54"/>
    </row>
    <row r="26124" spans="31:31" hidden="1">
      <c r="AE26124" s="54"/>
    </row>
    <row r="26125" spans="31:31" hidden="1">
      <c r="AE26125" s="54"/>
    </row>
    <row r="26126" spans="31:31" hidden="1">
      <c r="AE26126" s="54"/>
    </row>
    <row r="26127" spans="31:31" hidden="1">
      <c r="AE26127" s="54"/>
    </row>
    <row r="26128" spans="31:31" hidden="1">
      <c r="AE26128" s="54"/>
    </row>
    <row r="26129" spans="31:31" hidden="1">
      <c r="AE26129" s="54"/>
    </row>
    <row r="26130" spans="31:31" hidden="1">
      <c r="AE26130" s="54"/>
    </row>
    <row r="26131" spans="31:31" hidden="1">
      <c r="AE26131" s="54"/>
    </row>
    <row r="26132" spans="31:31" hidden="1">
      <c r="AE26132" s="54"/>
    </row>
    <row r="26133" spans="31:31" hidden="1">
      <c r="AE26133" s="54"/>
    </row>
    <row r="26134" spans="31:31" hidden="1">
      <c r="AE26134" s="54"/>
    </row>
    <row r="26135" spans="31:31" hidden="1">
      <c r="AE26135" s="54"/>
    </row>
    <row r="26136" spans="31:31" hidden="1">
      <c r="AE26136" s="54"/>
    </row>
    <row r="26137" spans="31:31" hidden="1">
      <c r="AE26137" s="54"/>
    </row>
    <row r="26138" spans="31:31" hidden="1">
      <c r="AE26138" s="54"/>
    </row>
    <row r="26139" spans="31:31" hidden="1">
      <c r="AE26139" s="54"/>
    </row>
    <row r="26140" spans="31:31" hidden="1">
      <c r="AE26140" s="54"/>
    </row>
    <row r="26141" spans="31:31" hidden="1">
      <c r="AE26141" s="54"/>
    </row>
    <row r="26142" spans="31:31" hidden="1">
      <c r="AE26142" s="54"/>
    </row>
    <row r="26143" spans="31:31" hidden="1">
      <c r="AE26143" s="54"/>
    </row>
    <row r="26144" spans="31:31" hidden="1">
      <c r="AE26144" s="54"/>
    </row>
    <row r="26145" spans="31:31" hidden="1">
      <c r="AE26145" s="54"/>
    </row>
    <row r="26146" spans="31:31" hidden="1">
      <c r="AE26146" s="54"/>
    </row>
    <row r="26147" spans="31:31" hidden="1">
      <c r="AE26147" s="54"/>
    </row>
    <row r="26148" spans="31:31" hidden="1">
      <c r="AE26148" s="54"/>
    </row>
    <row r="26149" spans="31:31" hidden="1">
      <c r="AE26149" s="54"/>
    </row>
    <row r="26150" spans="31:31" hidden="1">
      <c r="AE26150" s="54"/>
    </row>
    <row r="26151" spans="31:31" hidden="1">
      <c r="AE26151" s="54"/>
    </row>
    <row r="26152" spans="31:31" hidden="1">
      <c r="AE26152" s="54"/>
    </row>
    <row r="26153" spans="31:31" hidden="1">
      <c r="AE26153" s="54"/>
    </row>
    <row r="26154" spans="31:31" hidden="1">
      <c r="AE26154" s="54"/>
    </row>
    <row r="26155" spans="31:31" hidden="1">
      <c r="AE26155" s="54"/>
    </row>
    <row r="26156" spans="31:31" hidden="1">
      <c r="AE26156" s="54"/>
    </row>
    <row r="26157" spans="31:31" hidden="1">
      <c r="AE26157" s="54"/>
    </row>
    <row r="26158" spans="31:31" hidden="1">
      <c r="AE26158" s="54"/>
    </row>
    <row r="26159" spans="31:31" hidden="1">
      <c r="AE26159" s="54"/>
    </row>
    <row r="26160" spans="31:31" hidden="1">
      <c r="AE26160" s="54"/>
    </row>
    <row r="26161" spans="31:31" hidden="1">
      <c r="AE26161" s="54"/>
    </row>
    <row r="26162" spans="31:31" hidden="1">
      <c r="AE26162" s="54"/>
    </row>
    <row r="26163" spans="31:31" hidden="1">
      <c r="AE26163" s="54"/>
    </row>
    <row r="26164" spans="31:31" hidden="1">
      <c r="AE26164" s="54"/>
    </row>
    <row r="26165" spans="31:31" hidden="1">
      <c r="AE26165" s="54"/>
    </row>
    <row r="26166" spans="31:31" hidden="1">
      <c r="AE26166" s="54"/>
    </row>
    <row r="26167" spans="31:31" hidden="1">
      <c r="AE26167" s="54"/>
    </row>
    <row r="26168" spans="31:31" hidden="1">
      <c r="AE26168" s="54"/>
    </row>
    <row r="26169" spans="31:31" hidden="1">
      <c r="AE26169" s="54"/>
    </row>
    <row r="26170" spans="31:31" hidden="1">
      <c r="AE26170" s="54"/>
    </row>
    <row r="26171" spans="31:31" hidden="1">
      <c r="AE26171" s="54"/>
    </row>
    <row r="26172" spans="31:31" hidden="1">
      <c r="AE26172" s="54"/>
    </row>
    <row r="26173" spans="31:31" hidden="1">
      <c r="AE26173" s="54"/>
    </row>
    <row r="26174" spans="31:31" hidden="1">
      <c r="AE26174" s="54"/>
    </row>
    <row r="26175" spans="31:31" hidden="1">
      <c r="AE26175" s="54"/>
    </row>
    <row r="26176" spans="31:31" hidden="1">
      <c r="AE26176" s="54"/>
    </row>
    <row r="26177" spans="31:31" hidden="1">
      <c r="AE26177" s="54"/>
    </row>
    <row r="26178" spans="31:31" hidden="1">
      <c r="AE26178" s="54"/>
    </row>
    <row r="26179" spans="31:31" hidden="1">
      <c r="AE26179" s="54"/>
    </row>
    <row r="26180" spans="31:31" hidden="1">
      <c r="AE26180" s="54"/>
    </row>
    <row r="26181" spans="31:31" hidden="1">
      <c r="AE26181" s="54"/>
    </row>
    <row r="26182" spans="31:31" hidden="1">
      <c r="AE26182" s="54"/>
    </row>
    <row r="26183" spans="31:31" hidden="1">
      <c r="AE26183" s="54"/>
    </row>
    <row r="26184" spans="31:31" hidden="1">
      <c r="AE26184" s="54"/>
    </row>
    <row r="26185" spans="31:31" hidden="1">
      <c r="AE26185" s="54"/>
    </row>
    <row r="26186" spans="31:31" hidden="1">
      <c r="AE26186" s="54"/>
    </row>
    <row r="26187" spans="31:31" hidden="1">
      <c r="AE26187" s="54"/>
    </row>
    <row r="26188" spans="31:31" hidden="1">
      <c r="AE26188" s="54"/>
    </row>
    <row r="26189" spans="31:31" hidden="1">
      <c r="AE26189" s="54"/>
    </row>
    <row r="26190" spans="31:31" hidden="1">
      <c r="AE26190" s="54"/>
    </row>
    <row r="26191" spans="31:31" hidden="1">
      <c r="AE26191" s="54"/>
    </row>
    <row r="26192" spans="31:31" hidden="1">
      <c r="AE26192" s="54"/>
    </row>
    <row r="26193" spans="31:31" hidden="1">
      <c r="AE26193" s="54"/>
    </row>
    <row r="26194" spans="31:31" hidden="1">
      <c r="AE26194" s="54"/>
    </row>
    <row r="26195" spans="31:31" hidden="1">
      <c r="AE26195" s="54"/>
    </row>
    <row r="26196" spans="31:31" hidden="1">
      <c r="AE26196" s="54"/>
    </row>
    <row r="26197" spans="31:31" hidden="1">
      <c r="AE26197" s="54"/>
    </row>
    <row r="26198" spans="31:31" hidden="1">
      <c r="AE26198" s="54"/>
    </row>
    <row r="26199" spans="31:31" hidden="1">
      <c r="AE26199" s="54"/>
    </row>
    <row r="26200" spans="31:31" hidden="1">
      <c r="AE26200" s="54"/>
    </row>
    <row r="26201" spans="31:31" hidden="1">
      <c r="AE26201" s="54"/>
    </row>
    <row r="26202" spans="31:31" hidden="1">
      <c r="AE26202" s="54"/>
    </row>
    <row r="26203" spans="31:31" hidden="1">
      <c r="AE26203" s="54"/>
    </row>
    <row r="26204" spans="31:31" hidden="1">
      <c r="AE26204" s="54"/>
    </row>
    <row r="26205" spans="31:31" hidden="1">
      <c r="AE26205" s="54"/>
    </row>
    <row r="26206" spans="31:31" hidden="1">
      <c r="AE26206" s="54"/>
    </row>
    <row r="26207" spans="31:31" hidden="1">
      <c r="AE26207" s="54"/>
    </row>
    <row r="26208" spans="31:31" hidden="1">
      <c r="AE26208" s="54"/>
    </row>
    <row r="26209" spans="31:31" hidden="1">
      <c r="AE26209" s="54"/>
    </row>
    <row r="26210" spans="31:31" hidden="1">
      <c r="AE26210" s="54"/>
    </row>
    <row r="26211" spans="31:31" hidden="1">
      <c r="AE26211" s="54"/>
    </row>
    <row r="26212" spans="31:31" hidden="1">
      <c r="AE26212" s="54"/>
    </row>
    <row r="26213" spans="31:31" hidden="1">
      <c r="AE26213" s="54"/>
    </row>
    <row r="26214" spans="31:31" hidden="1">
      <c r="AE26214" s="54"/>
    </row>
    <row r="26215" spans="31:31" hidden="1">
      <c r="AE26215" s="54"/>
    </row>
    <row r="26216" spans="31:31" hidden="1">
      <c r="AE26216" s="54"/>
    </row>
    <row r="26217" spans="31:31" hidden="1">
      <c r="AE26217" s="54"/>
    </row>
    <row r="26218" spans="31:31" hidden="1">
      <c r="AE26218" s="54"/>
    </row>
    <row r="26219" spans="31:31" hidden="1">
      <c r="AE26219" s="54"/>
    </row>
    <row r="26220" spans="31:31" hidden="1">
      <c r="AE26220" s="54"/>
    </row>
    <row r="26221" spans="31:31" hidden="1">
      <c r="AE26221" s="54"/>
    </row>
    <row r="26222" spans="31:31" hidden="1">
      <c r="AE26222" s="54"/>
    </row>
    <row r="26223" spans="31:31" hidden="1">
      <c r="AE26223" s="54"/>
    </row>
    <row r="26224" spans="31:31" hidden="1">
      <c r="AE26224" s="54"/>
    </row>
    <row r="26225" spans="31:31" hidden="1">
      <c r="AE26225" s="54"/>
    </row>
    <row r="26226" spans="31:31" hidden="1">
      <c r="AE26226" s="54"/>
    </row>
    <row r="26227" spans="31:31" hidden="1">
      <c r="AE26227" s="54"/>
    </row>
    <row r="26228" spans="31:31" hidden="1">
      <c r="AE26228" s="54"/>
    </row>
    <row r="26229" spans="31:31" hidden="1">
      <c r="AE26229" s="54"/>
    </row>
    <row r="26230" spans="31:31" hidden="1">
      <c r="AE26230" s="54"/>
    </row>
    <row r="26231" spans="31:31" hidden="1">
      <c r="AE26231" s="54"/>
    </row>
    <row r="26232" spans="31:31" hidden="1">
      <c r="AE26232" s="54"/>
    </row>
    <row r="26233" spans="31:31" hidden="1">
      <c r="AE26233" s="54"/>
    </row>
    <row r="26234" spans="31:31" hidden="1">
      <c r="AE26234" s="54"/>
    </row>
    <row r="26235" spans="31:31" hidden="1">
      <c r="AE26235" s="54"/>
    </row>
    <row r="26236" spans="31:31" hidden="1">
      <c r="AE26236" s="54"/>
    </row>
    <row r="26237" spans="31:31" hidden="1">
      <c r="AE26237" s="54"/>
    </row>
    <row r="26238" spans="31:31" hidden="1">
      <c r="AE26238" s="54"/>
    </row>
    <row r="26239" spans="31:31" hidden="1">
      <c r="AE26239" s="54"/>
    </row>
    <row r="26240" spans="31:31" hidden="1">
      <c r="AE26240" s="54"/>
    </row>
    <row r="26241" spans="31:31" hidden="1">
      <c r="AE26241" s="54"/>
    </row>
    <row r="26242" spans="31:31" hidden="1">
      <c r="AE26242" s="54"/>
    </row>
    <row r="26243" spans="31:31" hidden="1">
      <c r="AE26243" s="54"/>
    </row>
    <row r="26244" spans="31:31" hidden="1">
      <c r="AE26244" s="54"/>
    </row>
    <row r="26245" spans="31:31" hidden="1">
      <c r="AE26245" s="54"/>
    </row>
    <row r="26246" spans="31:31" hidden="1">
      <c r="AE26246" s="54"/>
    </row>
    <row r="26247" spans="31:31" hidden="1">
      <c r="AE26247" s="54"/>
    </row>
    <row r="26248" spans="31:31" hidden="1">
      <c r="AE26248" s="54"/>
    </row>
    <row r="26249" spans="31:31" hidden="1">
      <c r="AE26249" s="54"/>
    </row>
    <row r="26250" spans="31:31" hidden="1">
      <c r="AE26250" s="54"/>
    </row>
    <row r="26251" spans="31:31" hidden="1">
      <c r="AE26251" s="54"/>
    </row>
    <row r="26252" spans="31:31" hidden="1">
      <c r="AE26252" s="54"/>
    </row>
    <row r="26253" spans="31:31" hidden="1">
      <c r="AE26253" s="54"/>
    </row>
    <row r="26254" spans="31:31" hidden="1">
      <c r="AE26254" s="54"/>
    </row>
    <row r="26255" spans="31:31" hidden="1">
      <c r="AE26255" s="54"/>
    </row>
    <row r="26256" spans="31:31" hidden="1">
      <c r="AE26256" s="54"/>
    </row>
    <row r="26257" spans="31:31" hidden="1">
      <c r="AE26257" s="54"/>
    </row>
    <row r="26258" spans="31:31" hidden="1">
      <c r="AE26258" s="54"/>
    </row>
    <row r="26259" spans="31:31" hidden="1">
      <c r="AE26259" s="54"/>
    </row>
    <row r="26260" spans="31:31" hidden="1">
      <c r="AE26260" s="54"/>
    </row>
    <row r="26261" spans="31:31" hidden="1">
      <c r="AE26261" s="54"/>
    </row>
    <row r="26262" spans="31:31" hidden="1">
      <c r="AE26262" s="54"/>
    </row>
    <row r="26263" spans="31:31" hidden="1">
      <c r="AE26263" s="54"/>
    </row>
    <row r="26264" spans="31:31" hidden="1">
      <c r="AE26264" s="54"/>
    </row>
    <row r="26265" spans="31:31" hidden="1">
      <c r="AE26265" s="54"/>
    </row>
    <row r="26266" spans="31:31" hidden="1">
      <c r="AE26266" s="54"/>
    </row>
    <row r="26267" spans="31:31" hidden="1">
      <c r="AE26267" s="54"/>
    </row>
    <row r="26268" spans="31:31" hidden="1">
      <c r="AE26268" s="54"/>
    </row>
    <row r="26269" spans="31:31" hidden="1">
      <c r="AE26269" s="54"/>
    </row>
    <row r="26270" spans="31:31" hidden="1">
      <c r="AE26270" s="54"/>
    </row>
    <row r="26271" spans="31:31" hidden="1">
      <c r="AE26271" s="54"/>
    </row>
    <row r="26272" spans="31:31" hidden="1">
      <c r="AE26272" s="54"/>
    </row>
    <row r="26273" spans="31:31" hidden="1">
      <c r="AE26273" s="54"/>
    </row>
    <row r="26274" spans="31:31" hidden="1">
      <c r="AE26274" s="54"/>
    </row>
    <row r="26275" spans="31:31" hidden="1">
      <c r="AE26275" s="54"/>
    </row>
    <row r="26276" spans="31:31" hidden="1">
      <c r="AE26276" s="54"/>
    </row>
    <row r="26277" spans="31:31" hidden="1">
      <c r="AE26277" s="54"/>
    </row>
    <row r="26278" spans="31:31" hidden="1">
      <c r="AE26278" s="54"/>
    </row>
    <row r="26279" spans="31:31" hidden="1">
      <c r="AE26279" s="54"/>
    </row>
    <row r="26280" spans="31:31" hidden="1">
      <c r="AE26280" s="54"/>
    </row>
    <row r="26281" spans="31:31" hidden="1">
      <c r="AE26281" s="54"/>
    </row>
    <row r="26282" spans="31:31" hidden="1">
      <c r="AE26282" s="54"/>
    </row>
    <row r="26283" spans="31:31" hidden="1">
      <c r="AE26283" s="54"/>
    </row>
    <row r="26284" spans="31:31" hidden="1">
      <c r="AE26284" s="54"/>
    </row>
    <row r="26285" spans="31:31" hidden="1">
      <c r="AE26285" s="54"/>
    </row>
    <row r="26286" spans="31:31" hidden="1">
      <c r="AE26286" s="54"/>
    </row>
    <row r="26287" spans="31:31" hidden="1">
      <c r="AE26287" s="54"/>
    </row>
    <row r="26288" spans="31:31" hidden="1">
      <c r="AE26288" s="54"/>
    </row>
    <row r="26289" spans="31:31" hidden="1">
      <c r="AE26289" s="54"/>
    </row>
    <row r="26290" spans="31:31" hidden="1">
      <c r="AE26290" s="54"/>
    </row>
    <row r="26291" spans="31:31" hidden="1">
      <c r="AE26291" s="54"/>
    </row>
    <row r="26292" spans="31:31" hidden="1">
      <c r="AE26292" s="54"/>
    </row>
    <row r="26293" spans="31:31" hidden="1">
      <c r="AE26293" s="54"/>
    </row>
    <row r="26294" spans="31:31" hidden="1">
      <c r="AE26294" s="54"/>
    </row>
    <row r="26295" spans="31:31" hidden="1">
      <c r="AE26295" s="54"/>
    </row>
    <row r="26296" spans="31:31" hidden="1">
      <c r="AE26296" s="54"/>
    </row>
    <row r="26297" spans="31:31" hidden="1">
      <c r="AE26297" s="54"/>
    </row>
    <row r="26298" spans="31:31" hidden="1">
      <c r="AE26298" s="54"/>
    </row>
    <row r="26299" spans="31:31" hidden="1">
      <c r="AE26299" s="54"/>
    </row>
    <row r="26300" spans="31:31" hidden="1">
      <c r="AE26300" s="54"/>
    </row>
    <row r="26301" spans="31:31" hidden="1">
      <c r="AE26301" s="54"/>
    </row>
    <row r="26302" spans="31:31" hidden="1">
      <c r="AE26302" s="54"/>
    </row>
    <row r="26303" spans="31:31" hidden="1">
      <c r="AE26303" s="54"/>
    </row>
    <row r="26304" spans="31:31" hidden="1">
      <c r="AE26304" s="54"/>
    </row>
    <row r="26305" spans="31:31" hidden="1">
      <c r="AE26305" s="54"/>
    </row>
    <row r="26306" spans="31:31" hidden="1">
      <c r="AE26306" s="54"/>
    </row>
    <row r="26307" spans="31:31" hidden="1">
      <c r="AE26307" s="54"/>
    </row>
    <row r="26308" spans="31:31" hidden="1">
      <c r="AE26308" s="54"/>
    </row>
    <row r="26309" spans="31:31" hidden="1">
      <c r="AE26309" s="54"/>
    </row>
    <row r="26310" spans="31:31" hidden="1">
      <c r="AE26310" s="54"/>
    </row>
    <row r="26311" spans="31:31" hidden="1">
      <c r="AE26311" s="54"/>
    </row>
    <row r="26312" spans="31:31" hidden="1">
      <c r="AE26312" s="54"/>
    </row>
    <row r="26313" spans="31:31" hidden="1">
      <c r="AE26313" s="54"/>
    </row>
    <row r="26314" spans="31:31" hidden="1">
      <c r="AE26314" s="54"/>
    </row>
    <row r="26315" spans="31:31" hidden="1">
      <c r="AE26315" s="54"/>
    </row>
    <row r="26316" spans="31:31" hidden="1">
      <c r="AE26316" s="54"/>
    </row>
    <row r="26317" spans="31:31" hidden="1">
      <c r="AE26317" s="54"/>
    </row>
    <row r="26318" spans="31:31" hidden="1">
      <c r="AE26318" s="54"/>
    </row>
    <row r="26319" spans="31:31" hidden="1">
      <c r="AE26319" s="54"/>
    </row>
    <row r="26320" spans="31:31" hidden="1">
      <c r="AE26320" s="54"/>
    </row>
    <row r="26321" spans="31:31" hidden="1">
      <c r="AE26321" s="54"/>
    </row>
    <row r="26322" spans="31:31" hidden="1">
      <c r="AE26322" s="54"/>
    </row>
    <row r="26323" spans="31:31" hidden="1">
      <c r="AE26323" s="54"/>
    </row>
    <row r="26324" spans="31:31" hidden="1">
      <c r="AE26324" s="54"/>
    </row>
    <row r="26325" spans="31:31" hidden="1">
      <c r="AE26325" s="54"/>
    </row>
    <row r="26326" spans="31:31" hidden="1">
      <c r="AE26326" s="54"/>
    </row>
    <row r="26327" spans="31:31" hidden="1">
      <c r="AE26327" s="54"/>
    </row>
    <row r="26328" spans="31:31" hidden="1">
      <c r="AE26328" s="54"/>
    </row>
    <row r="26329" spans="31:31" hidden="1">
      <c r="AE26329" s="54"/>
    </row>
    <row r="26330" spans="31:31" hidden="1">
      <c r="AE26330" s="54"/>
    </row>
    <row r="26331" spans="31:31" hidden="1">
      <c r="AE26331" s="54"/>
    </row>
    <row r="26332" spans="31:31" hidden="1">
      <c r="AE26332" s="54"/>
    </row>
    <row r="26333" spans="31:31" hidden="1">
      <c r="AE26333" s="54"/>
    </row>
    <row r="26334" spans="31:31" hidden="1">
      <c r="AE26334" s="54"/>
    </row>
    <row r="26335" spans="31:31" hidden="1">
      <c r="AE26335" s="54"/>
    </row>
    <row r="26336" spans="31:31" hidden="1">
      <c r="AE26336" s="54"/>
    </row>
    <row r="26337" spans="31:31" hidden="1">
      <c r="AE26337" s="54"/>
    </row>
    <row r="26338" spans="31:31" hidden="1">
      <c r="AE26338" s="54"/>
    </row>
    <row r="26339" spans="31:31" hidden="1">
      <c r="AE26339" s="54"/>
    </row>
    <row r="26340" spans="31:31" hidden="1">
      <c r="AE26340" s="54"/>
    </row>
    <row r="26341" spans="31:31" hidden="1">
      <c r="AE26341" s="54"/>
    </row>
    <row r="26342" spans="31:31" hidden="1">
      <c r="AE26342" s="54"/>
    </row>
    <row r="26343" spans="31:31" hidden="1">
      <c r="AE26343" s="54"/>
    </row>
    <row r="26344" spans="31:31" hidden="1">
      <c r="AE26344" s="54"/>
    </row>
    <row r="26345" spans="31:31" hidden="1">
      <c r="AE26345" s="54"/>
    </row>
    <row r="26346" spans="31:31" hidden="1">
      <c r="AE26346" s="54"/>
    </row>
    <row r="26347" spans="31:31" hidden="1">
      <c r="AE26347" s="54"/>
    </row>
    <row r="26348" spans="31:31" hidden="1">
      <c r="AE26348" s="54"/>
    </row>
    <row r="26349" spans="31:31" hidden="1">
      <c r="AE26349" s="54"/>
    </row>
    <row r="26350" spans="31:31" hidden="1">
      <c r="AE26350" s="54"/>
    </row>
    <row r="26351" spans="31:31" hidden="1">
      <c r="AE26351" s="54"/>
    </row>
    <row r="26352" spans="31:31" hidden="1">
      <c r="AE26352" s="54"/>
    </row>
    <row r="26353" spans="31:31" hidden="1">
      <c r="AE26353" s="54"/>
    </row>
    <row r="26354" spans="31:31" hidden="1">
      <c r="AE26354" s="54"/>
    </row>
    <row r="26355" spans="31:31" hidden="1">
      <c r="AE26355" s="54"/>
    </row>
    <row r="26356" spans="31:31" hidden="1">
      <c r="AE26356" s="54"/>
    </row>
    <row r="26357" spans="31:31" hidden="1">
      <c r="AE26357" s="54"/>
    </row>
    <row r="26358" spans="31:31" hidden="1">
      <c r="AE26358" s="54"/>
    </row>
    <row r="26359" spans="31:31" hidden="1">
      <c r="AE26359" s="54"/>
    </row>
    <row r="26360" spans="31:31" hidden="1">
      <c r="AE26360" s="54"/>
    </row>
    <row r="26361" spans="31:31" hidden="1">
      <c r="AE26361" s="54"/>
    </row>
    <row r="26362" spans="31:31" hidden="1">
      <c r="AE26362" s="54"/>
    </row>
    <row r="26363" spans="31:31" hidden="1">
      <c r="AE26363" s="54"/>
    </row>
    <row r="26364" spans="31:31" hidden="1">
      <c r="AE26364" s="54"/>
    </row>
    <row r="26365" spans="31:31" hidden="1">
      <c r="AE26365" s="54"/>
    </row>
    <row r="26366" spans="31:31" hidden="1">
      <c r="AE26366" s="54"/>
    </row>
    <row r="26367" spans="31:31" hidden="1">
      <c r="AE26367" s="54"/>
    </row>
    <row r="26368" spans="31:31" hidden="1">
      <c r="AE26368" s="54"/>
    </row>
    <row r="26369" spans="31:31" hidden="1">
      <c r="AE26369" s="54"/>
    </row>
    <row r="26370" spans="31:31" hidden="1">
      <c r="AE26370" s="54"/>
    </row>
    <row r="26371" spans="31:31" hidden="1">
      <c r="AE26371" s="54"/>
    </row>
    <row r="26372" spans="31:31" hidden="1">
      <c r="AE26372" s="54"/>
    </row>
    <row r="26373" spans="31:31" hidden="1">
      <c r="AE26373" s="54"/>
    </row>
    <row r="26374" spans="31:31" hidden="1">
      <c r="AE26374" s="54"/>
    </row>
    <row r="26375" spans="31:31" hidden="1">
      <c r="AE26375" s="54"/>
    </row>
    <row r="26376" spans="31:31" hidden="1">
      <c r="AE26376" s="54"/>
    </row>
    <row r="26377" spans="31:31" hidden="1">
      <c r="AE26377" s="54"/>
    </row>
    <row r="26378" spans="31:31" hidden="1">
      <c r="AE26378" s="54"/>
    </row>
    <row r="26379" spans="31:31" hidden="1">
      <c r="AE26379" s="54"/>
    </row>
    <row r="26380" spans="31:31" hidden="1">
      <c r="AE26380" s="54"/>
    </row>
    <row r="26381" spans="31:31" hidden="1">
      <c r="AE26381" s="54"/>
    </row>
    <row r="26382" spans="31:31" hidden="1">
      <c r="AE26382" s="54"/>
    </row>
    <row r="26383" spans="31:31" hidden="1">
      <c r="AE26383" s="54"/>
    </row>
    <row r="26384" spans="31:31" hidden="1">
      <c r="AE26384" s="54"/>
    </row>
    <row r="26385" spans="31:31" hidden="1">
      <c r="AE26385" s="54"/>
    </row>
    <row r="26386" spans="31:31" hidden="1">
      <c r="AE26386" s="54"/>
    </row>
    <row r="26387" spans="31:31" hidden="1">
      <c r="AE26387" s="54"/>
    </row>
    <row r="26388" spans="31:31" hidden="1">
      <c r="AE26388" s="54"/>
    </row>
    <row r="26389" spans="31:31" hidden="1">
      <c r="AE26389" s="54"/>
    </row>
    <row r="26390" spans="31:31" hidden="1">
      <c r="AE26390" s="54"/>
    </row>
    <row r="26391" spans="31:31" hidden="1">
      <c r="AE26391" s="54"/>
    </row>
    <row r="26392" spans="31:31" hidden="1">
      <c r="AE26392" s="54"/>
    </row>
    <row r="26393" spans="31:31" hidden="1">
      <c r="AE26393" s="54"/>
    </row>
    <row r="26394" spans="31:31" hidden="1">
      <c r="AE26394" s="54"/>
    </row>
    <row r="26395" spans="31:31" hidden="1">
      <c r="AE26395" s="54"/>
    </row>
    <row r="26396" spans="31:31" hidden="1">
      <c r="AE26396" s="54"/>
    </row>
    <row r="26397" spans="31:31" hidden="1">
      <c r="AE26397" s="54"/>
    </row>
    <row r="26398" spans="31:31" hidden="1">
      <c r="AE26398" s="54"/>
    </row>
    <row r="26399" spans="31:31" hidden="1">
      <c r="AE26399" s="54"/>
    </row>
    <row r="26400" spans="31:31" hidden="1">
      <c r="AE26400" s="54"/>
    </row>
    <row r="26401" spans="31:31" hidden="1">
      <c r="AE26401" s="54"/>
    </row>
    <row r="26402" spans="31:31" hidden="1">
      <c r="AE26402" s="54"/>
    </row>
    <row r="26403" spans="31:31" hidden="1">
      <c r="AE26403" s="54"/>
    </row>
    <row r="26404" spans="31:31" hidden="1">
      <c r="AE26404" s="54"/>
    </row>
    <row r="26405" spans="31:31" hidden="1">
      <c r="AE26405" s="54"/>
    </row>
    <row r="26406" spans="31:31" hidden="1">
      <c r="AE26406" s="54"/>
    </row>
    <row r="26407" spans="31:31" hidden="1">
      <c r="AE26407" s="54"/>
    </row>
    <row r="26408" spans="31:31" hidden="1">
      <c r="AE26408" s="54"/>
    </row>
    <row r="26409" spans="31:31" hidden="1">
      <c r="AE26409" s="54"/>
    </row>
    <row r="26410" spans="31:31" hidden="1">
      <c r="AE26410" s="54"/>
    </row>
    <row r="26411" spans="31:31" hidden="1">
      <c r="AE26411" s="54"/>
    </row>
    <row r="26412" spans="31:31" hidden="1">
      <c r="AE26412" s="54"/>
    </row>
    <row r="26413" spans="31:31" hidden="1">
      <c r="AE26413" s="54"/>
    </row>
    <row r="26414" spans="31:31" hidden="1">
      <c r="AE26414" s="54"/>
    </row>
    <row r="26415" spans="31:31" hidden="1">
      <c r="AE26415" s="54"/>
    </row>
    <row r="26416" spans="31:31" hidden="1">
      <c r="AE26416" s="54"/>
    </row>
    <row r="26417" spans="31:31" hidden="1">
      <c r="AE26417" s="54"/>
    </row>
    <row r="26418" spans="31:31" hidden="1">
      <c r="AE26418" s="54"/>
    </row>
    <row r="26419" spans="31:31" hidden="1">
      <c r="AE26419" s="54"/>
    </row>
    <row r="26420" spans="31:31" hidden="1">
      <c r="AE26420" s="54"/>
    </row>
    <row r="26421" spans="31:31" hidden="1">
      <c r="AE26421" s="54"/>
    </row>
    <row r="26422" spans="31:31" hidden="1">
      <c r="AE26422" s="54"/>
    </row>
    <row r="26423" spans="31:31" hidden="1">
      <c r="AE26423" s="54"/>
    </row>
    <row r="26424" spans="31:31" hidden="1">
      <c r="AE26424" s="54"/>
    </row>
    <row r="26425" spans="31:31" hidden="1">
      <c r="AE26425" s="54"/>
    </row>
    <row r="26426" spans="31:31" hidden="1">
      <c r="AE26426" s="54"/>
    </row>
    <row r="26427" spans="31:31" hidden="1">
      <c r="AE26427" s="54"/>
    </row>
    <row r="26428" spans="31:31" hidden="1">
      <c r="AE26428" s="54"/>
    </row>
    <row r="26429" spans="31:31" hidden="1">
      <c r="AE26429" s="54"/>
    </row>
    <row r="26430" spans="31:31" hidden="1">
      <c r="AE26430" s="54"/>
    </row>
    <row r="26431" spans="31:31" hidden="1">
      <c r="AE26431" s="54"/>
    </row>
    <row r="26432" spans="31:31" hidden="1">
      <c r="AE26432" s="54"/>
    </row>
    <row r="26433" spans="31:31" hidden="1">
      <c r="AE26433" s="54"/>
    </row>
    <row r="26434" spans="31:31" hidden="1">
      <c r="AE26434" s="54"/>
    </row>
    <row r="26435" spans="31:31" hidden="1">
      <c r="AE26435" s="54"/>
    </row>
    <row r="26436" spans="31:31" hidden="1">
      <c r="AE26436" s="54"/>
    </row>
    <row r="26437" spans="31:31" hidden="1">
      <c r="AE26437" s="54"/>
    </row>
    <row r="26438" spans="31:31" hidden="1">
      <c r="AE26438" s="54"/>
    </row>
    <row r="26439" spans="31:31" hidden="1">
      <c r="AE26439" s="54"/>
    </row>
    <row r="26440" spans="31:31" hidden="1">
      <c r="AE26440" s="54"/>
    </row>
    <row r="26441" spans="31:31" hidden="1">
      <c r="AE26441" s="54"/>
    </row>
    <row r="26442" spans="31:31" hidden="1">
      <c r="AE26442" s="54"/>
    </row>
    <row r="26443" spans="31:31" hidden="1">
      <c r="AE26443" s="54"/>
    </row>
    <row r="26444" spans="31:31" hidden="1">
      <c r="AE26444" s="54"/>
    </row>
    <row r="26445" spans="31:31" hidden="1">
      <c r="AE26445" s="54"/>
    </row>
    <row r="26446" spans="31:31" hidden="1">
      <c r="AE26446" s="54"/>
    </row>
    <row r="26447" spans="31:31" hidden="1">
      <c r="AE26447" s="54"/>
    </row>
    <row r="26448" spans="31:31" hidden="1">
      <c r="AE26448" s="54"/>
    </row>
    <row r="26449" spans="31:31" hidden="1">
      <c r="AE26449" s="54"/>
    </row>
    <row r="26450" spans="31:31" hidden="1">
      <c r="AE26450" s="54"/>
    </row>
    <row r="26451" spans="31:31" hidden="1">
      <c r="AE26451" s="54"/>
    </row>
    <row r="26452" spans="31:31" hidden="1">
      <c r="AE26452" s="54"/>
    </row>
    <row r="26453" spans="31:31" hidden="1">
      <c r="AE26453" s="54"/>
    </row>
    <row r="26454" spans="31:31" hidden="1">
      <c r="AE26454" s="54"/>
    </row>
    <row r="26455" spans="31:31" hidden="1">
      <c r="AE26455" s="54"/>
    </row>
    <row r="26456" spans="31:31" hidden="1">
      <c r="AE26456" s="54"/>
    </row>
    <row r="26457" spans="31:31" hidden="1">
      <c r="AE26457" s="54"/>
    </row>
    <row r="26458" spans="31:31" hidden="1">
      <c r="AE26458" s="54"/>
    </row>
    <row r="26459" spans="31:31" hidden="1">
      <c r="AE26459" s="54"/>
    </row>
    <row r="26460" spans="31:31" hidden="1">
      <c r="AE26460" s="54"/>
    </row>
    <row r="26461" spans="31:31" hidden="1">
      <c r="AE26461" s="54"/>
    </row>
    <row r="26462" spans="31:31" hidden="1">
      <c r="AE26462" s="54"/>
    </row>
    <row r="26463" spans="31:31" hidden="1">
      <c r="AE26463" s="54"/>
    </row>
    <row r="26464" spans="31:31" hidden="1">
      <c r="AE26464" s="54"/>
    </row>
    <row r="26465" spans="31:31" hidden="1">
      <c r="AE26465" s="54"/>
    </row>
    <row r="26466" spans="31:31" hidden="1">
      <c r="AE26466" s="54"/>
    </row>
    <row r="26467" spans="31:31" hidden="1">
      <c r="AE26467" s="54"/>
    </row>
    <row r="26468" spans="31:31" hidden="1">
      <c r="AE26468" s="54"/>
    </row>
    <row r="26469" spans="31:31" hidden="1">
      <c r="AE26469" s="54"/>
    </row>
    <row r="26470" spans="31:31" hidden="1">
      <c r="AE26470" s="54"/>
    </row>
    <row r="26471" spans="31:31" hidden="1">
      <c r="AE26471" s="54"/>
    </row>
    <row r="26472" spans="31:31" hidden="1">
      <c r="AE26472" s="54"/>
    </row>
    <row r="26473" spans="31:31" hidden="1">
      <c r="AE26473" s="54"/>
    </row>
    <row r="26474" spans="31:31" hidden="1">
      <c r="AE26474" s="54"/>
    </row>
    <row r="26475" spans="31:31" hidden="1">
      <c r="AE26475" s="54"/>
    </row>
    <row r="26476" spans="31:31" hidden="1">
      <c r="AE26476" s="54"/>
    </row>
    <row r="26477" spans="31:31" hidden="1">
      <c r="AE26477" s="54"/>
    </row>
    <row r="26478" spans="31:31" hidden="1">
      <c r="AE26478" s="54"/>
    </row>
    <row r="26479" spans="31:31" hidden="1">
      <c r="AE26479" s="54"/>
    </row>
    <row r="26480" spans="31:31" hidden="1">
      <c r="AE26480" s="54"/>
    </row>
    <row r="26481" spans="31:31" hidden="1">
      <c r="AE26481" s="54"/>
    </row>
    <row r="26482" spans="31:31" hidden="1">
      <c r="AE26482" s="54"/>
    </row>
    <row r="26483" spans="31:31" hidden="1">
      <c r="AE26483" s="54"/>
    </row>
    <row r="26484" spans="31:31" hidden="1">
      <c r="AE26484" s="54"/>
    </row>
    <row r="26485" spans="31:31" hidden="1">
      <c r="AE26485" s="54"/>
    </row>
    <row r="26486" spans="31:31" hidden="1">
      <c r="AE26486" s="54"/>
    </row>
    <row r="26487" spans="31:31" hidden="1">
      <c r="AE26487" s="54"/>
    </row>
    <row r="26488" spans="31:31" hidden="1">
      <c r="AE26488" s="54"/>
    </row>
    <row r="26489" spans="31:31" hidden="1">
      <c r="AE26489" s="54"/>
    </row>
    <row r="26490" spans="31:31" hidden="1">
      <c r="AE26490" s="54"/>
    </row>
    <row r="26491" spans="31:31" hidden="1">
      <c r="AE26491" s="54"/>
    </row>
    <row r="26492" spans="31:31" hidden="1">
      <c r="AE26492" s="54"/>
    </row>
    <row r="26493" spans="31:31" hidden="1">
      <c r="AE26493" s="54"/>
    </row>
    <row r="26494" spans="31:31" hidden="1">
      <c r="AE26494" s="54"/>
    </row>
    <row r="26495" spans="31:31" hidden="1">
      <c r="AE26495" s="54"/>
    </row>
    <row r="26496" spans="31:31" hidden="1">
      <c r="AE26496" s="54"/>
    </row>
    <row r="26497" spans="31:31" hidden="1">
      <c r="AE26497" s="54"/>
    </row>
    <row r="26498" spans="31:31" hidden="1">
      <c r="AE26498" s="54"/>
    </row>
    <row r="26499" spans="31:31" hidden="1">
      <c r="AE26499" s="54"/>
    </row>
    <row r="26500" spans="31:31" hidden="1">
      <c r="AE26500" s="54"/>
    </row>
    <row r="26501" spans="31:31" hidden="1">
      <c r="AE26501" s="54"/>
    </row>
    <row r="26502" spans="31:31" hidden="1">
      <c r="AE26502" s="54"/>
    </row>
    <row r="26503" spans="31:31" hidden="1">
      <c r="AE26503" s="54"/>
    </row>
    <row r="26504" spans="31:31" hidden="1">
      <c r="AE26504" s="54"/>
    </row>
    <row r="26505" spans="31:31" hidden="1">
      <c r="AE26505" s="54"/>
    </row>
    <row r="26506" spans="31:31" hidden="1">
      <c r="AE26506" s="54"/>
    </row>
    <row r="26507" spans="31:31" hidden="1">
      <c r="AE26507" s="54"/>
    </row>
    <row r="26508" spans="31:31" hidden="1">
      <c r="AE26508" s="54"/>
    </row>
    <row r="26509" spans="31:31" hidden="1">
      <c r="AE26509" s="54"/>
    </row>
    <row r="26510" spans="31:31" hidden="1">
      <c r="AE26510" s="54"/>
    </row>
    <row r="26511" spans="31:31" hidden="1">
      <c r="AE26511" s="54"/>
    </row>
    <row r="26512" spans="31:31" hidden="1">
      <c r="AE26512" s="54"/>
    </row>
    <row r="26513" spans="31:31" hidden="1">
      <c r="AE26513" s="54"/>
    </row>
    <row r="26514" spans="31:31" hidden="1">
      <c r="AE26514" s="54"/>
    </row>
    <row r="26515" spans="31:31" hidden="1">
      <c r="AE26515" s="54"/>
    </row>
    <row r="26516" spans="31:31" hidden="1">
      <c r="AE26516" s="54"/>
    </row>
    <row r="26517" spans="31:31" hidden="1">
      <c r="AE26517" s="54"/>
    </row>
    <row r="26518" spans="31:31" hidden="1">
      <c r="AE26518" s="54"/>
    </row>
    <row r="26519" spans="31:31" hidden="1">
      <c r="AE26519" s="54"/>
    </row>
    <row r="26520" spans="31:31" hidden="1">
      <c r="AE26520" s="54"/>
    </row>
    <row r="26521" spans="31:31" hidden="1">
      <c r="AE26521" s="54"/>
    </row>
    <row r="26522" spans="31:31" hidden="1">
      <c r="AE26522" s="54"/>
    </row>
    <row r="26523" spans="31:31" hidden="1">
      <c r="AE26523" s="54"/>
    </row>
    <row r="26524" spans="31:31" hidden="1">
      <c r="AE26524" s="54"/>
    </row>
    <row r="26525" spans="31:31" hidden="1">
      <c r="AE26525" s="54"/>
    </row>
    <row r="26526" spans="31:31" hidden="1">
      <c r="AE26526" s="54"/>
    </row>
    <row r="26527" spans="31:31" hidden="1">
      <c r="AE26527" s="54"/>
    </row>
    <row r="26528" spans="31:31" hidden="1">
      <c r="AE26528" s="54"/>
    </row>
    <row r="26529" spans="31:31" hidden="1">
      <c r="AE26529" s="54"/>
    </row>
    <row r="26530" spans="31:31" hidden="1">
      <c r="AE26530" s="54"/>
    </row>
    <row r="26531" spans="31:31" hidden="1">
      <c r="AE26531" s="54"/>
    </row>
    <row r="26532" spans="31:31" hidden="1">
      <c r="AE26532" s="54"/>
    </row>
    <row r="26533" spans="31:31" hidden="1">
      <c r="AE26533" s="54"/>
    </row>
    <row r="26534" spans="31:31" hidden="1">
      <c r="AE26534" s="54"/>
    </row>
    <row r="26535" spans="31:31" hidden="1">
      <c r="AE26535" s="54"/>
    </row>
    <row r="26536" spans="31:31" hidden="1">
      <c r="AE26536" s="54"/>
    </row>
    <row r="26537" spans="31:31" hidden="1">
      <c r="AE26537" s="54"/>
    </row>
    <row r="26538" spans="31:31" hidden="1">
      <c r="AE26538" s="54"/>
    </row>
    <row r="26539" spans="31:31" hidden="1">
      <c r="AE26539" s="54"/>
    </row>
    <row r="26540" spans="31:31" hidden="1">
      <c r="AE26540" s="54"/>
    </row>
    <row r="26541" spans="31:31" hidden="1">
      <c r="AE26541" s="54"/>
    </row>
    <row r="26542" spans="31:31" hidden="1">
      <c r="AE26542" s="54"/>
    </row>
    <row r="26543" spans="31:31" hidden="1">
      <c r="AE26543" s="54"/>
    </row>
    <row r="26544" spans="31:31" hidden="1">
      <c r="AE26544" s="54"/>
    </row>
    <row r="26545" spans="31:31" hidden="1">
      <c r="AE26545" s="54"/>
    </row>
    <row r="26546" spans="31:31" hidden="1">
      <c r="AE26546" s="54"/>
    </row>
    <row r="26547" spans="31:31" hidden="1">
      <c r="AE26547" s="54"/>
    </row>
    <row r="26548" spans="31:31" hidden="1">
      <c r="AE26548" s="54"/>
    </row>
    <row r="26549" spans="31:31" hidden="1">
      <c r="AE26549" s="54"/>
    </row>
    <row r="26550" spans="31:31" hidden="1">
      <c r="AE26550" s="54"/>
    </row>
    <row r="26551" spans="31:31" hidden="1">
      <c r="AE26551" s="54"/>
    </row>
    <row r="26552" spans="31:31" hidden="1">
      <c r="AE26552" s="54"/>
    </row>
    <row r="26553" spans="31:31" hidden="1">
      <c r="AE26553" s="54"/>
    </row>
    <row r="26554" spans="31:31" hidden="1">
      <c r="AE26554" s="54"/>
    </row>
    <row r="26555" spans="31:31" hidden="1">
      <c r="AE26555" s="54"/>
    </row>
    <row r="26556" spans="31:31" hidden="1">
      <c r="AE26556" s="54"/>
    </row>
    <row r="26557" spans="31:31" hidden="1">
      <c r="AE26557" s="54"/>
    </row>
    <row r="26558" spans="31:31" hidden="1">
      <c r="AE26558" s="54"/>
    </row>
    <row r="26559" spans="31:31" hidden="1">
      <c r="AE26559" s="54"/>
    </row>
    <row r="26560" spans="31:31" hidden="1">
      <c r="AE26560" s="54"/>
    </row>
    <row r="26561" spans="31:31" hidden="1">
      <c r="AE26561" s="54"/>
    </row>
    <row r="26562" spans="31:31" hidden="1">
      <c r="AE26562" s="54"/>
    </row>
    <row r="26563" spans="31:31" hidden="1">
      <c r="AE26563" s="54"/>
    </row>
    <row r="26564" spans="31:31" hidden="1">
      <c r="AE26564" s="54"/>
    </row>
    <row r="26565" spans="31:31" hidden="1">
      <c r="AE26565" s="54"/>
    </row>
    <row r="26566" spans="31:31" hidden="1">
      <c r="AE26566" s="54"/>
    </row>
    <row r="26567" spans="31:31" hidden="1">
      <c r="AE26567" s="54"/>
    </row>
    <row r="26568" spans="31:31" hidden="1">
      <c r="AE26568" s="54"/>
    </row>
    <row r="26569" spans="31:31" hidden="1">
      <c r="AE26569" s="54"/>
    </row>
    <row r="26570" spans="31:31" hidden="1">
      <c r="AE26570" s="54"/>
    </row>
    <row r="26571" spans="31:31" hidden="1">
      <c r="AE26571" s="54"/>
    </row>
    <row r="26572" spans="31:31" hidden="1">
      <c r="AE26572" s="54"/>
    </row>
    <row r="26573" spans="31:31" hidden="1">
      <c r="AE26573" s="54"/>
    </row>
    <row r="26574" spans="31:31" hidden="1">
      <c r="AE26574" s="54"/>
    </row>
    <row r="26575" spans="31:31" hidden="1">
      <c r="AE26575" s="54"/>
    </row>
    <row r="26576" spans="31:31" hidden="1">
      <c r="AE26576" s="54"/>
    </row>
    <row r="26577" spans="31:31" hidden="1">
      <c r="AE26577" s="54"/>
    </row>
    <row r="26578" spans="31:31" hidden="1">
      <c r="AE26578" s="54"/>
    </row>
    <row r="26579" spans="31:31" hidden="1">
      <c r="AE26579" s="54"/>
    </row>
    <row r="26580" spans="31:31" hidden="1">
      <c r="AE26580" s="54"/>
    </row>
    <row r="26581" spans="31:31" hidden="1">
      <c r="AE26581" s="54"/>
    </row>
    <row r="26582" spans="31:31" hidden="1">
      <c r="AE26582" s="54"/>
    </row>
    <row r="26583" spans="31:31" hidden="1">
      <c r="AE26583" s="54"/>
    </row>
    <row r="26584" spans="31:31" hidden="1">
      <c r="AE26584" s="54"/>
    </row>
    <row r="26585" spans="31:31" hidden="1">
      <c r="AE26585" s="54"/>
    </row>
    <row r="26586" spans="31:31" hidden="1">
      <c r="AE26586" s="54"/>
    </row>
    <row r="26587" spans="31:31" hidden="1">
      <c r="AE26587" s="54"/>
    </row>
    <row r="26588" spans="31:31" hidden="1">
      <c r="AE26588" s="54"/>
    </row>
    <row r="26589" spans="31:31" hidden="1">
      <c r="AE26589" s="54"/>
    </row>
    <row r="26590" spans="31:31" hidden="1">
      <c r="AE26590" s="54"/>
    </row>
    <row r="26591" spans="31:31" hidden="1">
      <c r="AE26591" s="54"/>
    </row>
    <row r="26592" spans="31:31" hidden="1">
      <c r="AE26592" s="54"/>
    </row>
    <row r="26593" spans="31:31" hidden="1">
      <c r="AE26593" s="54"/>
    </row>
    <row r="26594" spans="31:31" hidden="1">
      <c r="AE26594" s="54"/>
    </row>
    <row r="26595" spans="31:31" hidden="1">
      <c r="AE26595" s="54"/>
    </row>
    <row r="26596" spans="31:31" hidden="1">
      <c r="AE26596" s="54"/>
    </row>
    <row r="26597" spans="31:31" hidden="1">
      <c r="AE26597" s="54"/>
    </row>
    <row r="26598" spans="31:31" hidden="1">
      <c r="AE26598" s="54"/>
    </row>
    <row r="26599" spans="31:31" hidden="1">
      <c r="AE26599" s="54"/>
    </row>
    <row r="26600" spans="31:31" hidden="1">
      <c r="AE26600" s="54"/>
    </row>
    <row r="26601" spans="31:31" hidden="1">
      <c r="AE26601" s="54"/>
    </row>
    <row r="26602" spans="31:31" hidden="1">
      <c r="AE26602" s="54"/>
    </row>
    <row r="26603" spans="31:31" hidden="1">
      <c r="AE26603" s="54"/>
    </row>
    <row r="26604" spans="31:31" hidden="1">
      <c r="AE26604" s="54"/>
    </row>
    <row r="26605" spans="31:31" hidden="1">
      <c r="AE26605" s="54"/>
    </row>
    <row r="26606" spans="31:31" hidden="1">
      <c r="AE26606" s="54"/>
    </row>
    <row r="26607" spans="31:31" hidden="1">
      <c r="AE26607" s="54"/>
    </row>
    <row r="26608" spans="31:31" hidden="1">
      <c r="AE26608" s="54"/>
    </row>
    <row r="26609" spans="31:31" hidden="1">
      <c r="AE26609" s="54"/>
    </row>
    <row r="26610" spans="31:31" hidden="1">
      <c r="AE26610" s="54"/>
    </row>
    <row r="26611" spans="31:31" hidden="1">
      <c r="AE26611" s="54"/>
    </row>
    <row r="26612" spans="31:31" hidden="1">
      <c r="AE26612" s="54"/>
    </row>
    <row r="26613" spans="31:31" hidden="1">
      <c r="AE26613" s="54"/>
    </row>
    <row r="26614" spans="31:31" hidden="1">
      <c r="AE26614" s="54"/>
    </row>
    <row r="26615" spans="31:31" hidden="1">
      <c r="AE26615" s="54"/>
    </row>
    <row r="26616" spans="31:31" hidden="1">
      <c r="AE26616" s="54"/>
    </row>
    <row r="26617" spans="31:31" hidden="1">
      <c r="AE26617" s="54"/>
    </row>
    <row r="26618" spans="31:31" hidden="1">
      <c r="AE26618" s="54"/>
    </row>
    <row r="26619" spans="31:31" hidden="1">
      <c r="AE26619" s="54"/>
    </row>
    <row r="26620" spans="31:31" hidden="1">
      <c r="AE26620" s="54"/>
    </row>
    <row r="26621" spans="31:31" hidden="1">
      <c r="AE26621" s="54"/>
    </row>
    <row r="26622" spans="31:31" hidden="1">
      <c r="AE26622" s="54"/>
    </row>
    <row r="26623" spans="31:31" hidden="1">
      <c r="AE26623" s="54"/>
    </row>
    <row r="26624" spans="31:31" hidden="1">
      <c r="AE26624" s="54"/>
    </row>
    <row r="26625" spans="31:31" hidden="1">
      <c r="AE26625" s="54"/>
    </row>
    <row r="26626" spans="31:31" hidden="1">
      <c r="AE26626" s="54"/>
    </row>
    <row r="26627" spans="31:31" hidden="1">
      <c r="AE26627" s="54"/>
    </row>
    <row r="26628" spans="31:31" hidden="1">
      <c r="AE26628" s="54"/>
    </row>
    <row r="26629" spans="31:31" hidden="1">
      <c r="AE26629" s="54"/>
    </row>
    <row r="26630" spans="31:31" hidden="1">
      <c r="AE26630" s="54"/>
    </row>
    <row r="26631" spans="31:31" hidden="1">
      <c r="AE26631" s="54"/>
    </row>
    <row r="26632" spans="31:31" hidden="1">
      <c r="AE26632" s="54"/>
    </row>
    <row r="26633" spans="31:31" hidden="1">
      <c r="AE26633" s="54"/>
    </row>
    <row r="26634" spans="31:31" hidden="1">
      <c r="AE26634" s="54"/>
    </row>
    <row r="26635" spans="31:31" hidden="1">
      <c r="AE26635" s="54"/>
    </row>
    <row r="26636" spans="31:31" hidden="1">
      <c r="AE26636" s="54"/>
    </row>
    <row r="26637" spans="31:31" hidden="1">
      <c r="AE26637" s="54"/>
    </row>
    <row r="26638" spans="31:31" hidden="1">
      <c r="AE26638" s="54"/>
    </row>
    <row r="26639" spans="31:31" hidden="1">
      <c r="AE26639" s="54"/>
    </row>
    <row r="26640" spans="31:31" hidden="1">
      <c r="AE26640" s="54"/>
    </row>
    <row r="26641" spans="31:31" hidden="1">
      <c r="AE26641" s="54"/>
    </row>
    <row r="26642" spans="31:31" hidden="1">
      <c r="AE26642" s="54"/>
    </row>
    <row r="26643" spans="31:31" hidden="1">
      <c r="AE26643" s="54"/>
    </row>
    <row r="26644" spans="31:31" hidden="1">
      <c r="AE26644" s="54"/>
    </row>
    <row r="26645" spans="31:31" hidden="1">
      <c r="AE26645" s="54"/>
    </row>
    <row r="26646" spans="31:31" hidden="1">
      <c r="AE26646" s="54"/>
    </row>
    <row r="26647" spans="31:31" hidden="1">
      <c r="AE26647" s="54"/>
    </row>
    <row r="26648" spans="31:31" hidden="1">
      <c r="AE26648" s="54"/>
    </row>
    <row r="26649" spans="31:31" hidden="1">
      <c r="AE26649" s="54"/>
    </row>
    <row r="26650" spans="31:31" hidden="1">
      <c r="AE26650" s="54"/>
    </row>
    <row r="26651" spans="31:31" hidden="1">
      <c r="AE26651" s="54"/>
    </row>
    <row r="26652" spans="31:31" hidden="1">
      <c r="AE26652" s="54"/>
    </row>
    <row r="26653" spans="31:31" hidden="1">
      <c r="AE26653" s="54"/>
    </row>
    <row r="26654" spans="31:31" hidden="1">
      <c r="AE26654" s="54"/>
    </row>
    <row r="26655" spans="31:31" hidden="1">
      <c r="AE26655" s="54"/>
    </row>
    <row r="26656" spans="31:31" hidden="1">
      <c r="AE26656" s="54"/>
    </row>
    <row r="26657" spans="31:31" hidden="1">
      <c r="AE26657" s="54"/>
    </row>
    <row r="26658" spans="31:31" hidden="1">
      <c r="AE26658" s="54"/>
    </row>
    <row r="26659" spans="31:31" hidden="1">
      <c r="AE26659" s="54"/>
    </row>
    <row r="26660" spans="31:31" hidden="1">
      <c r="AE26660" s="54"/>
    </row>
    <row r="26661" spans="31:31" hidden="1">
      <c r="AE26661" s="54"/>
    </row>
    <row r="26662" spans="31:31" hidden="1">
      <c r="AE26662" s="54"/>
    </row>
    <row r="26663" spans="31:31" hidden="1">
      <c r="AE26663" s="54"/>
    </row>
    <row r="26664" spans="31:31" hidden="1">
      <c r="AE26664" s="54"/>
    </row>
    <row r="26665" spans="31:31" hidden="1">
      <c r="AE26665" s="54"/>
    </row>
    <row r="26666" spans="31:31" hidden="1">
      <c r="AE26666" s="54"/>
    </row>
    <row r="26667" spans="31:31" hidden="1">
      <c r="AE26667" s="54"/>
    </row>
    <row r="26668" spans="31:31" hidden="1">
      <c r="AE26668" s="54"/>
    </row>
    <row r="26669" spans="31:31" hidden="1">
      <c r="AE26669" s="54"/>
    </row>
    <row r="26670" spans="31:31" hidden="1">
      <c r="AE26670" s="54"/>
    </row>
    <row r="26671" spans="31:31" hidden="1">
      <c r="AE26671" s="54"/>
    </row>
    <row r="26672" spans="31:31" hidden="1">
      <c r="AE26672" s="54"/>
    </row>
    <row r="26673" spans="31:31" hidden="1">
      <c r="AE26673" s="54"/>
    </row>
    <row r="26674" spans="31:31" hidden="1">
      <c r="AE26674" s="54"/>
    </row>
    <row r="26675" spans="31:31" hidden="1">
      <c r="AE26675" s="54"/>
    </row>
    <row r="26676" spans="31:31" hidden="1">
      <c r="AE26676" s="54"/>
    </row>
    <row r="26677" spans="31:31" hidden="1">
      <c r="AE26677" s="54"/>
    </row>
    <row r="26678" spans="31:31" hidden="1">
      <c r="AE26678" s="54"/>
    </row>
    <row r="26679" spans="31:31" hidden="1">
      <c r="AE26679" s="54"/>
    </row>
    <row r="26680" spans="31:31" hidden="1">
      <c r="AE26680" s="54"/>
    </row>
    <row r="26681" spans="31:31" hidden="1">
      <c r="AE26681" s="54"/>
    </row>
    <row r="26682" spans="31:31" hidden="1">
      <c r="AE26682" s="54"/>
    </row>
    <row r="26683" spans="31:31" hidden="1">
      <c r="AE26683" s="54"/>
    </row>
    <row r="26684" spans="31:31" hidden="1">
      <c r="AE26684" s="54"/>
    </row>
    <row r="26685" spans="31:31" hidden="1">
      <c r="AE26685" s="54"/>
    </row>
    <row r="26686" spans="31:31" hidden="1">
      <c r="AE26686" s="54"/>
    </row>
    <row r="26687" spans="31:31" hidden="1">
      <c r="AE26687" s="54"/>
    </row>
    <row r="26688" spans="31:31" hidden="1">
      <c r="AE26688" s="54"/>
    </row>
    <row r="26689" spans="31:31" hidden="1">
      <c r="AE26689" s="54"/>
    </row>
    <row r="26690" spans="31:31" hidden="1">
      <c r="AE26690" s="54"/>
    </row>
    <row r="26691" spans="31:31" hidden="1">
      <c r="AE26691" s="54"/>
    </row>
    <row r="26692" spans="31:31" hidden="1">
      <c r="AE26692" s="54"/>
    </row>
    <row r="26693" spans="31:31" hidden="1">
      <c r="AE26693" s="54"/>
    </row>
    <row r="26694" spans="31:31" hidden="1">
      <c r="AE26694" s="54"/>
    </row>
    <row r="26695" spans="31:31" hidden="1">
      <c r="AE26695" s="54"/>
    </row>
    <row r="26696" spans="31:31" hidden="1">
      <c r="AE26696" s="54"/>
    </row>
    <row r="26697" spans="31:31" hidden="1">
      <c r="AE26697" s="54"/>
    </row>
    <row r="26698" spans="31:31" hidden="1">
      <c r="AE26698" s="54"/>
    </row>
    <row r="26699" spans="31:31" hidden="1">
      <c r="AE26699" s="54"/>
    </row>
    <row r="26700" spans="31:31" hidden="1">
      <c r="AE26700" s="54"/>
    </row>
    <row r="26701" spans="31:31" hidden="1">
      <c r="AE26701" s="54"/>
    </row>
    <row r="26702" spans="31:31" hidden="1">
      <c r="AE26702" s="54"/>
    </row>
    <row r="26703" spans="31:31" hidden="1">
      <c r="AE26703" s="54"/>
    </row>
    <row r="26704" spans="31:31" hidden="1">
      <c r="AE26704" s="54"/>
    </row>
    <row r="26705" spans="31:31" hidden="1">
      <c r="AE26705" s="54"/>
    </row>
    <row r="26706" spans="31:31" hidden="1">
      <c r="AE26706" s="54"/>
    </row>
    <row r="26707" spans="31:31" hidden="1">
      <c r="AE26707" s="54"/>
    </row>
    <row r="26708" spans="31:31" hidden="1">
      <c r="AE26708" s="54"/>
    </row>
    <row r="26709" spans="31:31" hidden="1">
      <c r="AE26709" s="54"/>
    </row>
    <row r="26710" spans="31:31" hidden="1">
      <c r="AE26710" s="54"/>
    </row>
    <row r="26711" spans="31:31" hidden="1">
      <c r="AE26711" s="54"/>
    </row>
    <row r="26712" spans="31:31" hidden="1">
      <c r="AE26712" s="54"/>
    </row>
    <row r="26713" spans="31:31" hidden="1">
      <c r="AE26713" s="54"/>
    </row>
    <row r="26714" spans="31:31" hidden="1">
      <c r="AE26714" s="54"/>
    </row>
    <row r="26715" spans="31:31" hidden="1">
      <c r="AE26715" s="54"/>
    </row>
    <row r="26716" spans="31:31" hidden="1">
      <c r="AE26716" s="54"/>
    </row>
    <row r="26717" spans="31:31" hidden="1">
      <c r="AE26717" s="54"/>
    </row>
    <row r="26718" spans="31:31" hidden="1">
      <c r="AE26718" s="54"/>
    </row>
    <row r="26719" spans="31:31" hidden="1">
      <c r="AE26719" s="54"/>
    </row>
    <row r="26720" spans="31:31" hidden="1">
      <c r="AE26720" s="54"/>
    </row>
    <row r="26721" spans="31:31" hidden="1">
      <c r="AE26721" s="54"/>
    </row>
    <row r="26722" spans="31:31" hidden="1">
      <c r="AE26722" s="54"/>
    </row>
    <row r="26723" spans="31:31" hidden="1">
      <c r="AE26723" s="54"/>
    </row>
    <row r="26724" spans="31:31" hidden="1">
      <c r="AE26724" s="54"/>
    </row>
    <row r="26725" spans="31:31" hidden="1">
      <c r="AE26725" s="54"/>
    </row>
    <row r="26726" spans="31:31" hidden="1">
      <c r="AE26726" s="54"/>
    </row>
    <row r="26727" spans="31:31" hidden="1">
      <c r="AE26727" s="54"/>
    </row>
    <row r="26728" spans="31:31" hidden="1">
      <c r="AE26728" s="54"/>
    </row>
    <row r="26729" spans="31:31" hidden="1">
      <c r="AE26729" s="54"/>
    </row>
    <row r="26730" spans="31:31" hidden="1">
      <c r="AE26730" s="54"/>
    </row>
    <row r="26731" spans="31:31" hidden="1">
      <c r="AE26731" s="54"/>
    </row>
    <row r="26732" spans="31:31" hidden="1">
      <c r="AE26732" s="54"/>
    </row>
    <row r="26733" spans="31:31" hidden="1">
      <c r="AE26733" s="54"/>
    </row>
    <row r="26734" spans="31:31" hidden="1">
      <c r="AE26734" s="54"/>
    </row>
    <row r="26735" spans="31:31" hidden="1">
      <c r="AE26735" s="54"/>
    </row>
    <row r="26736" spans="31:31" hidden="1">
      <c r="AE26736" s="54"/>
    </row>
    <row r="26737" spans="31:31" hidden="1">
      <c r="AE26737" s="54"/>
    </row>
    <row r="26738" spans="31:31" hidden="1">
      <c r="AE26738" s="54"/>
    </row>
    <row r="26739" spans="31:31" hidden="1">
      <c r="AE26739" s="54"/>
    </row>
    <row r="26740" spans="31:31" hidden="1">
      <c r="AE26740" s="54"/>
    </row>
    <row r="26741" spans="31:31" hidden="1">
      <c r="AE26741" s="54"/>
    </row>
    <row r="26742" spans="31:31" hidden="1">
      <c r="AE26742" s="54"/>
    </row>
    <row r="26743" spans="31:31" hidden="1">
      <c r="AE26743" s="54"/>
    </row>
    <row r="26744" spans="31:31" hidden="1">
      <c r="AE26744" s="54"/>
    </row>
    <row r="26745" spans="31:31" hidden="1">
      <c r="AE26745" s="54"/>
    </row>
    <row r="26746" spans="31:31" hidden="1">
      <c r="AE26746" s="54"/>
    </row>
    <row r="26747" spans="31:31" hidden="1">
      <c r="AE26747" s="54"/>
    </row>
    <row r="26748" spans="31:31" hidden="1">
      <c r="AE26748" s="54"/>
    </row>
    <row r="26749" spans="31:31" hidden="1">
      <c r="AE26749" s="54"/>
    </row>
    <row r="26750" spans="31:31" hidden="1">
      <c r="AE26750" s="54"/>
    </row>
    <row r="26751" spans="31:31" hidden="1">
      <c r="AE26751" s="54"/>
    </row>
    <row r="26752" spans="31:31" hidden="1">
      <c r="AE26752" s="54"/>
    </row>
    <row r="26753" spans="31:31" hidden="1">
      <c r="AE26753" s="54"/>
    </row>
    <row r="26754" spans="31:31" hidden="1">
      <c r="AE26754" s="54"/>
    </row>
    <row r="26755" spans="31:31" hidden="1">
      <c r="AE26755" s="54"/>
    </row>
    <row r="26756" spans="31:31" hidden="1">
      <c r="AE26756" s="54"/>
    </row>
    <row r="26757" spans="31:31" hidden="1">
      <c r="AE26757" s="54"/>
    </row>
    <row r="26758" spans="31:31" hidden="1">
      <c r="AE26758" s="54"/>
    </row>
    <row r="26759" spans="31:31" hidden="1">
      <c r="AE26759" s="54"/>
    </row>
    <row r="26760" spans="31:31" hidden="1">
      <c r="AE26760" s="54"/>
    </row>
    <row r="26761" spans="31:31" hidden="1">
      <c r="AE26761" s="54"/>
    </row>
    <row r="26762" spans="31:31" hidden="1">
      <c r="AE26762" s="54"/>
    </row>
    <row r="26763" spans="31:31" hidden="1">
      <c r="AE26763" s="54"/>
    </row>
    <row r="26764" spans="31:31" hidden="1">
      <c r="AE26764" s="54"/>
    </row>
    <row r="26765" spans="31:31" hidden="1">
      <c r="AE26765" s="54"/>
    </row>
    <row r="26766" spans="31:31" hidden="1">
      <c r="AE26766" s="54"/>
    </row>
    <row r="26767" spans="31:31" hidden="1">
      <c r="AE26767" s="54"/>
    </row>
    <row r="26768" spans="31:31" hidden="1">
      <c r="AE26768" s="54"/>
    </row>
    <row r="26769" spans="31:31" hidden="1">
      <c r="AE26769" s="54"/>
    </row>
    <row r="26770" spans="31:31" hidden="1">
      <c r="AE26770" s="54"/>
    </row>
    <row r="26771" spans="31:31" hidden="1">
      <c r="AE26771" s="54"/>
    </row>
    <row r="26772" spans="31:31" hidden="1">
      <c r="AE26772" s="54"/>
    </row>
    <row r="26773" spans="31:31" hidden="1">
      <c r="AE26773" s="54"/>
    </row>
    <row r="26774" spans="31:31" hidden="1">
      <c r="AE26774" s="54"/>
    </row>
    <row r="26775" spans="31:31" hidden="1">
      <c r="AE26775" s="54"/>
    </row>
    <row r="26776" spans="31:31" hidden="1">
      <c r="AE26776" s="54"/>
    </row>
    <row r="26777" spans="31:31" hidden="1">
      <c r="AE26777" s="54"/>
    </row>
    <row r="26778" spans="31:31" hidden="1">
      <c r="AE26778" s="54"/>
    </row>
    <row r="26779" spans="31:31" hidden="1">
      <c r="AE26779" s="54"/>
    </row>
    <row r="26780" spans="31:31" hidden="1">
      <c r="AE26780" s="54"/>
    </row>
    <row r="26781" spans="31:31" hidden="1">
      <c r="AE26781" s="54"/>
    </row>
    <row r="26782" spans="31:31" hidden="1">
      <c r="AE26782" s="54"/>
    </row>
    <row r="26783" spans="31:31" hidden="1">
      <c r="AE26783" s="54"/>
    </row>
    <row r="26784" spans="31:31" hidden="1">
      <c r="AE26784" s="54"/>
    </row>
    <row r="26785" spans="31:31" hidden="1">
      <c r="AE26785" s="54"/>
    </row>
    <row r="26786" spans="31:31" hidden="1">
      <c r="AE26786" s="54"/>
    </row>
    <row r="26787" spans="31:31" hidden="1">
      <c r="AE26787" s="54"/>
    </row>
    <row r="26788" spans="31:31" hidden="1">
      <c r="AE26788" s="54"/>
    </row>
    <row r="26789" spans="31:31" hidden="1">
      <c r="AE26789" s="54"/>
    </row>
    <row r="26790" spans="31:31" hidden="1">
      <c r="AE26790" s="54"/>
    </row>
    <row r="26791" spans="31:31" hidden="1">
      <c r="AE26791" s="54"/>
    </row>
    <row r="26792" spans="31:31" hidden="1">
      <c r="AE26792" s="54"/>
    </row>
    <row r="26793" spans="31:31" hidden="1">
      <c r="AE26793" s="54"/>
    </row>
    <row r="26794" spans="31:31" hidden="1">
      <c r="AE26794" s="54"/>
    </row>
    <row r="26795" spans="31:31" hidden="1">
      <c r="AE26795" s="54"/>
    </row>
    <row r="26796" spans="31:31" hidden="1">
      <c r="AE26796" s="54"/>
    </row>
    <row r="26797" spans="31:31" hidden="1">
      <c r="AE26797" s="54"/>
    </row>
    <row r="26798" spans="31:31" hidden="1">
      <c r="AE26798" s="54"/>
    </row>
    <row r="26799" spans="31:31" hidden="1">
      <c r="AE26799" s="54"/>
    </row>
    <row r="26800" spans="31:31" hidden="1">
      <c r="AE26800" s="54"/>
    </row>
    <row r="26801" spans="31:31" hidden="1">
      <c r="AE26801" s="54"/>
    </row>
    <row r="26802" spans="31:31" hidden="1">
      <c r="AE26802" s="54"/>
    </row>
    <row r="26803" spans="31:31" hidden="1">
      <c r="AE26803" s="54"/>
    </row>
    <row r="26804" spans="31:31" hidden="1">
      <c r="AE26804" s="54"/>
    </row>
    <row r="26805" spans="31:31" hidden="1">
      <c r="AE26805" s="54"/>
    </row>
    <row r="26806" spans="31:31" hidden="1">
      <c r="AE26806" s="54"/>
    </row>
    <row r="26807" spans="31:31" hidden="1">
      <c r="AE26807" s="54"/>
    </row>
    <row r="26808" spans="31:31" hidden="1">
      <c r="AE26808" s="54"/>
    </row>
    <row r="26809" spans="31:31" hidden="1">
      <c r="AE26809" s="54"/>
    </row>
    <row r="26810" spans="31:31" hidden="1">
      <c r="AE26810" s="54"/>
    </row>
    <row r="26811" spans="31:31" hidden="1">
      <c r="AE26811" s="54"/>
    </row>
    <row r="26812" spans="31:31" hidden="1">
      <c r="AE26812" s="54"/>
    </row>
    <row r="26813" spans="31:31" hidden="1">
      <c r="AE26813" s="54"/>
    </row>
    <row r="26814" spans="31:31" hidden="1">
      <c r="AE26814" s="54"/>
    </row>
    <row r="26815" spans="31:31" hidden="1">
      <c r="AE26815" s="54"/>
    </row>
    <row r="26816" spans="31:31" hidden="1">
      <c r="AE26816" s="54"/>
    </row>
    <row r="26817" spans="31:31" hidden="1">
      <c r="AE26817" s="54"/>
    </row>
    <row r="26818" spans="31:31" hidden="1">
      <c r="AE26818" s="54"/>
    </row>
    <row r="26819" spans="31:31" hidden="1">
      <c r="AE26819" s="54"/>
    </row>
    <row r="26820" spans="31:31" hidden="1">
      <c r="AE26820" s="54"/>
    </row>
    <row r="26821" spans="31:31" hidden="1">
      <c r="AE26821" s="54"/>
    </row>
    <row r="26822" spans="31:31" hidden="1">
      <c r="AE26822" s="54"/>
    </row>
    <row r="26823" spans="31:31" hidden="1">
      <c r="AE26823" s="54"/>
    </row>
    <row r="26824" spans="31:31" hidden="1">
      <c r="AE26824" s="54"/>
    </row>
    <row r="26825" spans="31:31" hidden="1">
      <c r="AE26825" s="54"/>
    </row>
    <row r="26826" spans="31:31" hidden="1">
      <c r="AE26826" s="54"/>
    </row>
    <row r="26827" spans="31:31" hidden="1">
      <c r="AE26827" s="54"/>
    </row>
    <row r="26828" spans="31:31" hidden="1">
      <c r="AE26828" s="54"/>
    </row>
    <row r="26829" spans="31:31" hidden="1">
      <c r="AE26829" s="54"/>
    </row>
    <row r="26830" spans="31:31" hidden="1">
      <c r="AE26830" s="54"/>
    </row>
    <row r="26831" spans="31:31" hidden="1">
      <c r="AE26831" s="54"/>
    </row>
    <row r="26832" spans="31:31" hidden="1">
      <c r="AE26832" s="54"/>
    </row>
    <row r="26833" spans="31:31" hidden="1">
      <c r="AE26833" s="54"/>
    </row>
    <row r="26834" spans="31:31" hidden="1">
      <c r="AE26834" s="54"/>
    </row>
    <row r="26835" spans="31:31" hidden="1">
      <c r="AE26835" s="54"/>
    </row>
    <row r="26836" spans="31:31" hidden="1">
      <c r="AE26836" s="54"/>
    </row>
    <row r="26837" spans="31:31" hidden="1">
      <c r="AE26837" s="54"/>
    </row>
    <row r="26838" spans="31:31" hidden="1">
      <c r="AE26838" s="54"/>
    </row>
    <row r="26839" spans="31:31" hidden="1">
      <c r="AE26839" s="54"/>
    </row>
    <row r="26840" spans="31:31" hidden="1">
      <c r="AE26840" s="54"/>
    </row>
    <row r="26841" spans="31:31" hidden="1">
      <c r="AE26841" s="54"/>
    </row>
    <row r="26842" spans="31:31" hidden="1">
      <c r="AE26842" s="54"/>
    </row>
    <row r="26843" spans="31:31" hidden="1">
      <c r="AE26843" s="54"/>
    </row>
    <row r="26844" spans="31:31" hidden="1">
      <c r="AE26844" s="54"/>
    </row>
    <row r="26845" spans="31:31" hidden="1">
      <c r="AE26845" s="54"/>
    </row>
    <row r="26846" spans="31:31" hidden="1">
      <c r="AE26846" s="54"/>
    </row>
    <row r="26847" spans="31:31" hidden="1">
      <c r="AE26847" s="54"/>
    </row>
    <row r="26848" spans="31:31" hidden="1">
      <c r="AE26848" s="54"/>
    </row>
    <row r="26849" spans="31:31" hidden="1">
      <c r="AE26849" s="54"/>
    </row>
    <row r="26850" spans="31:31" hidden="1">
      <c r="AE26850" s="54"/>
    </row>
    <row r="26851" spans="31:31" hidden="1">
      <c r="AE26851" s="54"/>
    </row>
    <row r="26852" spans="31:31" hidden="1">
      <c r="AE26852" s="54"/>
    </row>
    <row r="26853" spans="31:31" hidden="1">
      <c r="AE26853" s="54"/>
    </row>
    <row r="26854" spans="31:31" hidden="1">
      <c r="AE26854" s="54"/>
    </row>
    <row r="26855" spans="31:31" hidden="1">
      <c r="AE26855" s="54"/>
    </row>
    <row r="26856" spans="31:31" hidden="1">
      <c r="AE26856" s="54"/>
    </row>
    <row r="26857" spans="31:31" hidden="1">
      <c r="AE26857" s="54"/>
    </row>
    <row r="26858" spans="31:31" hidden="1">
      <c r="AE26858" s="54"/>
    </row>
    <row r="26859" spans="31:31" hidden="1">
      <c r="AE26859" s="54"/>
    </row>
    <row r="26860" spans="31:31" hidden="1">
      <c r="AE26860" s="54"/>
    </row>
    <row r="26861" spans="31:31" hidden="1">
      <c r="AE26861" s="54"/>
    </row>
    <row r="26862" spans="31:31" hidden="1">
      <c r="AE26862" s="54"/>
    </row>
    <row r="26863" spans="31:31" hidden="1">
      <c r="AE26863" s="54"/>
    </row>
    <row r="26864" spans="31:31" hidden="1">
      <c r="AE26864" s="54"/>
    </row>
    <row r="26865" spans="31:31" hidden="1">
      <c r="AE26865" s="54"/>
    </row>
    <row r="26866" spans="31:31" hidden="1">
      <c r="AE26866" s="54"/>
    </row>
    <row r="26867" spans="31:31" hidden="1">
      <c r="AE26867" s="54"/>
    </row>
    <row r="26868" spans="31:31" hidden="1">
      <c r="AE26868" s="54"/>
    </row>
    <row r="26869" spans="31:31" hidden="1">
      <c r="AE26869" s="54"/>
    </row>
    <row r="26870" spans="31:31" hidden="1">
      <c r="AE26870" s="54"/>
    </row>
    <row r="26871" spans="31:31" hidden="1">
      <c r="AE26871" s="54"/>
    </row>
    <row r="26872" spans="31:31" hidden="1">
      <c r="AE26872" s="54"/>
    </row>
    <row r="26873" spans="31:31" hidden="1">
      <c r="AE26873" s="54"/>
    </row>
    <row r="26874" spans="31:31" hidden="1">
      <c r="AE26874" s="54"/>
    </row>
    <row r="26875" spans="31:31" hidden="1">
      <c r="AE26875" s="54"/>
    </row>
    <row r="26876" spans="31:31" hidden="1">
      <c r="AE26876" s="54"/>
    </row>
    <row r="26877" spans="31:31" hidden="1">
      <c r="AE26877" s="54"/>
    </row>
    <row r="26878" spans="31:31" hidden="1">
      <c r="AE26878" s="54"/>
    </row>
    <row r="26879" spans="31:31" hidden="1">
      <c r="AE26879" s="54"/>
    </row>
    <row r="26880" spans="31:31" hidden="1">
      <c r="AE26880" s="54"/>
    </row>
    <row r="26881" spans="31:31" hidden="1">
      <c r="AE26881" s="54"/>
    </row>
    <row r="26882" spans="31:31" hidden="1">
      <c r="AE26882" s="54"/>
    </row>
    <row r="26883" spans="31:31" hidden="1">
      <c r="AE26883" s="54"/>
    </row>
    <row r="26884" spans="31:31" hidden="1">
      <c r="AE26884" s="54"/>
    </row>
    <row r="26885" spans="31:31" hidden="1">
      <c r="AE26885" s="54"/>
    </row>
    <row r="26886" spans="31:31" hidden="1">
      <c r="AE26886" s="54"/>
    </row>
    <row r="26887" spans="31:31" hidden="1">
      <c r="AE26887" s="54"/>
    </row>
    <row r="26888" spans="31:31" hidden="1">
      <c r="AE26888" s="54"/>
    </row>
    <row r="26889" spans="31:31" hidden="1">
      <c r="AE26889" s="54"/>
    </row>
    <row r="26890" spans="31:31" hidden="1">
      <c r="AE26890" s="54"/>
    </row>
    <row r="26891" spans="31:31" hidden="1">
      <c r="AE26891" s="54"/>
    </row>
    <row r="26892" spans="31:31" hidden="1">
      <c r="AE26892" s="54"/>
    </row>
    <row r="26893" spans="31:31" hidden="1">
      <c r="AE26893" s="54"/>
    </row>
    <row r="26894" spans="31:31" hidden="1">
      <c r="AE26894" s="54"/>
    </row>
    <row r="26895" spans="31:31" hidden="1">
      <c r="AE26895" s="54"/>
    </row>
    <row r="26896" spans="31:31" hidden="1">
      <c r="AE26896" s="54"/>
    </row>
    <row r="26897" spans="31:31" hidden="1">
      <c r="AE26897" s="54"/>
    </row>
    <row r="26898" spans="31:31" hidden="1">
      <c r="AE26898" s="54"/>
    </row>
    <row r="26899" spans="31:31" hidden="1">
      <c r="AE26899" s="54"/>
    </row>
    <row r="26900" spans="31:31" hidden="1">
      <c r="AE26900" s="54"/>
    </row>
    <row r="26901" spans="31:31" hidden="1">
      <c r="AE26901" s="54"/>
    </row>
    <row r="26902" spans="31:31" hidden="1">
      <c r="AE26902" s="54"/>
    </row>
    <row r="26903" spans="31:31" hidden="1">
      <c r="AE26903" s="54"/>
    </row>
    <row r="26904" spans="31:31" hidden="1">
      <c r="AE26904" s="54"/>
    </row>
    <row r="26905" spans="31:31" hidden="1">
      <c r="AE26905" s="54"/>
    </row>
    <row r="26906" spans="31:31" hidden="1">
      <c r="AE26906" s="54"/>
    </row>
    <row r="26907" spans="31:31" hidden="1">
      <c r="AE26907" s="54"/>
    </row>
    <row r="26908" spans="31:31" hidden="1">
      <c r="AE26908" s="54"/>
    </row>
    <row r="26909" spans="31:31" hidden="1">
      <c r="AE26909" s="54"/>
    </row>
    <row r="26910" spans="31:31" hidden="1">
      <c r="AE26910" s="54"/>
    </row>
    <row r="26911" spans="31:31" hidden="1">
      <c r="AE26911" s="54"/>
    </row>
    <row r="26912" spans="31:31" hidden="1">
      <c r="AE26912" s="54"/>
    </row>
    <row r="26913" spans="31:31" hidden="1">
      <c r="AE26913" s="54"/>
    </row>
    <row r="26914" spans="31:31" hidden="1">
      <c r="AE26914" s="54"/>
    </row>
    <row r="26915" spans="31:31" hidden="1">
      <c r="AE26915" s="54"/>
    </row>
    <row r="26916" spans="31:31" hidden="1">
      <c r="AE26916" s="54"/>
    </row>
    <row r="26917" spans="31:31" hidden="1">
      <c r="AE26917" s="54"/>
    </row>
    <row r="26918" spans="31:31" hidden="1">
      <c r="AE26918" s="54"/>
    </row>
    <row r="26919" spans="31:31" hidden="1">
      <c r="AE26919" s="54"/>
    </row>
    <row r="26920" spans="31:31" hidden="1">
      <c r="AE26920" s="54"/>
    </row>
    <row r="26921" spans="31:31" hidden="1">
      <c r="AE26921" s="54"/>
    </row>
    <row r="26922" spans="31:31" hidden="1">
      <c r="AE26922" s="54"/>
    </row>
    <row r="26923" spans="31:31" hidden="1">
      <c r="AE26923" s="54"/>
    </row>
    <row r="26924" spans="31:31" hidden="1">
      <c r="AE26924" s="54"/>
    </row>
    <row r="26925" spans="31:31" hidden="1">
      <c r="AE26925" s="54"/>
    </row>
    <row r="26926" spans="31:31" hidden="1">
      <c r="AE26926" s="54"/>
    </row>
    <row r="26927" spans="31:31" hidden="1">
      <c r="AE26927" s="54"/>
    </row>
    <row r="26928" spans="31:31" hidden="1">
      <c r="AE26928" s="54"/>
    </row>
    <row r="26929" spans="31:31" hidden="1">
      <c r="AE26929" s="54"/>
    </row>
    <row r="26930" spans="31:31" hidden="1">
      <c r="AE26930" s="54"/>
    </row>
    <row r="26931" spans="31:31" hidden="1">
      <c r="AE26931" s="54"/>
    </row>
    <row r="26932" spans="31:31" hidden="1">
      <c r="AE26932" s="54"/>
    </row>
    <row r="26933" spans="31:31" hidden="1">
      <c r="AE26933" s="54"/>
    </row>
    <row r="26934" spans="31:31" hidden="1">
      <c r="AE26934" s="54"/>
    </row>
    <row r="26935" spans="31:31" hidden="1">
      <c r="AE26935" s="54"/>
    </row>
    <row r="26936" spans="31:31" hidden="1">
      <c r="AE26936" s="54"/>
    </row>
    <row r="26937" spans="31:31" hidden="1">
      <c r="AE26937" s="54"/>
    </row>
    <row r="26938" spans="31:31" hidden="1">
      <c r="AE26938" s="54"/>
    </row>
    <row r="26939" spans="31:31" hidden="1">
      <c r="AE26939" s="54"/>
    </row>
    <row r="26940" spans="31:31" hidden="1">
      <c r="AE26940" s="54"/>
    </row>
    <row r="26941" spans="31:31" hidden="1">
      <c r="AE26941" s="54"/>
    </row>
    <row r="26942" spans="31:31" hidden="1">
      <c r="AE26942" s="54"/>
    </row>
    <row r="26943" spans="31:31" hidden="1">
      <c r="AE26943" s="54"/>
    </row>
    <row r="26944" spans="31:31" hidden="1">
      <c r="AE26944" s="54"/>
    </row>
    <row r="26945" spans="31:31" hidden="1">
      <c r="AE26945" s="54"/>
    </row>
    <row r="26946" spans="31:31" hidden="1">
      <c r="AE26946" s="54"/>
    </row>
    <row r="26947" spans="31:31" hidden="1">
      <c r="AE26947" s="54"/>
    </row>
    <row r="26948" spans="31:31" hidden="1">
      <c r="AE26948" s="54"/>
    </row>
    <row r="26949" spans="31:31" hidden="1">
      <c r="AE26949" s="54"/>
    </row>
    <row r="26950" spans="31:31" hidden="1">
      <c r="AE26950" s="54"/>
    </row>
    <row r="26951" spans="31:31" hidden="1">
      <c r="AE26951" s="54"/>
    </row>
    <row r="26952" spans="31:31" hidden="1">
      <c r="AE26952" s="54"/>
    </row>
    <row r="26953" spans="31:31" hidden="1">
      <c r="AE26953" s="54"/>
    </row>
    <row r="26954" spans="31:31" hidden="1">
      <c r="AE26954" s="54"/>
    </row>
    <row r="26955" spans="31:31" hidden="1">
      <c r="AE26955" s="54"/>
    </row>
    <row r="26956" spans="31:31" hidden="1">
      <c r="AE26956" s="54"/>
    </row>
    <row r="26957" spans="31:31" hidden="1">
      <c r="AE26957" s="54"/>
    </row>
    <row r="26958" spans="31:31" hidden="1">
      <c r="AE26958" s="54"/>
    </row>
    <row r="26959" spans="31:31" hidden="1">
      <c r="AE26959" s="54"/>
    </row>
    <row r="26960" spans="31:31" hidden="1">
      <c r="AE26960" s="54"/>
    </row>
    <row r="26961" spans="31:31" hidden="1">
      <c r="AE26961" s="54"/>
    </row>
    <row r="26962" spans="31:31" hidden="1">
      <c r="AE26962" s="54"/>
    </row>
    <row r="26963" spans="31:31" hidden="1">
      <c r="AE26963" s="54"/>
    </row>
    <row r="26964" spans="31:31" hidden="1">
      <c r="AE26964" s="54"/>
    </row>
    <row r="26965" spans="31:31" hidden="1">
      <c r="AE26965" s="54"/>
    </row>
    <row r="26966" spans="31:31" hidden="1">
      <c r="AE26966" s="54"/>
    </row>
    <row r="26967" spans="31:31" hidden="1">
      <c r="AE26967" s="54"/>
    </row>
    <row r="26968" spans="31:31" hidden="1">
      <c r="AE26968" s="54"/>
    </row>
    <row r="26969" spans="31:31" hidden="1">
      <c r="AE26969" s="54"/>
    </row>
    <row r="26970" spans="31:31" hidden="1">
      <c r="AE26970" s="54"/>
    </row>
    <row r="26971" spans="31:31" hidden="1">
      <c r="AE26971" s="54"/>
    </row>
    <row r="26972" spans="31:31" hidden="1">
      <c r="AE26972" s="54"/>
    </row>
    <row r="26973" spans="31:31" hidden="1">
      <c r="AE26973" s="54"/>
    </row>
    <row r="26974" spans="31:31" hidden="1">
      <c r="AE26974" s="54"/>
    </row>
    <row r="26975" spans="31:31" hidden="1">
      <c r="AE26975" s="54"/>
    </row>
    <row r="26976" spans="31:31" hidden="1">
      <c r="AE26976" s="54"/>
    </row>
    <row r="26977" spans="31:31" hidden="1">
      <c r="AE26977" s="54"/>
    </row>
    <row r="26978" spans="31:31" hidden="1">
      <c r="AE26978" s="54"/>
    </row>
    <row r="26979" spans="31:31" hidden="1">
      <c r="AE26979" s="54"/>
    </row>
    <row r="26980" spans="31:31" hidden="1">
      <c r="AE26980" s="54"/>
    </row>
    <row r="26981" spans="31:31" hidden="1">
      <c r="AE26981" s="54"/>
    </row>
    <row r="26982" spans="31:31" hidden="1">
      <c r="AE26982" s="54"/>
    </row>
    <row r="26983" spans="31:31" hidden="1">
      <c r="AE26983" s="54"/>
    </row>
    <row r="26984" spans="31:31" hidden="1">
      <c r="AE26984" s="54"/>
    </row>
    <row r="26985" spans="31:31" hidden="1">
      <c r="AE26985" s="54"/>
    </row>
    <row r="26986" spans="31:31" hidden="1">
      <c r="AE26986" s="54"/>
    </row>
    <row r="26987" spans="31:31" hidden="1">
      <c r="AE26987" s="54"/>
    </row>
    <row r="26988" spans="31:31" hidden="1">
      <c r="AE26988" s="54"/>
    </row>
    <row r="26989" spans="31:31" hidden="1">
      <c r="AE26989" s="54"/>
    </row>
    <row r="26990" spans="31:31" hidden="1">
      <c r="AE26990" s="54"/>
    </row>
    <row r="26991" spans="31:31" hidden="1">
      <c r="AE26991" s="54"/>
    </row>
    <row r="26992" spans="31:31" hidden="1">
      <c r="AE26992" s="54"/>
    </row>
    <row r="26993" spans="31:31" hidden="1">
      <c r="AE26993" s="54"/>
    </row>
    <row r="26994" spans="31:31" hidden="1">
      <c r="AE26994" s="54"/>
    </row>
    <row r="26995" spans="31:31" hidden="1">
      <c r="AE26995" s="54"/>
    </row>
    <row r="26996" spans="31:31" hidden="1">
      <c r="AE26996" s="54"/>
    </row>
    <row r="26997" spans="31:31" hidden="1">
      <c r="AE26997" s="54"/>
    </row>
    <row r="26998" spans="31:31" hidden="1">
      <c r="AE26998" s="54"/>
    </row>
    <row r="26999" spans="31:31" hidden="1">
      <c r="AE26999" s="54"/>
    </row>
    <row r="27000" spans="31:31" hidden="1">
      <c r="AE27000" s="54"/>
    </row>
    <row r="27001" spans="31:31" hidden="1">
      <c r="AE27001" s="54"/>
    </row>
    <row r="27002" spans="31:31" hidden="1">
      <c r="AE27002" s="54"/>
    </row>
    <row r="27003" spans="31:31" hidden="1">
      <c r="AE27003" s="54"/>
    </row>
    <row r="27004" spans="31:31" hidden="1">
      <c r="AE27004" s="54"/>
    </row>
    <row r="27005" spans="31:31" hidden="1">
      <c r="AE27005" s="54"/>
    </row>
    <row r="27006" spans="31:31" hidden="1">
      <c r="AE27006" s="54"/>
    </row>
    <row r="27007" spans="31:31" hidden="1">
      <c r="AE27007" s="54"/>
    </row>
    <row r="27008" spans="31:31" hidden="1">
      <c r="AE27008" s="54"/>
    </row>
    <row r="27009" spans="31:31" hidden="1">
      <c r="AE27009" s="54"/>
    </row>
    <row r="27010" spans="31:31" hidden="1">
      <c r="AE27010" s="54"/>
    </row>
    <row r="27011" spans="31:31" hidden="1">
      <c r="AE27011" s="54"/>
    </row>
    <row r="27012" spans="31:31" hidden="1">
      <c r="AE27012" s="54"/>
    </row>
    <row r="27013" spans="31:31" hidden="1">
      <c r="AE27013" s="54"/>
    </row>
    <row r="27014" spans="31:31" hidden="1">
      <c r="AE27014" s="54"/>
    </row>
    <row r="27015" spans="31:31" hidden="1">
      <c r="AE27015" s="54"/>
    </row>
    <row r="27016" spans="31:31" hidden="1">
      <c r="AE27016" s="54"/>
    </row>
    <row r="27017" spans="31:31" hidden="1">
      <c r="AE27017" s="54"/>
    </row>
    <row r="27018" spans="31:31" hidden="1">
      <c r="AE27018" s="54"/>
    </row>
    <row r="27019" spans="31:31" hidden="1">
      <c r="AE27019" s="54"/>
    </row>
    <row r="27020" spans="31:31" hidden="1">
      <c r="AE27020" s="54"/>
    </row>
    <row r="27021" spans="31:31" hidden="1">
      <c r="AE27021" s="54"/>
    </row>
    <row r="27022" spans="31:31" hidden="1">
      <c r="AE27022" s="54"/>
    </row>
    <row r="27023" spans="31:31" hidden="1">
      <c r="AE27023" s="54"/>
    </row>
    <row r="27024" spans="31:31" hidden="1">
      <c r="AE27024" s="54"/>
    </row>
    <row r="27025" spans="31:31" hidden="1">
      <c r="AE27025" s="54"/>
    </row>
    <row r="27026" spans="31:31" hidden="1">
      <c r="AE27026" s="54"/>
    </row>
    <row r="27027" spans="31:31" hidden="1">
      <c r="AE27027" s="54"/>
    </row>
    <row r="27028" spans="31:31" hidden="1">
      <c r="AE27028" s="54"/>
    </row>
    <row r="27029" spans="31:31" hidden="1">
      <c r="AE27029" s="54"/>
    </row>
    <row r="27030" spans="31:31" hidden="1">
      <c r="AE27030" s="54"/>
    </row>
    <row r="27031" spans="31:31" hidden="1">
      <c r="AE27031" s="54"/>
    </row>
    <row r="27032" spans="31:31" hidden="1">
      <c r="AE27032" s="54"/>
    </row>
    <row r="27033" spans="31:31" hidden="1">
      <c r="AE27033" s="54"/>
    </row>
    <row r="27034" spans="31:31" hidden="1">
      <c r="AE27034" s="54"/>
    </row>
    <row r="27035" spans="31:31" hidden="1">
      <c r="AE27035" s="54"/>
    </row>
    <row r="27036" spans="31:31" hidden="1">
      <c r="AE27036" s="54"/>
    </row>
    <row r="27037" spans="31:31" hidden="1">
      <c r="AE27037" s="54"/>
    </row>
    <row r="27038" spans="31:31" hidden="1">
      <c r="AE27038" s="54"/>
    </row>
    <row r="27039" spans="31:31" hidden="1">
      <c r="AE27039" s="54"/>
    </row>
    <row r="27040" spans="31:31" hidden="1">
      <c r="AE27040" s="54"/>
    </row>
    <row r="27041" spans="31:31" hidden="1">
      <c r="AE27041" s="54"/>
    </row>
    <row r="27042" spans="31:31" hidden="1">
      <c r="AE27042" s="54"/>
    </row>
    <row r="27043" spans="31:31" hidden="1">
      <c r="AE27043" s="54"/>
    </row>
    <row r="27044" spans="31:31" hidden="1">
      <c r="AE27044" s="54"/>
    </row>
    <row r="27045" spans="31:31" hidden="1">
      <c r="AE27045" s="54"/>
    </row>
    <row r="27046" spans="31:31" hidden="1">
      <c r="AE27046" s="54"/>
    </row>
    <row r="27047" spans="31:31" hidden="1">
      <c r="AE27047" s="54"/>
    </row>
    <row r="27048" spans="31:31" hidden="1">
      <c r="AE27048" s="54"/>
    </row>
    <row r="27049" spans="31:31" hidden="1">
      <c r="AE27049" s="54"/>
    </row>
    <row r="27050" spans="31:31" hidden="1">
      <c r="AE27050" s="54"/>
    </row>
    <row r="27051" spans="31:31" hidden="1">
      <c r="AE27051" s="54"/>
    </row>
    <row r="27052" spans="31:31" hidden="1">
      <c r="AE27052" s="54"/>
    </row>
    <row r="27053" spans="31:31" hidden="1">
      <c r="AE27053" s="54"/>
    </row>
    <row r="27054" spans="31:31" hidden="1">
      <c r="AE27054" s="54"/>
    </row>
    <row r="27055" spans="31:31" hidden="1">
      <c r="AE27055" s="54"/>
    </row>
    <row r="27056" spans="31:31" hidden="1">
      <c r="AE27056" s="54"/>
    </row>
    <row r="27057" spans="31:31" hidden="1">
      <c r="AE27057" s="54"/>
    </row>
    <row r="27058" spans="31:31" hidden="1">
      <c r="AE27058" s="54"/>
    </row>
    <row r="27059" spans="31:31" hidden="1">
      <c r="AE27059" s="54"/>
    </row>
    <row r="27060" spans="31:31" hidden="1">
      <c r="AE27060" s="54"/>
    </row>
    <row r="27061" spans="31:31" hidden="1">
      <c r="AE27061" s="54"/>
    </row>
    <row r="27062" spans="31:31" hidden="1">
      <c r="AE27062" s="54"/>
    </row>
    <row r="27063" spans="31:31" hidden="1">
      <c r="AE27063" s="54"/>
    </row>
    <row r="27064" spans="31:31" hidden="1">
      <c r="AE27064" s="54"/>
    </row>
    <row r="27065" spans="31:31" hidden="1">
      <c r="AE27065" s="54"/>
    </row>
    <row r="27066" spans="31:31" hidden="1">
      <c r="AE27066" s="54"/>
    </row>
    <row r="27067" spans="31:31" hidden="1">
      <c r="AE27067" s="54"/>
    </row>
    <row r="27068" spans="31:31" hidden="1">
      <c r="AE27068" s="54"/>
    </row>
    <row r="27069" spans="31:31" hidden="1">
      <c r="AE27069" s="54"/>
    </row>
    <row r="27070" spans="31:31" hidden="1">
      <c r="AE27070" s="54"/>
    </row>
    <row r="27071" spans="31:31" hidden="1">
      <c r="AE27071" s="54"/>
    </row>
    <row r="27072" spans="31:31" hidden="1">
      <c r="AE27072" s="54"/>
    </row>
    <row r="27073" spans="31:31" hidden="1">
      <c r="AE27073" s="54"/>
    </row>
    <row r="27074" spans="31:31" hidden="1">
      <c r="AE27074" s="54"/>
    </row>
    <row r="27075" spans="31:31" hidden="1">
      <c r="AE27075" s="54"/>
    </row>
    <row r="27076" spans="31:31" hidden="1">
      <c r="AE27076" s="54"/>
    </row>
    <row r="27077" spans="31:31" hidden="1">
      <c r="AE27077" s="54"/>
    </row>
    <row r="27078" spans="31:31" hidden="1">
      <c r="AE27078" s="54"/>
    </row>
    <row r="27079" spans="31:31" hidden="1">
      <c r="AE27079" s="54"/>
    </row>
    <row r="27080" spans="31:31" hidden="1">
      <c r="AE27080" s="54"/>
    </row>
    <row r="27081" spans="31:31" hidden="1">
      <c r="AE27081" s="54"/>
    </row>
    <row r="27082" spans="31:31" hidden="1">
      <c r="AE27082" s="54"/>
    </row>
    <row r="27083" spans="31:31" hidden="1">
      <c r="AE27083" s="54"/>
    </row>
    <row r="27084" spans="31:31" hidden="1">
      <c r="AE27084" s="54"/>
    </row>
    <row r="27085" spans="31:31" hidden="1">
      <c r="AE27085" s="54"/>
    </row>
    <row r="27086" spans="31:31" hidden="1">
      <c r="AE27086" s="54"/>
    </row>
    <row r="27087" spans="31:31" hidden="1">
      <c r="AE27087" s="54"/>
    </row>
    <row r="27088" spans="31:31" hidden="1">
      <c r="AE27088" s="54"/>
    </row>
    <row r="27089" spans="31:31" hidden="1">
      <c r="AE27089" s="54"/>
    </row>
    <row r="27090" spans="31:31" hidden="1">
      <c r="AE27090" s="54"/>
    </row>
    <row r="27091" spans="31:31" hidden="1">
      <c r="AE27091" s="54"/>
    </row>
    <row r="27092" spans="31:31" hidden="1">
      <c r="AE27092" s="54"/>
    </row>
    <row r="27093" spans="31:31" hidden="1">
      <c r="AE27093" s="54"/>
    </row>
    <row r="27094" spans="31:31" hidden="1">
      <c r="AE27094" s="54"/>
    </row>
    <row r="27095" spans="31:31" hidden="1">
      <c r="AE27095" s="54"/>
    </row>
    <row r="27096" spans="31:31" hidden="1">
      <c r="AE27096" s="54"/>
    </row>
    <row r="27097" spans="31:31" hidden="1">
      <c r="AE27097" s="54"/>
    </row>
    <row r="27098" spans="31:31" hidden="1">
      <c r="AE27098" s="54"/>
    </row>
    <row r="27099" spans="31:31" hidden="1">
      <c r="AE27099" s="54"/>
    </row>
    <row r="27100" spans="31:31" hidden="1">
      <c r="AE27100" s="54"/>
    </row>
    <row r="27101" spans="31:31" hidden="1">
      <c r="AE27101" s="54"/>
    </row>
    <row r="27102" spans="31:31" hidden="1">
      <c r="AE27102" s="54"/>
    </row>
    <row r="27103" spans="31:31" hidden="1">
      <c r="AE27103" s="54"/>
    </row>
    <row r="27104" spans="31:31" hidden="1">
      <c r="AE27104" s="54"/>
    </row>
    <row r="27105" spans="31:31" hidden="1">
      <c r="AE27105" s="54"/>
    </row>
    <row r="27106" spans="31:31" hidden="1">
      <c r="AE27106" s="54"/>
    </row>
    <row r="27107" spans="31:31" hidden="1">
      <c r="AE27107" s="54"/>
    </row>
    <row r="27108" spans="31:31" hidden="1">
      <c r="AE27108" s="54"/>
    </row>
    <row r="27109" spans="31:31" hidden="1">
      <c r="AE27109" s="54"/>
    </row>
    <row r="27110" spans="31:31" hidden="1">
      <c r="AE27110" s="54"/>
    </row>
    <row r="27111" spans="31:31" hidden="1">
      <c r="AE27111" s="54"/>
    </row>
    <row r="27112" spans="31:31" hidden="1">
      <c r="AE27112" s="54"/>
    </row>
    <row r="27113" spans="31:31" hidden="1">
      <c r="AE27113" s="54"/>
    </row>
    <row r="27114" spans="31:31" hidden="1">
      <c r="AE27114" s="54"/>
    </row>
    <row r="27115" spans="31:31" hidden="1">
      <c r="AE27115" s="54"/>
    </row>
    <row r="27116" spans="31:31" hidden="1">
      <c r="AE27116" s="54"/>
    </row>
    <row r="27117" spans="31:31" hidden="1">
      <c r="AE27117" s="54"/>
    </row>
    <row r="27118" spans="31:31" hidden="1">
      <c r="AE27118" s="54"/>
    </row>
    <row r="27119" spans="31:31" hidden="1">
      <c r="AE27119" s="54"/>
    </row>
    <row r="27120" spans="31:31" hidden="1">
      <c r="AE27120" s="54"/>
    </row>
    <row r="27121" spans="31:31" hidden="1">
      <c r="AE27121" s="54"/>
    </row>
    <row r="27122" spans="31:31" hidden="1">
      <c r="AE27122" s="54"/>
    </row>
    <row r="27123" spans="31:31" hidden="1">
      <c r="AE27123" s="54"/>
    </row>
    <row r="27124" spans="31:31" hidden="1">
      <c r="AE27124" s="54"/>
    </row>
    <row r="27125" spans="31:31" hidden="1">
      <c r="AE27125" s="54"/>
    </row>
    <row r="27126" spans="31:31" hidden="1">
      <c r="AE27126" s="54"/>
    </row>
    <row r="27127" spans="31:31" hidden="1">
      <c r="AE27127" s="54"/>
    </row>
    <row r="27128" spans="31:31" hidden="1">
      <c r="AE27128" s="54"/>
    </row>
    <row r="27129" spans="31:31" hidden="1">
      <c r="AE27129" s="54"/>
    </row>
    <row r="27130" spans="31:31" hidden="1">
      <c r="AE27130" s="54"/>
    </row>
    <row r="27131" spans="31:31" hidden="1">
      <c r="AE27131" s="54"/>
    </row>
    <row r="27132" spans="31:31" hidden="1">
      <c r="AE27132" s="54"/>
    </row>
    <row r="27133" spans="31:31" hidden="1">
      <c r="AE27133" s="54"/>
    </row>
    <row r="27134" spans="31:31" hidden="1">
      <c r="AE27134" s="54"/>
    </row>
    <row r="27135" spans="31:31" hidden="1">
      <c r="AE27135" s="54"/>
    </row>
    <row r="27136" spans="31:31" hidden="1">
      <c r="AE27136" s="54"/>
    </row>
    <row r="27137" spans="31:31" hidden="1">
      <c r="AE27137" s="54"/>
    </row>
    <row r="27138" spans="31:31" hidden="1">
      <c r="AE27138" s="54"/>
    </row>
    <row r="27139" spans="31:31" hidden="1">
      <c r="AE27139" s="54"/>
    </row>
    <row r="27140" spans="31:31" hidden="1">
      <c r="AE27140" s="54"/>
    </row>
    <row r="27141" spans="31:31" hidden="1">
      <c r="AE27141" s="54"/>
    </row>
    <row r="27142" spans="31:31" hidden="1">
      <c r="AE27142" s="54"/>
    </row>
    <row r="27143" spans="31:31" hidden="1">
      <c r="AE27143" s="54"/>
    </row>
    <row r="27144" spans="31:31" hidden="1">
      <c r="AE27144" s="54"/>
    </row>
    <row r="27145" spans="31:31" hidden="1">
      <c r="AE27145" s="54"/>
    </row>
    <row r="27146" spans="31:31" hidden="1">
      <c r="AE27146" s="54"/>
    </row>
    <row r="27147" spans="31:31" hidden="1">
      <c r="AE27147" s="54"/>
    </row>
    <row r="27148" spans="31:31" hidden="1">
      <c r="AE27148" s="54"/>
    </row>
    <row r="27149" spans="31:31" hidden="1">
      <c r="AE27149" s="54"/>
    </row>
    <row r="27150" spans="31:31" hidden="1">
      <c r="AE27150" s="54"/>
    </row>
    <row r="27151" spans="31:31" hidden="1">
      <c r="AE27151" s="54"/>
    </row>
    <row r="27152" spans="31:31" hidden="1">
      <c r="AE27152" s="54"/>
    </row>
    <row r="27153" spans="31:31" hidden="1">
      <c r="AE27153" s="54"/>
    </row>
    <row r="27154" spans="31:31" hidden="1">
      <c r="AE27154" s="54"/>
    </row>
    <row r="27155" spans="31:31" hidden="1">
      <c r="AE27155" s="54"/>
    </row>
    <row r="27156" spans="31:31" hidden="1">
      <c r="AE27156" s="54"/>
    </row>
    <row r="27157" spans="31:31" hidden="1">
      <c r="AE27157" s="54"/>
    </row>
    <row r="27158" spans="31:31" hidden="1">
      <c r="AE27158" s="54"/>
    </row>
    <row r="27159" spans="31:31" hidden="1">
      <c r="AE27159" s="54"/>
    </row>
    <row r="27160" spans="31:31" hidden="1">
      <c r="AE27160" s="54"/>
    </row>
    <row r="27161" spans="31:31" hidden="1">
      <c r="AE27161" s="54"/>
    </row>
    <row r="27162" spans="31:31" hidden="1">
      <c r="AE27162" s="54"/>
    </row>
    <row r="27163" spans="31:31" hidden="1">
      <c r="AE27163" s="54"/>
    </row>
    <row r="27164" spans="31:31" hidden="1">
      <c r="AE27164" s="54"/>
    </row>
    <row r="27165" spans="31:31" hidden="1">
      <c r="AE27165" s="54"/>
    </row>
    <row r="27166" spans="31:31" hidden="1">
      <c r="AE27166" s="54"/>
    </row>
    <row r="27167" spans="31:31" hidden="1">
      <c r="AE27167" s="54"/>
    </row>
    <row r="27168" spans="31:31" hidden="1">
      <c r="AE27168" s="54"/>
    </row>
    <row r="27169" spans="31:31" hidden="1">
      <c r="AE27169" s="54"/>
    </row>
    <row r="27170" spans="31:31" hidden="1">
      <c r="AE27170" s="54"/>
    </row>
    <row r="27171" spans="31:31" hidden="1">
      <c r="AE27171" s="54"/>
    </row>
    <row r="27172" spans="31:31" hidden="1">
      <c r="AE27172" s="54"/>
    </row>
    <row r="27173" spans="31:31" hidden="1">
      <c r="AE27173" s="54"/>
    </row>
    <row r="27174" spans="31:31" hidden="1">
      <c r="AE27174" s="54"/>
    </row>
    <row r="27175" spans="31:31" hidden="1">
      <c r="AE27175" s="54"/>
    </row>
    <row r="27176" spans="31:31" hidden="1">
      <c r="AE27176" s="54"/>
    </row>
    <row r="27177" spans="31:31" hidden="1">
      <c r="AE27177" s="54"/>
    </row>
    <row r="27178" spans="31:31" hidden="1">
      <c r="AE27178" s="54"/>
    </row>
    <row r="27179" spans="31:31" hidden="1">
      <c r="AE27179" s="54"/>
    </row>
    <row r="27180" spans="31:31" hidden="1">
      <c r="AE27180" s="54"/>
    </row>
    <row r="27181" spans="31:31" hidden="1">
      <c r="AE27181" s="54"/>
    </row>
    <row r="27182" spans="31:31" hidden="1">
      <c r="AE27182" s="54"/>
    </row>
    <row r="27183" spans="31:31" hidden="1">
      <c r="AE27183" s="54"/>
    </row>
    <row r="27184" spans="31:31" hidden="1">
      <c r="AE27184" s="54"/>
    </row>
    <row r="27185" spans="31:31" hidden="1">
      <c r="AE27185" s="54"/>
    </row>
    <row r="27186" spans="31:31" hidden="1">
      <c r="AE27186" s="54"/>
    </row>
    <row r="27187" spans="31:31" hidden="1">
      <c r="AE27187" s="54"/>
    </row>
    <row r="27188" spans="31:31" hidden="1">
      <c r="AE27188" s="54"/>
    </row>
    <row r="27189" spans="31:31" hidden="1">
      <c r="AE27189" s="54"/>
    </row>
    <row r="27190" spans="31:31" hidden="1">
      <c r="AE27190" s="54"/>
    </row>
    <row r="27191" spans="31:31" hidden="1">
      <c r="AE27191" s="54"/>
    </row>
    <row r="27192" spans="31:31" hidden="1">
      <c r="AE27192" s="54"/>
    </row>
    <row r="27193" spans="31:31" hidden="1">
      <c r="AE27193" s="54"/>
    </row>
    <row r="27194" spans="31:31" hidden="1">
      <c r="AE27194" s="54"/>
    </row>
    <row r="27195" spans="31:31" hidden="1">
      <c r="AE27195" s="54"/>
    </row>
    <row r="27196" spans="31:31" hidden="1">
      <c r="AE27196" s="54"/>
    </row>
    <row r="27197" spans="31:31" hidden="1">
      <c r="AE27197" s="54"/>
    </row>
    <row r="27198" spans="31:31" hidden="1">
      <c r="AE27198" s="54"/>
    </row>
    <row r="27199" spans="31:31" hidden="1">
      <c r="AE27199" s="54"/>
    </row>
    <row r="27200" spans="31:31" hidden="1">
      <c r="AE27200" s="54"/>
    </row>
    <row r="27201" spans="31:31" hidden="1">
      <c r="AE27201" s="54"/>
    </row>
    <row r="27202" spans="31:31" hidden="1">
      <c r="AE27202" s="54"/>
    </row>
    <row r="27203" spans="31:31" hidden="1">
      <c r="AE27203" s="54"/>
    </row>
    <row r="27204" spans="31:31" hidden="1">
      <c r="AE27204" s="54"/>
    </row>
    <row r="27205" spans="31:31" hidden="1">
      <c r="AE27205" s="54"/>
    </row>
    <row r="27206" spans="31:31" hidden="1">
      <c r="AE27206" s="54"/>
    </row>
    <row r="27207" spans="31:31" hidden="1">
      <c r="AE27207" s="54"/>
    </row>
    <row r="27208" spans="31:31" hidden="1">
      <c r="AE27208" s="54"/>
    </row>
    <row r="27209" spans="31:31" hidden="1">
      <c r="AE27209" s="54"/>
    </row>
    <row r="27210" spans="31:31" hidden="1">
      <c r="AE27210" s="54"/>
    </row>
    <row r="27211" spans="31:31" hidden="1">
      <c r="AE27211" s="54"/>
    </row>
    <row r="27212" spans="31:31" hidden="1">
      <c r="AE27212" s="54"/>
    </row>
    <row r="27213" spans="31:31" hidden="1">
      <c r="AE27213" s="54"/>
    </row>
    <row r="27214" spans="31:31" hidden="1">
      <c r="AE27214" s="54"/>
    </row>
    <row r="27215" spans="31:31" hidden="1">
      <c r="AE27215" s="54"/>
    </row>
    <row r="27216" spans="31:31" hidden="1">
      <c r="AE27216" s="54"/>
    </row>
    <row r="27217" spans="31:31" hidden="1">
      <c r="AE27217" s="54"/>
    </row>
    <row r="27218" spans="31:31" hidden="1">
      <c r="AE27218" s="54"/>
    </row>
    <row r="27219" spans="31:31" hidden="1">
      <c r="AE27219" s="54"/>
    </row>
    <row r="27220" spans="31:31" hidden="1">
      <c r="AE27220" s="54"/>
    </row>
    <row r="27221" spans="31:31" hidden="1">
      <c r="AE27221" s="54"/>
    </row>
    <row r="27222" spans="31:31" hidden="1">
      <c r="AE27222" s="54"/>
    </row>
    <row r="27223" spans="31:31" hidden="1">
      <c r="AE27223" s="54"/>
    </row>
    <row r="27224" spans="31:31" hidden="1">
      <c r="AE27224" s="54"/>
    </row>
    <row r="27225" spans="31:31" hidden="1">
      <c r="AE27225" s="54"/>
    </row>
    <row r="27226" spans="31:31" hidden="1">
      <c r="AE27226" s="54"/>
    </row>
    <row r="27227" spans="31:31" hidden="1">
      <c r="AE27227" s="54"/>
    </row>
    <row r="27228" spans="31:31" hidden="1">
      <c r="AE27228" s="54"/>
    </row>
    <row r="27229" spans="31:31" hidden="1">
      <c r="AE27229" s="54"/>
    </row>
    <row r="27230" spans="31:31" hidden="1">
      <c r="AE27230" s="54"/>
    </row>
    <row r="27231" spans="31:31" hidden="1">
      <c r="AE27231" s="54"/>
    </row>
    <row r="27232" spans="31:31" hidden="1">
      <c r="AE27232" s="54"/>
    </row>
    <row r="27233" spans="31:31" hidden="1">
      <c r="AE27233" s="54"/>
    </row>
    <row r="27234" spans="31:31" hidden="1">
      <c r="AE27234" s="54"/>
    </row>
    <row r="27235" spans="31:31" hidden="1">
      <c r="AE27235" s="54"/>
    </row>
    <row r="27236" spans="31:31" hidden="1">
      <c r="AE27236" s="54"/>
    </row>
    <row r="27237" spans="31:31" hidden="1">
      <c r="AE27237" s="54"/>
    </row>
    <row r="27238" spans="31:31" hidden="1">
      <c r="AE27238" s="54"/>
    </row>
    <row r="27239" spans="31:31" hidden="1">
      <c r="AE27239" s="54"/>
    </row>
    <row r="27240" spans="31:31" hidden="1">
      <c r="AE27240" s="54"/>
    </row>
    <row r="27241" spans="31:31" hidden="1">
      <c r="AE27241" s="54"/>
    </row>
    <row r="27242" spans="31:31" hidden="1">
      <c r="AE27242" s="54"/>
    </row>
    <row r="27243" spans="31:31" hidden="1">
      <c r="AE27243" s="54"/>
    </row>
    <row r="27244" spans="31:31" hidden="1">
      <c r="AE27244" s="54"/>
    </row>
    <row r="27245" spans="31:31" hidden="1">
      <c r="AE27245" s="54"/>
    </row>
    <row r="27246" spans="31:31" hidden="1">
      <c r="AE27246" s="54"/>
    </row>
    <row r="27247" spans="31:31" hidden="1">
      <c r="AE27247" s="54"/>
    </row>
    <row r="27248" spans="31:31" hidden="1">
      <c r="AE27248" s="54"/>
    </row>
    <row r="27249" spans="31:31" hidden="1">
      <c r="AE27249" s="54"/>
    </row>
    <row r="27250" spans="31:31" hidden="1">
      <c r="AE27250" s="54"/>
    </row>
    <row r="27251" spans="31:31" hidden="1">
      <c r="AE27251" s="54"/>
    </row>
    <row r="27252" spans="31:31" hidden="1">
      <c r="AE27252" s="54"/>
    </row>
    <row r="27253" spans="31:31" hidden="1">
      <c r="AE27253" s="54"/>
    </row>
    <row r="27254" spans="31:31" hidden="1">
      <c r="AE27254" s="54"/>
    </row>
    <row r="27255" spans="31:31" hidden="1">
      <c r="AE27255" s="54"/>
    </row>
    <row r="27256" spans="31:31" hidden="1">
      <c r="AE27256" s="54"/>
    </row>
    <row r="27257" spans="31:31" hidden="1">
      <c r="AE27257" s="54"/>
    </row>
    <row r="27258" spans="31:31" hidden="1">
      <c r="AE27258" s="54"/>
    </row>
    <row r="27259" spans="31:31" hidden="1">
      <c r="AE27259" s="54"/>
    </row>
    <row r="27260" spans="31:31" hidden="1">
      <c r="AE27260" s="54"/>
    </row>
    <row r="27261" spans="31:31" hidden="1">
      <c r="AE27261" s="54"/>
    </row>
    <row r="27262" spans="31:31" hidden="1">
      <c r="AE27262" s="54"/>
    </row>
    <row r="27263" spans="31:31" hidden="1">
      <c r="AE27263" s="54"/>
    </row>
    <row r="27264" spans="31:31" hidden="1">
      <c r="AE27264" s="54"/>
    </row>
    <row r="27265" spans="31:31" hidden="1">
      <c r="AE27265" s="54"/>
    </row>
    <row r="27266" spans="31:31" hidden="1">
      <c r="AE27266" s="54"/>
    </row>
    <row r="27267" spans="31:31" hidden="1">
      <c r="AE27267" s="54"/>
    </row>
    <row r="27268" spans="31:31" hidden="1">
      <c r="AE27268" s="54"/>
    </row>
    <row r="27269" spans="31:31" hidden="1">
      <c r="AE27269" s="54"/>
    </row>
    <row r="27270" spans="31:31" hidden="1">
      <c r="AE27270" s="54"/>
    </row>
    <row r="27271" spans="31:31" hidden="1">
      <c r="AE27271" s="54"/>
    </row>
    <row r="27272" spans="31:31" hidden="1">
      <c r="AE27272" s="54"/>
    </row>
    <row r="27273" spans="31:31" hidden="1">
      <c r="AE27273" s="54"/>
    </row>
    <row r="27274" spans="31:31" hidden="1">
      <c r="AE27274" s="54"/>
    </row>
    <row r="27275" spans="31:31" hidden="1">
      <c r="AE27275" s="54"/>
    </row>
    <row r="27276" spans="31:31" hidden="1">
      <c r="AE27276" s="54"/>
    </row>
    <row r="27277" spans="31:31" hidden="1">
      <c r="AE27277" s="54"/>
    </row>
    <row r="27278" spans="31:31" hidden="1">
      <c r="AE27278" s="54"/>
    </row>
    <row r="27279" spans="31:31" hidden="1">
      <c r="AE27279" s="54"/>
    </row>
    <row r="27280" spans="31:31" hidden="1">
      <c r="AE27280" s="54"/>
    </row>
    <row r="27281" spans="31:31" hidden="1">
      <c r="AE27281" s="54"/>
    </row>
    <row r="27282" spans="31:31" hidden="1">
      <c r="AE27282" s="54"/>
    </row>
    <row r="27283" spans="31:31" hidden="1">
      <c r="AE27283" s="54"/>
    </row>
    <row r="27284" spans="31:31" hidden="1">
      <c r="AE27284" s="54"/>
    </row>
    <row r="27285" spans="31:31" hidden="1">
      <c r="AE27285" s="54"/>
    </row>
    <row r="27286" spans="31:31" hidden="1">
      <c r="AE27286" s="54"/>
    </row>
    <row r="27287" spans="31:31" hidden="1">
      <c r="AE27287" s="54"/>
    </row>
    <row r="27288" spans="31:31" hidden="1">
      <c r="AE27288" s="54"/>
    </row>
    <row r="27289" spans="31:31" hidden="1">
      <c r="AE27289" s="54"/>
    </row>
    <row r="27290" spans="31:31" hidden="1">
      <c r="AE27290" s="54"/>
    </row>
    <row r="27291" spans="31:31" hidden="1">
      <c r="AE27291" s="54"/>
    </row>
    <row r="27292" spans="31:31" hidden="1">
      <c r="AE27292" s="54"/>
    </row>
    <row r="27293" spans="31:31" hidden="1">
      <c r="AE27293" s="54"/>
    </row>
    <row r="27294" spans="31:31" hidden="1">
      <c r="AE27294" s="54"/>
    </row>
    <row r="27295" spans="31:31" hidden="1">
      <c r="AE27295" s="54"/>
    </row>
    <row r="27296" spans="31:31" hidden="1">
      <c r="AE27296" s="54"/>
    </row>
    <row r="27297" spans="31:31" hidden="1">
      <c r="AE27297" s="54"/>
    </row>
    <row r="27298" spans="31:31" hidden="1">
      <c r="AE27298" s="54"/>
    </row>
    <row r="27299" spans="31:31" hidden="1">
      <c r="AE27299" s="54"/>
    </row>
    <row r="27300" spans="31:31" hidden="1">
      <c r="AE27300" s="54"/>
    </row>
    <row r="27301" spans="31:31" hidden="1">
      <c r="AE27301" s="54"/>
    </row>
    <row r="27302" spans="31:31" hidden="1">
      <c r="AE27302" s="54"/>
    </row>
    <row r="27303" spans="31:31" hidden="1">
      <c r="AE27303" s="54"/>
    </row>
    <row r="27304" spans="31:31" hidden="1">
      <c r="AE27304" s="54"/>
    </row>
    <row r="27305" spans="31:31" hidden="1">
      <c r="AE27305" s="54"/>
    </row>
    <row r="27306" spans="31:31" hidden="1">
      <c r="AE27306" s="54"/>
    </row>
    <row r="27307" spans="31:31" hidden="1">
      <c r="AE27307" s="54"/>
    </row>
    <row r="27308" spans="31:31" hidden="1">
      <c r="AE27308" s="54"/>
    </row>
    <row r="27309" spans="31:31" hidden="1">
      <c r="AE27309" s="54"/>
    </row>
    <row r="27310" spans="31:31" hidden="1">
      <c r="AE27310" s="54"/>
    </row>
    <row r="27311" spans="31:31" hidden="1">
      <c r="AE27311" s="54"/>
    </row>
    <row r="27312" spans="31:31" hidden="1">
      <c r="AE27312" s="54"/>
    </row>
    <row r="27313" spans="31:31" hidden="1">
      <c r="AE27313" s="54"/>
    </row>
    <row r="27314" spans="31:31" hidden="1">
      <c r="AE27314" s="54"/>
    </row>
    <row r="27315" spans="31:31" hidden="1">
      <c r="AE27315" s="54"/>
    </row>
    <row r="27316" spans="31:31" hidden="1">
      <c r="AE27316" s="54"/>
    </row>
    <row r="27317" spans="31:31" hidden="1">
      <c r="AE27317" s="54"/>
    </row>
    <row r="27318" spans="31:31" hidden="1">
      <c r="AE27318" s="54"/>
    </row>
    <row r="27319" spans="31:31" hidden="1">
      <c r="AE27319" s="54"/>
    </row>
    <row r="27320" spans="31:31" hidden="1">
      <c r="AE27320" s="54"/>
    </row>
    <row r="27321" spans="31:31" hidden="1">
      <c r="AE27321" s="54"/>
    </row>
    <row r="27322" spans="31:31" hidden="1">
      <c r="AE27322" s="54"/>
    </row>
    <row r="27323" spans="31:31" hidden="1">
      <c r="AE27323" s="54"/>
    </row>
    <row r="27324" spans="31:31" hidden="1">
      <c r="AE27324" s="54"/>
    </row>
    <row r="27325" spans="31:31" hidden="1">
      <c r="AE27325" s="54"/>
    </row>
    <row r="27326" spans="31:31" hidden="1">
      <c r="AE27326" s="54"/>
    </row>
    <row r="27327" spans="31:31" hidden="1">
      <c r="AE27327" s="54"/>
    </row>
    <row r="27328" spans="31:31" hidden="1">
      <c r="AE27328" s="54"/>
    </row>
    <row r="27329" spans="31:31" hidden="1">
      <c r="AE27329" s="54"/>
    </row>
    <row r="27330" spans="31:31" hidden="1">
      <c r="AE27330" s="54"/>
    </row>
    <row r="27331" spans="31:31" hidden="1">
      <c r="AE27331" s="54"/>
    </row>
    <row r="27332" spans="31:31" hidden="1">
      <c r="AE27332" s="54"/>
    </row>
    <row r="27333" spans="31:31" hidden="1">
      <c r="AE27333" s="54"/>
    </row>
    <row r="27334" spans="31:31" hidden="1">
      <c r="AE27334" s="54"/>
    </row>
    <row r="27335" spans="31:31" hidden="1">
      <c r="AE27335" s="54"/>
    </row>
    <row r="27336" spans="31:31" hidden="1">
      <c r="AE27336" s="54"/>
    </row>
    <row r="27337" spans="31:31" hidden="1">
      <c r="AE27337" s="54"/>
    </row>
    <row r="27338" spans="31:31" hidden="1">
      <c r="AE27338" s="54"/>
    </row>
    <row r="27339" spans="31:31" hidden="1">
      <c r="AE27339" s="54"/>
    </row>
    <row r="27340" spans="31:31" hidden="1">
      <c r="AE27340" s="54"/>
    </row>
    <row r="27341" spans="31:31" hidden="1">
      <c r="AE27341" s="54"/>
    </row>
    <row r="27342" spans="31:31" hidden="1">
      <c r="AE27342" s="54"/>
    </row>
    <row r="27343" spans="31:31" hidden="1">
      <c r="AE27343" s="54"/>
    </row>
    <row r="27344" spans="31:31" hidden="1">
      <c r="AE27344" s="54"/>
    </row>
    <row r="27345" spans="31:31" hidden="1">
      <c r="AE27345" s="54"/>
    </row>
    <row r="27346" spans="31:31" hidden="1">
      <c r="AE27346" s="54"/>
    </row>
    <row r="27347" spans="31:31" hidden="1">
      <c r="AE27347" s="54"/>
    </row>
    <row r="27348" spans="31:31" hidden="1">
      <c r="AE27348" s="54"/>
    </row>
    <row r="27349" spans="31:31" hidden="1">
      <c r="AE27349" s="54"/>
    </row>
    <row r="27350" spans="31:31" hidden="1">
      <c r="AE27350" s="54"/>
    </row>
    <row r="27351" spans="31:31" hidden="1">
      <c r="AE27351" s="54"/>
    </row>
    <row r="27352" spans="31:31" hidden="1">
      <c r="AE27352" s="54"/>
    </row>
    <row r="27353" spans="31:31" hidden="1">
      <c r="AE27353" s="54"/>
    </row>
    <row r="27354" spans="31:31" hidden="1">
      <c r="AE27354" s="54"/>
    </row>
    <row r="27355" spans="31:31" hidden="1">
      <c r="AE27355" s="54"/>
    </row>
    <row r="27356" spans="31:31" hidden="1">
      <c r="AE27356" s="54"/>
    </row>
    <row r="27357" spans="31:31" hidden="1">
      <c r="AE27357" s="54"/>
    </row>
    <row r="27358" spans="31:31" hidden="1">
      <c r="AE27358" s="54"/>
    </row>
    <row r="27359" spans="31:31" hidden="1">
      <c r="AE27359" s="54"/>
    </row>
    <row r="27360" spans="31:31" hidden="1">
      <c r="AE27360" s="54"/>
    </row>
    <row r="27361" spans="31:31" hidden="1">
      <c r="AE27361" s="54"/>
    </row>
    <row r="27362" spans="31:31" hidden="1">
      <c r="AE27362" s="54"/>
    </row>
    <row r="27363" spans="31:31" hidden="1">
      <c r="AE27363" s="54"/>
    </row>
    <row r="27364" spans="31:31" hidden="1">
      <c r="AE27364" s="54"/>
    </row>
    <row r="27365" spans="31:31" hidden="1">
      <c r="AE27365" s="54"/>
    </row>
    <row r="27366" spans="31:31" hidden="1">
      <c r="AE27366" s="54"/>
    </row>
    <row r="27367" spans="31:31" hidden="1">
      <c r="AE27367" s="54"/>
    </row>
    <row r="27368" spans="31:31" hidden="1">
      <c r="AE27368" s="54"/>
    </row>
    <row r="27369" spans="31:31" hidden="1">
      <c r="AE27369" s="54"/>
    </row>
    <row r="27370" spans="31:31" hidden="1">
      <c r="AE27370" s="54"/>
    </row>
    <row r="27371" spans="31:31" hidden="1">
      <c r="AE27371" s="54"/>
    </row>
    <row r="27372" spans="31:31" hidden="1">
      <c r="AE27372" s="54"/>
    </row>
    <row r="27373" spans="31:31" hidden="1">
      <c r="AE27373" s="54"/>
    </row>
    <row r="27374" spans="31:31" hidden="1">
      <c r="AE27374" s="54"/>
    </row>
    <row r="27375" spans="31:31" hidden="1">
      <c r="AE27375" s="54"/>
    </row>
    <row r="27376" spans="31:31" hidden="1">
      <c r="AE27376" s="54"/>
    </row>
    <row r="27377" spans="31:31" hidden="1">
      <c r="AE27377" s="54"/>
    </row>
    <row r="27378" spans="31:31" hidden="1">
      <c r="AE27378" s="54"/>
    </row>
    <row r="27379" spans="31:31" hidden="1">
      <c r="AE27379" s="54"/>
    </row>
    <row r="27380" spans="31:31" hidden="1">
      <c r="AE27380" s="54"/>
    </row>
    <row r="27381" spans="31:31" hidden="1">
      <c r="AE27381" s="54"/>
    </row>
    <row r="27382" spans="31:31" hidden="1">
      <c r="AE27382" s="54"/>
    </row>
    <row r="27383" spans="31:31" hidden="1">
      <c r="AE27383" s="54"/>
    </row>
    <row r="27384" spans="31:31" hidden="1">
      <c r="AE27384" s="54"/>
    </row>
    <row r="27385" spans="31:31" hidden="1">
      <c r="AE27385" s="54"/>
    </row>
    <row r="27386" spans="31:31" hidden="1">
      <c r="AE27386" s="54"/>
    </row>
    <row r="27387" spans="31:31" hidden="1">
      <c r="AE27387" s="54"/>
    </row>
    <row r="27388" spans="31:31" hidden="1">
      <c r="AE27388" s="54"/>
    </row>
    <row r="27389" spans="31:31" hidden="1">
      <c r="AE27389" s="54"/>
    </row>
    <row r="27390" spans="31:31" hidden="1">
      <c r="AE27390" s="54"/>
    </row>
    <row r="27391" spans="31:31" hidden="1">
      <c r="AE27391" s="54"/>
    </row>
    <row r="27392" spans="31:31" hidden="1">
      <c r="AE27392" s="54"/>
    </row>
    <row r="27393" spans="31:31" hidden="1">
      <c r="AE27393" s="54"/>
    </row>
    <row r="27394" spans="31:31" hidden="1">
      <c r="AE27394" s="54"/>
    </row>
    <row r="27395" spans="31:31" hidden="1">
      <c r="AE27395" s="54"/>
    </row>
    <row r="27396" spans="31:31" hidden="1">
      <c r="AE27396" s="54"/>
    </row>
    <row r="27397" spans="31:31" hidden="1">
      <c r="AE27397" s="54"/>
    </row>
    <row r="27398" spans="31:31" hidden="1">
      <c r="AE27398" s="54"/>
    </row>
    <row r="27399" spans="31:31" hidden="1">
      <c r="AE27399" s="54"/>
    </row>
    <row r="27400" spans="31:31" hidden="1">
      <c r="AE27400" s="54"/>
    </row>
    <row r="27401" spans="31:31" hidden="1">
      <c r="AE27401" s="54"/>
    </row>
    <row r="27402" spans="31:31" hidden="1">
      <c r="AE27402" s="54"/>
    </row>
    <row r="27403" spans="31:31" hidden="1">
      <c r="AE27403" s="54"/>
    </row>
    <row r="27404" spans="31:31" hidden="1">
      <c r="AE27404" s="54"/>
    </row>
    <row r="27405" spans="31:31" hidden="1">
      <c r="AE27405" s="54"/>
    </row>
    <row r="27406" spans="31:31" hidden="1">
      <c r="AE27406" s="54"/>
    </row>
    <row r="27407" spans="31:31" hidden="1">
      <c r="AE27407" s="54"/>
    </row>
    <row r="27408" spans="31:31" hidden="1">
      <c r="AE27408" s="54"/>
    </row>
    <row r="27409" spans="31:31" hidden="1">
      <c r="AE27409" s="54"/>
    </row>
    <row r="27410" spans="31:31" hidden="1">
      <c r="AE27410" s="54"/>
    </row>
    <row r="27411" spans="31:31" hidden="1">
      <c r="AE27411" s="54"/>
    </row>
    <row r="27412" spans="31:31" hidden="1">
      <c r="AE27412" s="54"/>
    </row>
    <row r="27413" spans="31:31" hidden="1">
      <c r="AE27413" s="54"/>
    </row>
    <row r="27414" spans="31:31" hidden="1">
      <c r="AE27414" s="54"/>
    </row>
    <row r="27415" spans="31:31" hidden="1">
      <c r="AE27415" s="54"/>
    </row>
    <row r="27416" spans="31:31" hidden="1">
      <c r="AE27416" s="54"/>
    </row>
    <row r="27417" spans="31:31" hidden="1">
      <c r="AE27417" s="54"/>
    </row>
    <row r="27418" spans="31:31" hidden="1">
      <c r="AE27418" s="54"/>
    </row>
    <row r="27419" spans="31:31" hidden="1">
      <c r="AE27419" s="54"/>
    </row>
    <row r="27420" spans="31:31" hidden="1">
      <c r="AE27420" s="54"/>
    </row>
    <row r="27421" spans="31:31" hidden="1">
      <c r="AE27421" s="54"/>
    </row>
    <row r="27422" spans="31:31" hidden="1">
      <c r="AE27422" s="54"/>
    </row>
    <row r="27423" spans="31:31" hidden="1">
      <c r="AE27423" s="54"/>
    </row>
    <row r="27424" spans="31:31" hidden="1">
      <c r="AE27424" s="54"/>
    </row>
    <row r="27425" spans="31:31" hidden="1">
      <c r="AE27425" s="54"/>
    </row>
    <row r="27426" spans="31:31" hidden="1">
      <c r="AE27426" s="54"/>
    </row>
    <row r="27427" spans="31:31" hidden="1">
      <c r="AE27427" s="54"/>
    </row>
    <row r="27428" spans="31:31" hidden="1">
      <c r="AE27428" s="54"/>
    </row>
    <row r="27429" spans="31:31" hidden="1">
      <c r="AE27429" s="54"/>
    </row>
    <row r="27430" spans="31:31" hidden="1">
      <c r="AE27430" s="54"/>
    </row>
    <row r="27431" spans="31:31" hidden="1">
      <c r="AE27431" s="54"/>
    </row>
    <row r="27432" spans="31:31" hidden="1">
      <c r="AE27432" s="54"/>
    </row>
    <row r="27433" spans="31:31" hidden="1">
      <c r="AE27433" s="54"/>
    </row>
    <row r="27434" spans="31:31" hidden="1">
      <c r="AE27434" s="54"/>
    </row>
    <row r="27435" spans="31:31" hidden="1">
      <c r="AE27435" s="54"/>
    </row>
    <row r="27436" spans="31:31" hidden="1">
      <c r="AE27436" s="54"/>
    </row>
    <row r="27437" spans="31:31" hidden="1">
      <c r="AE27437" s="54"/>
    </row>
    <row r="27438" spans="31:31" hidden="1">
      <c r="AE27438" s="54"/>
    </row>
    <row r="27439" spans="31:31" hidden="1">
      <c r="AE27439" s="54"/>
    </row>
    <row r="27440" spans="31:31" hidden="1">
      <c r="AE27440" s="54"/>
    </row>
    <row r="27441" spans="31:31" hidden="1">
      <c r="AE27441" s="54"/>
    </row>
    <row r="27442" spans="31:31" hidden="1">
      <c r="AE27442" s="54"/>
    </row>
    <row r="27443" spans="31:31" hidden="1">
      <c r="AE27443" s="54"/>
    </row>
    <row r="27444" spans="31:31" hidden="1">
      <c r="AE27444" s="54"/>
    </row>
    <row r="27445" spans="31:31" hidden="1">
      <c r="AE27445" s="54"/>
    </row>
    <row r="27446" spans="31:31" hidden="1">
      <c r="AE27446" s="54"/>
    </row>
    <row r="27447" spans="31:31" hidden="1">
      <c r="AE27447" s="54"/>
    </row>
    <row r="27448" spans="31:31" hidden="1">
      <c r="AE27448" s="54"/>
    </row>
    <row r="27449" spans="31:31" hidden="1">
      <c r="AE27449" s="54"/>
    </row>
    <row r="27450" spans="31:31" hidden="1">
      <c r="AE27450" s="54"/>
    </row>
    <row r="27451" spans="31:31" hidden="1">
      <c r="AE27451" s="54"/>
    </row>
    <row r="27452" spans="31:31" hidden="1">
      <c r="AE27452" s="54"/>
    </row>
    <row r="27453" spans="31:31" hidden="1">
      <c r="AE27453" s="54"/>
    </row>
    <row r="27454" spans="31:31" hidden="1">
      <c r="AE27454" s="54"/>
    </row>
    <row r="27455" spans="31:31" hidden="1">
      <c r="AE27455" s="54"/>
    </row>
    <row r="27456" spans="31:31" hidden="1">
      <c r="AE27456" s="54"/>
    </row>
    <row r="27457" spans="31:31" hidden="1">
      <c r="AE27457" s="54"/>
    </row>
    <row r="27458" spans="31:31" hidden="1">
      <c r="AE27458" s="54"/>
    </row>
    <row r="27459" spans="31:31" hidden="1">
      <c r="AE27459" s="54"/>
    </row>
    <row r="27460" spans="31:31" hidden="1">
      <c r="AE27460" s="54"/>
    </row>
    <row r="27461" spans="31:31" hidden="1">
      <c r="AE27461" s="54"/>
    </row>
    <row r="27462" spans="31:31" hidden="1">
      <c r="AE27462" s="54"/>
    </row>
    <row r="27463" spans="31:31" hidden="1">
      <c r="AE27463" s="54"/>
    </row>
    <row r="27464" spans="31:31" hidden="1">
      <c r="AE27464" s="54"/>
    </row>
    <row r="27465" spans="31:31" hidden="1">
      <c r="AE27465" s="54"/>
    </row>
    <row r="27466" spans="31:31" hidden="1">
      <c r="AE27466" s="54"/>
    </row>
    <row r="27467" spans="31:31" hidden="1">
      <c r="AE27467" s="54"/>
    </row>
    <row r="27468" spans="31:31" hidden="1">
      <c r="AE27468" s="54"/>
    </row>
    <row r="27469" spans="31:31" hidden="1">
      <c r="AE27469" s="54"/>
    </row>
    <row r="27470" spans="31:31" hidden="1">
      <c r="AE27470" s="54"/>
    </row>
    <row r="27471" spans="31:31" hidden="1">
      <c r="AE27471" s="54"/>
    </row>
    <row r="27472" spans="31:31" hidden="1">
      <c r="AE27472" s="54"/>
    </row>
    <row r="27473" spans="31:31" hidden="1">
      <c r="AE27473" s="54"/>
    </row>
    <row r="27474" spans="31:31" hidden="1">
      <c r="AE27474" s="54"/>
    </row>
    <row r="27475" spans="31:31" hidden="1">
      <c r="AE27475" s="54"/>
    </row>
    <row r="27476" spans="31:31" hidden="1">
      <c r="AE27476" s="54"/>
    </row>
    <row r="27477" spans="31:31" hidden="1">
      <c r="AE27477" s="54"/>
    </row>
    <row r="27478" spans="31:31" hidden="1">
      <c r="AE27478" s="54"/>
    </row>
    <row r="27479" spans="31:31" hidden="1">
      <c r="AE27479" s="54"/>
    </row>
    <row r="27480" spans="31:31" hidden="1">
      <c r="AE27480" s="54"/>
    </row>
    <row r="27481" spans="31:31" hidden="1">
      <c r="AE27481" s="54"/>
    </row>
    <row r="27482" spans="31:31" hidden="1">
      <c r="AE27482" s="54"/>
    </row>
    <row r="27483" spans="31:31" hidden="1">
      <c r="AE27483" s="54"/>
    </row>
    <row r="27484" spans="31:31" hidden="1">
      <c r="AE27484" s="54"/>
    </row>
    <row r="27485" spans="31:31" hidden="1">
      <c r="AE27485" s="54"/>
    </row>
    <row r="27486" spans="31:31" hidden="1">
      <c r="AE27486" s="54"/>
    </row>
    <row r="27487" spans="31:31" hidden="1">
      <c r="AE27487" s="54"/>
    </row>
    <row r="27488" spans="31:31" hidden="1">
      <c r="AE27488" s="54"/>
    </row>
    <row r="27489" spans="31:31" hidden="1">
      <c r="AE27489" s="54"/>
    </row>
    <row r="27490" spans="31:31" hidden="1">
      <c r="AE27490" s="54"/>
    </row>
    <row r="27491" spans="31:31" hidden="1">
      <c r="AE27491" s="54"/>
    </row>
    <row r="27492" spans="31:31" hidden="1">
      <c r="AE27492" s="54"/>
    </row>
    <row r="27493" spans="31:31" hidden="1">
      <c r="AE27493" s="54"/>
    </row>
    <row r="27494" spans="31:31" hidden="1">
      <c r="AE27494" s="54"/>
    </row>
    <row r="27495" spans="31:31" hidden="1">
      <c r="AE27495" s="54"/>
    </row>
    <row r="27496" spans="31:31" hidden="1">
      <c r="AE27496" s="54"/>
    </row>
    <row r="27497" spans="31:31" hidden="1">
      <c r="AE27497" s="54"/>
    </row>
    <row r="27498" spans="31:31" hidden="1">
      <c r="AE27498" s="54"/>
    </row>
    <row r="27499" spans="31:31" hidden="1">
      <c r="AE27499" s="54"/>
    </row>
    <row r="27500" spans="31:31" hidden="1">
      <c r="AE27500" s="54"/>
    </row>
    <row r="27501" spans="31:31" hidden="1">
      <c r="AE27501" s="54"/>
    </row>
    <row r="27502" spans="31:31" hidden="1">
      <c r="AE27502" s="54"/>
    </row>
    <row r="27503" spans="31:31" hidden="1">
      <c r="AE27503" s="54"/>
    </row>
    <row r="27504" spans="31:31" hidden="1">
      <c r="AE27504" s="54"/>
    </row>
    <row r="27505" spans="31:31" hidden="1">
      <c r="AE27505" s="54"/>
    </row>
    <row r="27506" spans="31:31" hidden="1">
      <c r="AE27506" s="54"/>
    </row>
    <row r="27507" spans="31:31" hidden="1">
      <c r="AE27507" s="54"/>
    </row>
    <row r="27508" spans="31:31" hidden="1">
      <c r="AE27508" s="54"/>
    </row>
    <row r="27509" spans="31:31" hidden="1">
      <c r="AE27509" s="54"/>
    </row>
    <row r="27510" spans="31:31" hidden="1">
      <c r="AE27510" s="54"/>
    </row>
    <row r="27511" spans="31:31" hidden="1">
      <c r="AE27511" s="54"/>
    </row>
    <row r="27512" spans="31:31" hidden="1">
      <c r="AE27512" s="54"/>
    </row>
    <row r="27513" spans="31:31" hidden="1">
      <c r="AE27513" s="54"/>
    </row>
    <row r="27514" spans="31:31" hidden="1">
      <c r="AE27514" s="54"/>
    </row>
    <row r="27515" spans="31:31" hidden="1">
      <c r="AE27515" s="54"/>
    </row>
    <row r="27516" spans="31:31" hidden="1">
      <c r="AE27516" s="54"/>
    </row>
    <row r="27517" spans="31:31" hidden="1">
      <c r="AE27517" s="54"/>
    </row>
    <row r="27518" spans="31:31" hidden="1">
      <c r="AE27518" s="54"/>
    </row>
    <row r="27519" spans="31:31" hidden="1">
      <c r="AE27519" s="54"/>
    </row>
    <row r="27520" spans="31:31" hidden="1">
      <c r="AE27520" s="54"/>
    </row>
    <row r="27521" spans="31:31" hidden="1">
      <c r="AE27521" s="54"/>
    </row>
    <row r="27522" spans="31:31" hidden="1">
      <c r="AE27522" s="54"/>
    </row>
    <row r="27523" spans="31:31" hidden="1">
      <c r="AE27523" s="54"/>
    </row>
    <row r="27524" spans="31:31" hidden="1">
      <c r="AE27524" s="54"/>
    </row>
    <row r="27525" spans="31:31" hidden="1">
      <c r="AE27525" s="54"/>
    </row>
    <row r="27526" spans="31:31" hidden="1">
      <c r="AE27526" s="54"/>
    </row>
    <row r="27527" spans="31:31" hidden="1">
      <c r="AE27527" s="54"/>
    </row>
    <row r="27528" spans="31:31" hidden="1">
      <c r="AE27528" s="54"/>
    </row>
    <row r="27529" spans="31:31" hidden="1">
      <c r="AE27529" s="54"/>
    </row>
    <row r="27530" spans="31:31" hidden="1">
      <c r="AE27530" s="54"/>
    </row>
    <row r="27531" spans="31:31" hidden="1">
      <c r="AE27531" s="54"/>
    </row>
    <row r="27532" spans="31:31" hidden="1">
      <c r="AE27532" s="54"/>
    </row>
    <row r="27533" spans="31:31" hidden="1">
      <c r="AE27533" s="54"/>
    </row>
    <row r="27534" spans="31:31" hidden="1">
      <c r="AE27534" s="54"/>
    </row>
    <row r="27535" spans="31:31" hidden="1">
      <c r="AE27535" s="54"/>
    </row>
    <row r="27536" spans="31:31" hidden="1">
      <c r="AE27536" s="54"/>
    </row>
    <row r="27537" spans="31:31" hidden="1">
      <c r="AE27537" s="54"/>
    </row>
    <row r="27538" spans="31:31" hidden="1">
      <c r="AE27538" s="54"/>
    </row>
    <row r="27539" spans="31:31" hidden="1">
      <c r="AE27539" s="54"/>
    </row>
    <row r="27540" spans="31:31" hidden="1">
      <c r="AE27540" s="54"/>
    </row>
    <row r="27541" spans="31:31" hidden="1">
      <c r="AE27541" s="54"/>
    </row>
    <row r="27542" spans="31:31" hidden="1">
      <c r="AE27542" s="54"/>
    </row>
    <row r="27543" spans="31:31" hidden="1">
      <c r="AE27543" s="54"/>
    </row>
    <row r="27544" spans="31:31" hidden="1">
      <c r="AE27544" s="54"/>
    </row>
    <row r="27545" spans="31:31" hidden="1">
      <c r="AE27545" s="54"/>
    </row>
    <row r="27546" spans="31:31" hidden="1">
      <c r="AE27546" s="54"/>
    </row>
    <row r="27547" spans="31:31" hidden="1">
      <c r="AE27547" s="54"/>
    </row>
    <row r="27548" spans="31:31" hidden="1">
      <c r="AE27548" s="54"/>
    </row>
    <row r="27549" spans="31:31" hidden="1">
      <c r="AE27549" s="54"/>
    </row>
    <row r="27550" spans="31:31" hidden="1">
      <c r="AE27550" s="54"/>
    </row>
    <row r="27551" spans="31:31" hidden="1">
      <c r="AE27551" s="54"/>
    </row>
    <row r="27552" spans="31:31" hidden="1">
      <c r="AE27552" s="54"/>
    </row>
    <row r="27553" spans="31:31" hidden="1">
      <c r="AE27553" s="54"/>
    </row>
    <row r="27554" spans="31:31" hidden="1">
      <c r="AE27554" s="54"/>
    </row>
    <row r="27555" spans="31:31" hidden="1">
      <c r="AE27555" s="54"/>
    </row>
    <row r="27556" spans="31:31" hidden="1">
      <c r="AE27556" s="54"/>
    </row>
    <row r="27557" spans="31:31" hidden="1">
      <c r="AE27557" s="54"/>
    </row>
    <row r="27558" spans="31:31" hidden="1">
      <c r="AE27558" s="54"/>
    </row>
    <row r="27559" spans="31:31" hidden="1">
      <c r="AE27559" s="54"/>
    </row>
    <row r="27560" spans="31:31" hidden="1">
      <c r="AE27560" s="54"/>
    </row>
    <row r="27561" spans="31:31" hidden="1">
      <c r="AE27561" s="54"/>
    </row>
    <row r="27562" spans="31:31" hidden="1">
      <c r="AE27562" s="54"/>
    </row>
    <row r="27563" spans="31:31" hidden="1">
      <c r="AE27563" s="54"/>
    </row>
    <row r="27564" spans="31:31" hidden="1">
      <c r="AE27564" s="54"/>
    </row>
    <row r="27565" spans="31:31" hidden="1">
      <c r="AE27565" s="54"/>
    </row>
    <row r="27566" spans="31:31" hidden="1">
      <c r="AE27566" s="54"/>
    </row>
    <row r="27567" spans="31:31" hidden="1">
      <c r="AE27567" s="54"/>
    </row>
    <row r="27568" spans="31:31" hidden="1">
      <c r="AE27568" s="54"/>
    </row>
    <row r="27569" spans="31:31" hidden="1">
      <c r="AE27569" s="54"/>
    </row>
    <row r="27570" spans="31:31" hidden="1">
      <c r="AE27570" s="54"/>
    </row>
    <row r="27571" spans="31:31" hidden="1">
      <c r="AE27571" s="54"/>
    </row>
    <row r="27572" spans="31:31" hidden="1">
      <c r="AE27572" s="54"/>
    </row>
    <row r="27573" spans="31:31" hidden="1">
      <c r="AE27573" s="54"/>
    </row>
    <row r="27574" spans="31:31" hidden="1">
      <c r="AE27574" s="54"/>
    </row>
    <row r="27575" spans="31:31" hidden="1">
      <c r="AE27575" s="54"/>
    </row>
    <row r="27576" spans="31:31" hidden="1">
      <c r="AE27576" s="54"/>
    </row>
    <row r="27577" spans="31:31" hidden="1">
      <c r="AE27577" s="54"/>
    </row>
    <row r="27578" spans="31:31" hidden="1">
      <c r="AE27578" s="54"/>
    </row>
    <row r="27579" spans="31:31" hidden="1">
      <c r="AE27579" s="54"/>
    </row>
    <row r="27580" spans="31:31" hidden="1">
      <c r="AE27580" s="54"/>
    </row>
    <row r="27581" spans="31:31" hidden="1">
      <c r="AE27581" s="54"/>
    </row>
    <row r="27582" spans="31:31" hidden="1">
      <c r="AE27582" s="54"/>
    </row>
    <row r="27583" spans="31:31" hidden="1">
      <c r="AE27583" s="54"/>
    </row>
    <row r="27584" spans="31:31" hidden="1">
      <c r="AE27584" s="54"/>
    </row>
    <row r="27585" spans="31:31" hidden="1">
      <c r="AE27585" s="54"/>
    </row>
    <row r="27586" spans="31:31" hidden="1">
      <c r="AE27586" s="54"/>
    </row>
    <row r="27587" spans="31:31" hidden="1">
      <c r="AE27587" s="54"/>
    </row>
    <row r="27588" spans="31:31" hidden="1">
      <c r="AE27588" s="54"/>
    </row>
    <row r="27589" spans="31:31" hidden="1">
      <c r="AE27589" s="54"/>
    </row>
    <row r="27590" spans="31:31" hidden="1">
      <c r="AE27590" s="54"/>
    </row>
    <row r="27591" spans="31:31" hidden="1">
      <c r="AE27591" s="54"/>
    </row>
    <row r="27592" spans="31:31" hidden="1">
      <c r="AE27592" s="54"/>
    </row>
    <row r="27593" spans="31:31" hidden="1">
      <c r="AE27593" s="54"/>
    </row>
    <row r="27594" spans="31:31" hidden="1">
      <c r="AE27594" s="54"/>
    </row>
    <row r="27595" spans="31:31" hidden="1">
      <c r="AE27595" s="54"/>
    </row>
    <row r="27596" spans="31:31" hidden="1">
      <c r="AE27596" s="54"/>
    </row>
    <row r="27597" spans="31:31" hidden="1">
      <c r="AE27597" s="54"/>
    </row>
    <row r="27598" spans="31:31" hidden="1">
      <c r="AE27598" s="54"/>
    </row>
    <row r="27599" spans="31:31" hidden="1">
      <c r="AE27599" s="54"/>
    </row>
    <row r="27600" spans="31:31" hidden="1">
      <c r="AE27600" s="54"/>
    </row>
    <row r="27601" spans="31:31" hidden="1">
      <c r="AE27601" s="54"/>
    </row>
    <row r="27602" spans="31:31" hidden="1">
      <c r="AE27602" s="54"/>
    </row>
    <row r="27603" spans="31:31" hidden="1">
      <c r="AE27603" s="54"/>
    </row>
    <row r="27604" spans="31:31" hidden="1">
      <c r="AE27604" s="54"/>
    </row>
    <row r="27605" spans="31:31" hidden="1">
      <c r="AE27605" s="54"/>
    </row>
    <row r="27606" spans="31:31" hidden="1">
      <c r="AE27606" s="54"/>
    </row>
    <row r="27607" spans="31:31" hidden="1">
      <c r="AE27607" s="54"/>
    </row>
    <row r="27608" spans="31:31" hidden="1">
      <c r="AE27608" s="54"/>
    </row>
    <row r="27609" spans="31:31" hidden="1">
      <c r="AE27609" s="54"/>
    </row>
    <row r="27610" spans="31:31" hidden="1">
      <c r="AE27610" s="54"/>
    </row>
    <row r="27611" spans="31:31" hidden="1">
      <c r="AE27611" s="54"/>
    </row>
    <row r="27612" spans="31:31" hidden="1">
      <c r="AE27612" s="54"/>
    </row>
    <row r="27613" spans="31:31" hidden="1">
      <c r="AE27613" s="54"/>
    </row>
    <row r="27614" spans="31:31" hidden="1">
      <c r="AE27614" s="54"/>
    </row>
    <row r="27615" spans="31:31" hidden="1">
      <c r="AE27615" s="54"/>
    </row>
    <row r="27616" spans="31:31" hidden="1">
      <c r="AE27616" s="54"/>
    </row>
    <row r="27617" spans="31:31" hidden="1">
      <c r="AE27617" s="54"/>
    </row>
    <row r="27618" spans="31:31" hidden="1">
      <c r="AE27618" s="54"/>
    </row>
    <row r="27619" spans="31:31" hidden="1">
      <c r="AE27619" s="54"/>
    </row>
    <row r="27620" spans="31:31" hidden="1">
      <c r="AE27620" s="54"/>
    </row>
    <row r="27621" spans="31:31" hidden="1">
      <c r="AE27621" s="54"/>
    </row>
    <row r="27622" spans="31:31" hidden="1">
      <c r="AE27622" s="54"/>
    </row>
    <row r="27623" spans="31:31" hidden="1">
      <c r="AE27623" s="54"/>
    </row>
    <row r="27624" spans="31:31" hidden="1">
      <c r="AE27624" s="54"/>
    </row>
    <row r="27625" spans="31:31" hidden="1">
      <c r="AE27625" s="54"/>
    </row>
    <row r="27626" spans="31:31" hidden="1">
      <c r="AE27626" s="54"/>
    </row>
    <row r="27627" spans="31:31" hidden="1">
      <c r="AE27627" s="54"/>
    </row>
    <row r="27628" spans="31:31" hidden="1">
      <c r="AE27628" s="54"/>
    </row>
    <row r="27629" spans="31:31" hidden="1">
      <c r="AE27629" s="54"/>
    </row>
    <row r="27630" spans="31:31" hidden="1">
      <c r="AE27630" s="54"/>
    </row>
    <row r="27631" spans="31:31" hidden="1">
      <c r="AE27631" s="54"/>
    </row>
    <row r="27632" spans="31:31" hidden="1">
      <c r="AE27632" s="54"/>
    </row>
    <row r="27633" spans="31:31" hidden="1">
      <c r="AE27633" s="54"/>
    </row>
    <row r="27634" spans="31:31" hidden="1">
      <c r="AE27634" s="54"/>
    </row>
    <row r="27635" spans="31:31" hidden="1">
      <c r="AE27635" s="54"/>
    </row>
    <row r="27636" spans="31:31" hidden="1">
      <c r="AE27636" s="54"/>
    </row>
    <row r="27637" spans="31:31" hidden="1">
      <c r="AE27637" s="54"/>
    </row>
    <row r="27638" spans="31:31" hidden="1">
      <c r="AE27638" s="54"/>
    </row>
    <row r="27639" spans="31:31" hidden="1">
      <c r="AE27639" s="54"/>
    </row>
    <row r="27640" spans="31:31" hidden="1">
      <c r="AE27640" s="54"/>
    </row>
    <row r="27641" spans="31:31" hidden="1">
      <c r="AE27641" s="54"/>
    </row>
    <row r="27642" spans="31:31" hidden="1">
      <c r="AE27642" s="54"/>
    </row>
    <row r="27643" spans="31:31" hidden="1">
      <c r="AE27643" s="54"/>
    </row>
    <row r="27644" spans="31:31" hidden="1">
      <c r="AE27644" s="54"/>
    </row>
    <row r="27645" spans="31:31" hidden="1">
      <c r="AE27645" s="54"/>
    </row>
    <row r="27646" spans="31:31" hidden="1">
      <c r="AE27646" s="54"/>
    </row>
    <row r="27647" spans="31:31" hidden="1">
      <c r="AE27647" s="54"/>
    </row>
    <row r="27648" spans="31:31" hidden="1">
      <c r="AE27648" s="54"/>
    </row>
    <row r="27649" spans="31:31" hidden="1">
      <c r="AE27649" s="54"/>
    </row>
    <row r="27650" spans="31:31" hidden="1">
      <c r="AE27650" s="54"/>
    </row>
    <row r="27651" spans="31:31" hidden="1">
      <c r="AE27651" s="54"/>
    </row>
    <row r="27652" spans="31:31" hidden="1">
      <c r="AE27652" s="54"/>
    </row>
    <row r="27653" spans="31:31" hidden="1">
      <c r="AE27653" s="54"/>
    </row>
    <row r="27654" spans="31:31" hidden="1">
      <c r="AE27654" s="54"/>
    </row>
    <row r="27655" spans="31:31" hidden="1">
      <c r="AE27655" s="54"/>
    </row>
    <row r="27656" spans="31:31" hidden="1">
      <c r="AE27656" s="54"/>
    </row>
    <row r="27657" spans="31:31" hidden="1">
      <c r="AE27657" s="54"/>
    </row>
    <row r="27658" spans="31:31" hidden="1">
      <c r="AE27658" s="54"/>
    </row>
    <row r="27659" spans="31:31" hidden="1">
      <c r="AE27659" s="54"/>
    </row>
    <row r="27660" spans="31:31" hidden="1">
      <c r="AE27660" s="54"/>
    </row>
    <row r="27661" spans="31:31" hidden="1">
      <c r="AE27661" s="54"/>
    </row>
    <row r="27662" spans="31:31" hidden="1">
      <c r="AE27662" s="54"/>
    </row>
    <row r="27663" spans="31:31" hidden="1">
      <c r="AE27663" s="54"/>
    </row>
    <row r="27664" spans="31:31" hidden="1">
      <c r="AE27664" s="54"/>
    </row>
    <row r="27665" spans="31:31" hidden="1">
      <c r="AE27665" s="54"/>
    </row>
    <row r="27666" spans="31:31" hidden="1">
      <c r="AE27666" s="54"/>
    </row>
    <row r="27667" spans="31:31" hidden="1">
      <c r="AE27667" s="54"/>
    </row>
    <row r="27668" spans="31:31" hidden="1">
      <c r="AE27668" s="54"/>
    </row>
    <row r="27669" spans="31:31" hidden="1">
      <c r="AE27669" s="54"/>
    </row>
    <row r="27670" spans="31:31" hidden="1">
      <c r="AE27670" s="54"/>
    </row>
    <row r="27671" spans="31:31" hidden="1">
      <c r="AE27671" s="54"/>
    </row>
    <row r="27672" spans="31:31" hidden="1">
      <c r="AE27672" s="54"/>
    </row>
    <row r="27673" spans="31:31" hidden="1">
      <c r="AE27673" s="54"/>
    </row>
    <row r="27674" spans="31:31" hidden="1">
      <c r="AE27674" s="54"/>
    </row>
    <row r="27675" spans="31:31" hidden="1">
      <c r="AE27675" s="54"/>
    </row>
    <row r="27676" spans="31:31" hidden="1">
      <c r="AE27676" s="54"/>
    </row>
    <row r="27677" spans="31:31" hidden="1">
      <c r="AE27677" s="54"/>
    </row>
    <row r="27678" spans="31:31" hidden="1">
      <c r="AE27678" s="54"/>
    </row>
    <row r="27679" spans="31:31" hidden="1">
      <c r="AE27679" s="54"/>
    </row>
    <row r="27680" spans="31:31" hidden="1">
      <c r="AE27680" s="54"/>
    </row>
    <row r="27681" spans="31:31" hidden="1">
      <c r="AE27681" s="54"/>
    </row>
    <row r="27682" spans="31:31" hidden="1">
      <c r="AE27682" s="54"/>
    </row>
    <row r="27683" spans="31:31" hidden="1">
      <c r="AE27683" s="54"/>
    </row>
    <row r="27684" spans="31:31" hidden="1">
      <c r="AE27684" s="54"/>
    </row>
    <row r="27685" spans="31:31" hidden="1">
      <c r="AE27685" s="54"/>
    </row>
    <row r="27686" spans="31:31" hidden="1">
      <c r="AE27686" s="54"/>
    </row>
    <row r="27687" spans="31:31" hidden="1">
      <c r="AE27687" s="54"/>
    </row>
    <row r="27688" spans="31:31" hidden="1">
      <c r="AE27688" s="54"/>
    </row>
    <row r="27689" spans="31:31" hidden="1">
      <c r="AE27689" s="54"/>
    </row>
    <row r="27690" spans="31:31" hidden="1">
      <c r="AE27690" s="54"/>
    </row>
    <row r="27691" spans="31:31" hidden="1">
      <c r="AE27691" s="54"/>
    </row>
    <row r="27692" spans="31:31" hidden="1">
      <c r="AE27692" s="54"/>
    </row>
    <row r="27693" spans="31:31" hidden="1">
      <c r="AE27693" s="54"/>
    </row>
    <row r="27694" spans="31:31" hidden="1">
      <c r="AE27694" s="54"/>
    </row>
    <row r="27695" spans="31:31" hidden="1">
      <c r="AE27695" s="54"/>
    </row>
    <row r="27696" spans="31:31" hidden="1">
      <c r="AE27696" s="54"/>
    </row>
    <row r="27697" spans="31:31" hidden="1">
      <c r="AE27697" s="54"/>
    </row>
    <row r="27698" spans="31:31" hidden="1">
      <c r="AE27698" s="54"/>
    </row>
    <row r="27699" spans="31:31" hidden="1">
      <c r="AE27699" s="54"/>
    </row>
    <row r="27700" spans="31:31" hidden="1">
      <c r="AE27700" s="54"/>
    </row>
    <row r="27701" spans="31:31" hidden="1">
      <c r="AE27701" s="54"/>
    </row>
    <row r="27702" spans="31:31" hidden="1">
      <c r="AE27702" s="54"/>
    </row>
    <row r="27703" spans="31:31" hidden="1">
      <c r="AE27703" s="54"/>
    </row>
    <row r="27704" spans="31:31" hidden="1">
      <c r="AE27704" s="54"/>
    </row>
    <row r="27705" spans="31:31" hidden="1">
      <c r="AE27705" s="54"/>
    </row>
    <row r="27706" spans="31:31" hidden="1">
      <c r="AE27706" s="54"/>
    </row>
    <row r="27707" spans="31:31" hidden="1">
      <c r="AE27707" s="54"/>
    </row>
    <row r="27708" spans="31:31" hidden="1">
      <c r="AE27708" s="54"/>
    </row>
    <row r="27709" spans="31:31" hidden="1">
      <c r="AE27709" s="54"/>
    </row>
    <row r="27710" spans="31:31" hidden="1">
      <c r="AE27710" s="54"/>
    </row>
    <row r="27711" spans="31:31" hidden="1">
      <c r="AE27711" s="54"/>
    </row>
    <row r="27712" spans="31:31" hidden="1">
      <c r="AE27712" s="54"/>
    </row>
    <row r="27713" spans="31:31" hidden="1">
      <c r="AE27713" s="54"/>
    </row>
    <row r="27714" spans="31:31" hidden="1">
      <c r="AE27714" s="54"/>
    </row>
    <row r="27715" spans="31:31" hidden="1">
      <c r="AE27715" s="54"/>
    </row>
    <row r="27716" spans="31:31" hidden="1">
      <c r="AE27716" s="54"/>
    </row>
    <row r="27717" spans="31:31" hidden="1">
      <c r="AE27717" s="54"/>
    </row>
    <row r="27718" spans="31:31" hidden="1">
      <c r="AE27718" s="54"/>
    </row>
    <row r="27719" spans="31:31" hidden="1">
      <c r="AE27719" s="54"/>
    </row>
    <row r="27720" spans="31:31" hidden="1">
      <c r="AE27720" s="54"/>
    </row>
    <row r="27721" spans="31:31" hidden="1">
      <c r="AE27721" s="54"/>
    </row>
    <row r="27722" spans="31:31" hidden="1">
      <c r="AE27722" s="54"/>
    </row>
    <row r="27723" spans="31:31" hidden="1">
      <c r="AE27723" s="54"/>
    </row>
    <row r="27724" spans="31:31" hidden="1">
      <c r="AE27724" s="54"/>
    </row>
    <row r="27725" spans="31:31" hidden="1">
      <c r="AE27725" s="54"/>
    </row>
    <row r="27726" spans="31:31" hidden="1">
      <c r="AE27726" s="54"/>
    </row>
    <row r="27727" spans="31:31" hidden="1">
      <c r="AE27727" s="54"/>
    </row>
    <row r="27728" spans="31:31" hidden="1">
      <c r="AE27728" s="54"/>
    </row>
    <row r="27729" spans="31:31" hidden="1">
      <c r="AE27729" s="54"/>
    </row>
    <row r="27730" spans="31:31" hidden="1">
      <c r="AE27730" s="54"/>
    </row>
    <row r="27731" spans="31:31" hidden="1">
      <c r="AE27731" s="54"/>
    </row>
    <row r="27732" spans="31:31" hidden="1">
      <c r="AE27732" s="54"/>
    </row>
    <row r="27733" spans="31:31" hidden="1">
      <c r="AE27733" s="54"/>
    </row>
    <row r="27734" spans="31:31" hidden="1">
      <c r="AE27734" s="54"/>
    </row>
    <row r="27735" spans="31:31" hidden="1">
      <c r="AE27735" s="54"/>
    </row>
    <row r="27736" spans="31:31" hidden="1">
      <c r="AE27736" s="54"/>
    </row>
    <row r="27737" spans="31:31" hidden="1">
      <c r="AE27737" s="54"/>
    </row>
    <row r="27738" spans="31:31" hidden="1">
      <c r="AE27738" s="54"/>
    </row>
    <row r="27739" spans="31:31" hidden="1">
      <c r="AE27739" s="54"/>
    </row>
    <row r="27740" spans="31:31" hidden="1">
      <c r="AE27740" s="54"/>
    </row>
    <row r="27741" spans="31:31" hidden="1">
      <c r="AE27741" s="54"/>
    </row>
    <row r="27742" spans="31:31" hidden="1">
      <c r="AE27742" s="54"/>
    </row>
    <row r="27743" spans="31:31" hidden="1">
      <c r="AE27743" s="54"/>
    </row>
    <row r="27744" spans="31:31" hidden="1">
      <c r="AE27744" s="54"/>
    </row>
    <row r="27745" spans="31:31" hidden="1">
      <c r="AE27745" s="54"/>
    </row>
    <row r="27746" spans="31:31" hidden="1">
      <c r="AE27746" s="54"/>
    </row>
    <row r="27747" spans="31:31" hidden="1">
      <c r="AE27747" s="54"/>
    </row>
    <row r="27748" spans="31:31" hidden="1">
      <c r="AE27748" s="54"/>
    </row>
    <row r="27749" spans="31:31" hidden="1">
      <c r="AE27749" s="54"/>
    </row>
    <row r="27750" spans="31:31" hidden="1">
      <c r="AE27750" s="54"/>
    </row>
    <row r="27751" spans="31:31" hidden="1">
      <c r="AE27751" s="54"/>
    </row>
    <row r="27752" spans="31:31" hidden="1">
      <c r="AE27752" s="54"/>
    </row>
    <row r="27753" spans="31:31" hidden="1">
      <c r="AE27753" s="54"/>
    </row>
    <row r="27754" spans="31:31" hidden="1">
      <c r="AE27754" s="54"/>
    </row>
    <row r="27755" spans="31:31" hidden="1">
      <c r="AE27755" s="54"/>
    </row>
    <row r="27756" spans="31:31" hidden="1">
      <c r="AE27756" s="54"/>
    </row>
    <row r="27757" spans="31:31" hidden="1">
      <c r="AE27757" s="54"/>
    </row>
    <row r="27758" spans="31:31" hidden="1">
      <c r="AE27758" s="54"/>
    </row>
    <row r="27759" spans="31:31" hidden="1">
      <c r="AE27759" s="54"/>
    </row>
    <row r="27760" spans="31:31" hidden="1">
      <c r="AE27760" s="54"/>
    </row>
    <row r="27761" spans="31:31" hidden="1">
      <c r="AE27761" s="54"/>
    </row>
    <row r="27762" spans="31:31" hidden="1">
      <c r="AE27762" s="54"/>
    </row>
    <row r="27763" spans="31:31" hidden="1">
      <c r="AE27763" s="54"/>
    </row>
    <row r="27764" spans="31:31" hidden="1">
      <c r="AE27764" s="54"/>
    </row>
    <row r="27765" spans="31:31" hidden="1">
      <c r="AE27765" s="54"/>
    </row>
    <row r="27766" spans="31:31" hidden="1">
      <c r="AE27766" s="54"/>
    </row>
    <row r="27767" spans="31:31" hidden="1">
      <c r="AE27767" s="54"/>
    </row>
    <row r="27768" spans="31:31" hidden="1">
      <c r="AE27768" s="54"/>
    </row>
    <row r="27769" spans="31:31" hidden="1">
      <c r="AE27769" s="54"/>
    </row>
    <row r="27770" spans="31:31" hidden="1">
      <c r="AE27770" s="54"/>
    </row>
    <row r="27771" spans="31:31" hidden="1">
      <c r="AE27771" s="54"/>
    </row>
    <row r="27772" spans="31:31" hidden="1">
      <c r="AE27772" s="54"/>
    </row>
    <row r="27773" spans="31:31" hidden="1">
      <c r="AE27773" s="54"/>
    </row>
    <row r="27774" spans="31:31" hidden="1">
      <c r="AE27774" s="54"/>
    </row>
    <row r="27775" spans="31:31" hidden="1">
      <c r="AE27775" s="54"/>
    </row>
    <row r="27776" spans="31:31" hidden="1">
      <c r="AE27776" s="54"/>
    </row>
    <row r="27777" spans="31:31" hidden="1">
      <c r="AE27777" s="54"/>
    </row>
    <row r="27778" spans="31:31" hidden="1">
      <c r="AE27778" s="54"/>
    </row>
    <row r="27779" spans="31:31" hidden="1">
      <c r="AE27779" s="54"/>
    </row>
    <row r="27780" spans="31:31" hidden="1">
      <c r="AE27780" s="54"/>
    </row>
    <row r="27781" spans="31:31" hidden="1">
      <c r="AE27781" s="54"/>
    </row>
    <row r="27782" spans="31:31" hidden="1">
      <c r="AE27782" s="54"/>
    </row>
    <row r="27783" spans="31:31" hidden="1">
      <c r="AE27783" s="54"/>
    </row>
    <row r="27784" spans="31:31" hidden="1">
      <c r="AE27784" s="54"/>
    </row>
    <row r="27785" spans="31:31" hidden="1">
      <c r="AE27785" s="54"/>
    </row>
    <row r="27786" spans="31:31" hidden="1">
      <c r="AE27786" s="54"/>
    </row>
    <row r="27787" spans="31:31" hidden="1">
      <c r="AE27787" s="54"/>
    </row>
    <row r="27788" spans="31:31" hidden="1">
      <c r="AE27788" s="54"/>
    </row>
    <row r="27789" spans="31:31" hidden="1">
      <c r="AE27789" s="54"/>
    </row>
    <row r="27790" spans="31:31" hidden="1">
      <c r="AE27790" s="54"/>
    </row>
    <row r="27791" spans="31:31" hidden="1">
      <c r="AE27791" s="54"/>
    </row>
    <row r="27792" spans="31:31" hidden="1">
      <c r="AE27792" s="54"/>
    </row>
    <row r="27793" spans="31:31" hidden="1">
      <c r="AE27793" s="54"/>
    </row>
    <row r="27794" spans="31:31" hidden="1">
      <c r="AE27794" s="54"/>
    </row>
    <row r="27795" spans="31:31" hidden="1">
      <c r="AE27795" s="54"/>
    </row>
    <row r="27796" spans="31:31" hidden="1">
      <c r="AE27796" s="54"/>
    </row>
    <row r="27797" spans="31:31" hidden="1">
      <c r="AE27797" s="54"/>
    </row>
    <row r="27798" spans="31:31" hidden="1">
      <c r="AE27798" s="54"/>
    </row>
    <row r="27799" spans="31:31" hidden="1">
      <c r="AE27799" s="54"/>
    </row>
    <row r="27800" spans="31:31" hidden="1">
      <c r="AE27800" s="54"/>
    </row>
    <row r="27801" spans="31:31" hidden="1">
      <c r="AE27801" s="54"/>
    </row>
    <row r="27802" spans="31:31" hidden="1">
      <c r="AE27802" s="54"/>
    </row>
    <row r="27803" spans="31:31" hidden="1">
      <c r="AE27803" s="54"/>
    </row>
    <row r="27804" spans="31:31" hidden="1">
      <c r="AE27804" s="54"/>
    </row>
    <row r="27805" spans="31:31" hidden="1">
      <c r="AE27805" s="54"/>
    </row>
    <row r="27806" spans="31:31" hidden="1">
      <c r="AE27806" s="54"/>
    </row>
    <row r="27807" spans="31:31" hidden="1">
      <c r="AE27807" s="54"/>
    </row>
    <row r="27808" spans="31:31" hidden="1">
      <c r="AE27808" s="54"/>
    </row>
    <row r="27809" spans="31:31" hidden="1">
      <c r="AE27809" s="54"/>
    </row>
    <row r="27810" spans="31:31" hidden="1">
      <c r="AE27810" s="54"/>
    </row>
    <row r="27811" spans="31:31" hidden="1">
      <c r="AE27811" s="54"/>
    </row>
    <row r="27812" spans="31:31" hidden="1">
      <c r="AE27812" s="54"/>
    </row>
    <row r="27813" spans="31:31" hidden="1">
      <c r="AE27813" s="54"/>
    </row>
    <row r="27814" spans="31:31" hidden="1">
      <c r="AE27814" s="54"/>
    </row>
    <row r="27815" spans="31:31" hidden="1">
      <c r="AE27815" s="54"/>
    </row>
    <row r="27816" spans="31:31" hidden="1">
      <c r="AE27816" s="54"/>
    </row>
    <row r="27817" spans="31:31" hidden="1">
      <c r="AE27817" s="54"/>
    </row>
    <row r="27818" spans="31:31" hidden="1">
      <c r="AE27818" s="54"/>
    </row>
    <row r="27819" spans="31:31" hidden="1">
      <c r="AE27819" s="54"/>
    </row>
    <row r="27820" spans="31:31" hidden="1">
      <c r="AE27820" s="54"/>
    </row>
    <row r="27821" spans="31:31" hidden="1">
      <c r="AE27821" s="54"/>
    </row>
    <row r="27822" spans="31:31" hidden="1">
      <c r="AE27822" s="54"/>
    </row>
    <row r="27823" spans="31:31" hidden="1">
      <c r="AE27823" s="54"/>
    </row>
    <row r="27824" spans="31:31" hidden="1">
      <c r="AE27824" s="54"/>
    </row>
    <row r="27825" spans="31:31" hidden="1">
      <c r="AE27825" s="54"/>
    </row>
    <row r="27826" spans="31:31" hidden="1">
      <c r="AE27826" s="54"/>
    </row>
    <row r="27827" spans="31:31" hidden="1">
      <c r="AE27827" s="54"/>
    </row>
    <row r="27828" spans="31:31" hidden="1">
      <c r="AE27828" s="54"/>
    </row>
    <row r="27829" spans="31:31" hidden="1">
      <c r="AE27829" s="54"/>
    </row>
    <row r="27830" spans="31:31" hidden="1">
      <c r="AE27830" s="54"/>
    </row>
    <row r="27831" spans="31:31" hidden="1">
      <c r="AE27831" s="54"/>
    </row>
    <row r="27832" spans="31:31" hidden="1">
      <c r="AE27832" s="54"/>
    </row>
    <row r="27833" spans="31:31" hidden="1">
      <c r="AE27833" s="54"/>
    </row>
    <row r="27834" spans="31:31" hidden="1">
      <c r="AE27834" s="54"/>
    </row>
    <row r="27835" spans="31:31" hidden="1">
      <c r="AE27835" s="54"/>
    </row>
    <row r="27836" spans="31:31" hidden="1">
      <c r="AE27836" s="54"/>
    </row>
    <row r="27837" spans="31:31" hidden="1">
      <c r="AE27837" s="54"/>
    </row>
    <row r="27838" spans="31:31" hidden="1">
      <c r="AE27838" s="54"/>
    </row>
    <row r="27839" spans="31:31" hidden="1">
      <c r="AE27839" s="54"/>
    </row>
    <row r="27840" spans="31:31" hidden="1">
      <c r="AE27840" s="54"/>
    </row>
    <row r="27841" spans="31:31" hidden="1">
      <c r="AE27841" s="54"/>
    </row>
    <row r="27842" spans="31:31" hidden="1">
      <c r="AE27842" s="54"/>
    </row>
    <row r="27843" spans="31:31" hidden="1">
      <c r="AE27843" s="54"/>
    </row>
    <row r="27844" spans="31:31" hidden="1">
      <c r="AE27844" s="54"/>
    </row>
    <row r="27845" spans="31:31" hidden="1">
      <c r="AE27845" s="54"/>
    </row>
    <row r="27846" spans="31:31" hidden="1">
      <c r="AE27846" s="54"/>
    </row>
    <row r="27847" spans="31:31" hidden="1">
      <c r="AE27847" s="54"/>
    </row>
    <row r="27848" spans="31:31" hidden="1">
      <c r="AE27848" s="54"/>
    </row>
    <row r="27849" spans="31:31" hidden="1">
      <c r="AE27849" s="54"/>
    </row>
    <row r="27850" spans="31:31" hidden="1">
      <c r="AE27850" s="54"/>
    </row>
    <row r="27851" spans="31:31" hidden="1">
      <c r="AE27851" s="54"/>
    </row>
    <row r="27852" spans="31:31" hidden="1">
      <c r="AE27852" s="54"/>
    </row>
    <row r="27853" spans="31:31" hidden="1">
      <c r="AE27853" s="54"/>
    </row>
    <row r="27854" spans="31:31" hidden="1">
      <c r="AE27854" s="54"/>
    </row>
    <row r="27855" spans="31:31" hidden="1">
      <c r="AE27855" s="54"/>
    </row>
    <row r="27856" spans="31:31" hidden="1">
      <c r="AE27856" s="54"/>
    </row>
    <row r="27857" spans="31:31" hidden="1">
      <c r="AE27857" s="54"/>
    </row>
    <row r="27858" spans="31:31" hidden="1">
      <c r="AE27858" s="54"/>
    </row>
    <row r="27859" spans="31:31" hidden="1">
      <c r="AE27859" s="54"/>
    </row>
    <row r="27860" spans="31:31" hidden="1">
      <c r="AE27860" s="54"/>
    </row>
    <row r="27861" spans="31:31" hidden="1">
      <c r="AE27861" s="54"/>
    </row>
    <row r="27862" spans="31:31" hidden="1">
      <c r="AE27862" s="54"/>
    </row>
    <row r="27863" spans="31:31" hidden="1">
      <c r="AE27863" s="54"/>
    </row>
    <row r="27864" spans="31:31" hidden="1">
      <c r="AE27864" s="54"/>
    </row>
    <row r="27865" spans="31:31" hidden="1">
      <c r="AE27865" s="54"/>
    </row>
    <row r="27866" spans="31:31" hidden="1">
      <c r="AE27866" s="54"/>
    </row>
    <row r="27867" spans="31:31" hidden="1">
      <c r="AE27867" s="54"/>
    </row>
    <row r="27868" spans="31:31" hidden="1">
      <c r="AE27868" s="54"/>
    </row>
    <row r="27869" spans="31:31" hidden="1">
      <c r="AE27869" s="54"/>
    </row>
    <row r="27870" spans="31:31" hidden="1">
      <c r="AE27870" s="54"/>
    </row>
    <row r="27871" spans="31:31" hidden="1">
      <c r="AE27871" s="54"/>
    </row>
    <row r="27872" spans="31:31" hidden="1">
      <c r="AE27872" s="54"/>
    </row>
    <row r="27873" spans="31:31" hidden="1">
      <c r="AE27873" s="54"/>
    </row>
    <row r="27874" spans="31:31" hidden="1">
      <c r="AE27874" s="54"/>
    </row>
    <row r="27875" spans="31:31" hidden="1">
      <c r="AE27875" s="54"/>
    </row>
    <row r="27876" spans="31:31" hidden="1">
      <c r="AE27876" s="54"/>
    </row>
    <row r="27877" spans="31:31" hidden="1">
      <c r="AE27877" s="54"/>
    </row>
    <row r="27878" spans="31:31" hidden="1">
      <c r="AE27878" s="54"/>
    </row>
    <row r="27879" spans="31:31" hidden="1">
      <c r="AE27879" s="54"/>
    </row>
    <row r="27880" spans="31:31" hidden="1">
      <c r="AE27880" s="54"/>
    </row>
    <row r="27881" spans="31:31" hidden="1">
      <c r="AE27881" s="54"/>
    </row>
    <row r="27882" spans="31:31" hidden="1">
      <c r="AE27882" s="54"/>
    </row>
    <row r="27883" spans="31:31" hidden="1">
      <c r="AE27883" s="54"/>
    </row>
    <row r="27884" spans="31:31" hidden="1">
      <c r="AE27884" s="54"/>
    </row>
    <row r="27885" spans="31:31" hidden="1">
      <c r="AE27885" s="54"/>
    </row>
    <row r="27886" spans="31:31" hidden="1">
      <c r="AE27886" s="54"/>
    </row>
    <row r="27887" spans="31:31" hidden="1">
      <c r="AE27887" s="54"/>
    </row>
    <row r="27888" spans="31:31" hidden="1">
      <c r="AE27888" s="54"/>
    </row>
    <row r="27889" spans="31:31" hidden="1">
      <c r="AE27889" s="54"/>
    </row>
    <row r="27890" spans="31:31" hidden="1">
      <c r="AE27890" s="54"/>
    </row>
    <row r="27891" spans="31:31" hidden="1">
      <c r="AE27891" s="54"/>
    </row>
    <row r="27892" spans="31:31" hidden="1">
      <c r="AE27892" s="54"/>
    </row>
    <row r="27893" spans="31:31" hidden="1">
      <c r="AE27893" s="54"/>
    </row>
    <row r="27894" spans="31:31" hidden="1">
      <c r="AE27894" s="54"/>
    </row>
    <row r="27895" spans="31:31" hidden="1">
      <c r="AE27895" s="54"/>
    </row>
    <row r="27896" spans="31:31" hidden="1">
      <c r="AE27896" s="54"/>
    </row>
    <row r="27897" spans="31:31" hidden="1">
      <c r="AE27897" s="54"/>
    </row>
    <row r="27898" spans="31:31" hidden="1">
      <c r="AE27898" s="54"/>
    </row>
    <row r="27899" spans="31:31" hidden="1">
      <c r="AE27899" s="54"/>
    </row>
    <row r="27900" spans="31:31" hidden="1">
      <c r="AE27900" s="54"/>
    </row>
    <row r="27901" spans="31:31" hidden="1">
      <c r="AE27901" s="54"/>
    </row>
    <row r="27902" spans="31:31" hidden="1">
      <c r="AE27902" s="54"/>
    </row>
    <row r="27903" spans="31:31" hidden="1">
      <c r="AE27903" s="54"/>
    </row>
    <row r="27904" spans="31:31" hidden="1">
      <c r="AE27904" s="54"/>
    </row>
    <row r="27905" spans="31:31" hidden="1">
      <c r="AE27905" s="54"/>
    </row>
    <row r="27906" spans="31:31" hidden="1">
      <c r="AE27906" s="54"/>
    </row>
    <row r="27907" spans="31:31" hidden="1">
      <c r="AE27907" s="54"/>
    </row>
    <row r="27908" spans="31:31" hidden="1">
      <c r="AE27908" s="54"/>
    </row>
    <row r="27909" spans="31:31" hidden="1">
      <c r="AE27909" s="54"/>
    </row>
    <row r="27910" spans="31:31" hidden="1">
      <c r="AE27910" s="54"/>
    </row>
    <row r="27911" spans="31:31" hidden="1">
      <c r="AE27911" s="54"/>
    </row>
    <row r="27912" spans="31:31" hidden="1">
      <c r="AE27912" s="54"/>
    </row>
    <row r="27913" spans="31:31" hidden="1">
      <c r="AE27913" s="54"/>
    </row>
    <row r="27914" spans="31:31" hidden="1">
      <c r="AE27914" s="54"/>
    </row>
    <row r="27915" spans="31:31" hidden="1">
      <c r="AE27915" s="54"/>
    </row>
    <row r="27916" spans="31:31" hidden="1">
      <c r="AE27916" s="54"/>
    </row>
    <row r="27917" spans="31:31" hidden="1">
      <c r="AE27917" s="54"/>
    </row>
    <row r="27918" spans="31:31" hidden="1">
      <c r="AE27918" s="54"/>
    </row>
    <row r="27919" spans="31:31" hidden="1">
      <c r="AE27919" s="54"/>
    </row>
    <row r="27920" spans="31:31" hidden="1">
      <c r="AE27920" s="54"/>
    </row>
    <row r="27921" spans="31:31" hidden="1">
      <c r="AE27921" s="54"/>
    </row>
    <row r="27922" spans="31:31" hidden="1">
      <c r="AE27922" s="54"/>
    </row>
    <row r="27923" spans="31:31" hidden="1">
      <c r="AE27923" s="54"/>
    </row>
    <row r="27924" spans="31:31" hidden="1">
      <c r="AE27924" s="54"/>
    </row>
    <row r="27925" spans="31:31" hidden="1">
      <c r="AE27925" s="54"/>
    </row>
    <row r="27926" spans="31:31" hidden="1">
      <c r="AE27926" s="54"/>
    </row>
    <row r="27927" spans="31:31" hidden="1">
      <c r="AE27927" s="54"/>
    </row>
    <row r="27928" spans="31:31" hidden="1">
      <c r="AE27928" s="54"/>
    </row>
    <row r="27929" spans="31:31" hidden="1">
      <c r="AE27929" s="54"/>
    </row>
    <row r="27930" spans="31:31" hidden="1">
      <c r="AE27930" s="54"/>
    </row>
    <row r="27931" spans="31:31" hidden="1">
      <c r="AE27931" s="54"/>
    </row>
    <row r="27932" spans="31:31" hidden="1">
      <c r="AE27932" s="54"/>
    </row>
    <row r="27933" spans="31:31" hidden="1">
      <c r="AE27933" s="54"/>
    </row>
    <row r="27934" spans="31:31" hidden="1">
      <c r="AE27934" s="54"/>
    </row>
    <row r="27935" spans="31:31" hidden="1">
      <c r="AE27935" s="54"/>
    </row>
    <row r="27936" spans="31:31" hidden="1">
      <c r="AE27936" s="54"/>
    </row>
    <row r="27937" spans="31:31" hidden="1">
      <c r="AE27937" s="54"/>
    </row>
    <row r="27938" spans="31:31" hidden="1">
      <c r="AE27938" s="54"/>
    </row>
    <row r="27939" spans="31:31" hidden="1">
      <c r="AE27939" s="54"/>
    </row>
    <row r="27940" spans="31:31" hidden="1">
      <c r="AE27940" s="54"/>
    </row>
    <row r="27941" spans="31:31" hidden="1">
      <c r="AE27941" s="54"/>
    </row>
    <row r="27942" spans="31:31" hidden="1">
      <c r="AE27942" s="54"/>
    </row>
    <row r="27943" spans="31:31" hidden="1">
      <c r="AE27943" s="54"/>
    </row>
    <row r="27944" spans="31:31" hidden="1">
      <c r="AE27944" s="54"/>
    </row>
    <row r="27945" spans="31:31" hidden="1">
      <c r="AE27945" s="54"/>
    </row>
    <row r="27946" spans="31:31" hidden="1">
      <c r="AE27946" s="54"/>
    </row>
    <row r="27947" spans="31:31" hidden="1">
      <c r="AE27947" s="54"/>
    </row>
    <row r="27948" spans="31:31" hidden="1">
      <c r="AE27948" s="54"/>
    </row>
    <row r="27949" spans="31:31" hidden="1">
      <c r="AE27949" s="54"/>
    </row>
    <row r="27950" spans="31:31" hidden="1">
      <c r="AE27950" s="54"/>
    </row>
    <row r="27951" spans="31:31" hidden="1">
      <c r="AE27951" s="54"/>
    </row>
    <row r="27952" spans="31:31" hidden="1">
      <c r="AE27952" s="54"/>
    </row>
    <row r="27953" spans="31:31" hidden="1">
      <c r="AE27953" s="54"/>
    </row>
    <row r="27954" spans="31:31" hidden="1">
      <c r="AE27954" s="54"/>
    </row>
    <row r="27955" spans="31:31" hidden="1">
      <c r="AE27955" s="54"/>
    </row>
    <row r="27956" spans="31:31" hidden="1">
      <c r="AE27956" s="54"/>
    </row>
    <row r="27957" spans="31:31" hidden="1">
      <c r="AE27957" s="54"/>
    </row>
    <row r="27958" spans="31:31" hidden="1">
      <c r="AE27958" s="54"/>
    </row>
    <row r="27959" spans="31:31" hidden="1">
      <c r="AE27959" s="54"/>
    </row>
    <row r="27960" spans="31:31" hidden="1">
      <c r="AE27960" s="54"/>
    </row>
    <row r="27961" spans="31:31" hidden="1">
      <c r="AE27961" s="54"/>
    </row>
    <row r="27962" spans="31:31" hidden="1">
      <c r="AE27962" s="54"/>
    </row>
    <row r="27963" spans="31:31" hidden="1">
      <c r="AE27963" s="54"/>
    </row>
    <row r="27964" spans="31:31" hidden="1">
      <c r="AE27964" s="54"/>
    </row>
    <row r="27965" spans="31:31" hidden="1">
      <c r="AE27965" s="54"/>
    </row>
    <row r="27966" spans="31:31" hidden="1">
      <c r="AE27966" s="54"/>
    </row>
    <row r="27967" spans="31:31" hidden="1">
      <c r="AE27967" s="54"/>
    </row>
    <row r="27968" spans="31:31" hidden="1">
      <c r="AE27968" s="54"/>
    </row>
    <row r="27969" spans="31:31" hidden="1">
      <c r="AE27969" s="54"/>
    </row>
    <row r="27970" spans="31:31" hidden="1">
      <c r="AE27970" s="54"/>
    </row>
    <row r="27971" spans="31:31" hidden="1">
      <c r="AE27971" s="54"/>
    </row>
    <row r="27972" spans="31:31" hidden="1">
      <c r="AE27972" s="54"/>
    </row>
    <row r="27973" spans="31:31" hidden="1">
      <c r="AE27973" s="54"/>
    </row>
    <row r="27974" spans="31:31" hidden="1">
      <c r="AE27974" s="54"/>
    </row>
    <row r="27975" spans="31:31" hidden="1">
      <c r="AE27975" s="54"/>
    </row>
    <row r="27976" spans="31:31" hidden="1">
      <c r="AE27976" s="54"/>
    </row>
    <row r="27977" spans="31:31" hidden="1">
      <c r="AE27977" s="54"/>
    </row>
    <row r="27978" spans="31:31" hidden="1">
      <c r="AE27978" s="54"/>
    </row>
    <row r="27979" spans="31:31" hidden="1">
      <c r="AE27979" s="54"/>
    </row>
    <row r="27980" spans="31:31" hidden="1">
      <c r="AE27980" s="54"/>
    </row>
    <row r="27981" spans="31:31" hidden="1">
      <c r="AE27981" s="54"/>
    </row>
    <row r="27982" spans="31:31" hidden="1">
      <c r="AE27982" s="54"/>
    </row>
    <row r="27983" spans="31:31" hidden="1">
      <c r="AE27983" s="54"/>
    </row>
    <row r="27984" spans="31:31" hidden="1">
      <c r="AE27984" s="54"/>
    </row>
    <row r="27985" spans="31:31" hidden="1">
      <c r="AE27985" s="54"/>
    </row>
    <row r="27986" spans="31:31" hidden="1">
      <c r="AE27986" s="54"/>
    </row>
    <row r="27987" spans="31:31" hidden="1">
      <c r="AE27987" s="54"/>
    </row>
    <row r="27988" spans="31:31" hidden="1">
      <c r="AE27988" s="54"/>
    </row>
    <row r="27989" spans="31:31" hidden="1">
      <c r="AE27989" s="54"/>
    </row>
    <row r="27990" spans="31:31" hidden="1">
      <c r="AE27990" s="54"/>
    </row>
    <row r="27991" spans="31:31" hidden="1">
      <c r="AE27991" s="54"/>
    </row>
    <row r="27992" spans="31:31" hidden="1">
      <c r="AE27992" s="54"/>
    </row>
    <row r="27993" spans="31:31" hidden="1">
      <c r="AE27993" s="54"/>
    </row>
    <row r="27994" spans="31:31" hidden="1">
      <c r="AE27994" s="54"/>
    </row>
    <row r="27995" spans="31:31" hidden="1">
      <c r="AE27995" s="54"/>
    </row>
    <row r="27996" spans="31:31" hidden="1">
      <c r="AE27996" s="54"/>
    </row>
    <row r="27997" spans="31:31" hidden="1">
      <c r="AE27997" s="54"/>
    </row>
    <row r="27998" spans="31:31" hidden="1">
      <c r="AE27998" s="54"/>
    </row>
    <row r="27999" spans="31:31" hidden="1">
      <c r="AE27999" s="54"/>
    </row>
    <row r="28000" spans="31:31" hidden="1">
      <c r="AE28000" s="54"/>
    </row>
    <row r="28001" spans="31:31" hidden="1">
      <c r="AE28001" s="54"/>
    </row>
    <row r="28002" spans="31:31" hidden="1">
      <c r="AE28002" s="54"/>
    </row>
    <row r="28003" spans="31:31" hidden="1">
      <c r="AE28003" s="54"/>
    </row>
    <row r="28004" spans="31:31" hidden="1">
      <c r="AE28004" s="54"/>
    </row>
    <row r="28005" spans="31:31" hidden="1">
      <c r="AE28005" s="54"/>
    </row>
    <row r="28006" spans="31:31" hidden="1">
      <c r="AE28006" s="54"/>
    </row>
    <row r="28007" spans="31:31" hidden="1">
      <c r="AE28007" s="54"/>
    </row>
    <row r="28008" spans="31:31" hidden="1">
      <c r="AE28008" s="54"/>
    </row>
    <row r="28009" spans="31:31" hidden="1">
      <c r="AE28009" s="54"/>
    </row>
    <row r="28010" spans="31:31" hidden="1">
      <c r="AE28010" s="54"/>
    </row>
    <row r="28011" spans="31:31" hidden="1">
      <c r="AE28011" s="54"/>
    </row>
    <row r="28012" spans="31:31" hidden="1">
      <c r="AE28012" s="54"/>
    </row>
    <row r="28013" spans="31:31" hidden="1">
      <c r="AE28013" s="54"/>
    </row>
    <row r="28014" spans="31:31" hidden="1">
      <c r="AE28014" s="54"/>
    </row>
    <row r="28015" spans="31:31" hidden="1">
      <c r="AE28015" s="54"/>
    </row>
    <row r="28016" spans="31:31" hidden="1">
      <c r="AE28016" s="54"/>
    </row>
    <row r="28017" spans="31:31" hidden="1">
      <c r="AE28017" s="54"/>
    </row>
    <row r="28018" spans="31:31" hidden="1">
      <c r="AE28018" s="54"/>
    </row>
    <row r="28019" spans="31:31" hidden="1">
      <c r="AE28019" s="54"/>
    </row>
    <row r="28020" spans="31:31" hidden="1">
      <c r="AE28020" s="54"/>
    </row>
    <row r="28021" spans="31:31" hidden="1">
      <c r="AE28021" s="54"/>
    </row>
    <row r="28022" spans="31:31" hidden="1">
      <c r="AE28022" s="54"/>
    </row>
    <row r="28023" spans="31:31" hidden="1">
      <c r="AE28023" s="54"/>
    </row>
    <row r="28024" spans="31:31" hidden="1">
      <c r="AE28024" s="54"/>
    </row>
    <row r="28025" spans="31:31" hidden="1">
      <c r="AE28025" s="54"/>
    </row>
    <row r="28026" spans="31:31" hidden="1">
      <c r="AE28026" s="54"/>
    </row>
    <row r="28027" spans="31:31" hidden="1">
      <c r="AE28027" s="54"/>
    </row>
    <row r="28028" spans="31:31" hidden="1">
      <c r="AE28028" s="54"/>
    </row>
    <row r="28029" spans="31:31" hidden="1">
      <c r="AE28029" s="54"/>
    </row>
    <row r="28030" spans="31:31" hidden="1">
      <c r="AE28030" s="54"/>
    </row>
    <row r="28031" spans="31:31" hidden="1">
      <c r="AE28031" s="54"/>
    </row>
    <row r="28032" spans="31:31" hidden="1">
      <c r="AE28032" s="54"/>
    </row>
    <row r="28033" spans="31:31" hidden="1">
      <c r="AE28033" s="54"/>
    </row>
    <row r="28034" spans="31:31" hidden="1">
      <c r="AE28034" s="54"/>
    </row>
    <row r="28035" spans="31:31" hidden="1">
      <c r="AE28035" s="54"/>
    </row>
    <row r="28036" spans="31:31" hidden="1">
      <c r="AE28036" s="54"/>
    </row>
    <row r="28037" spans="31:31" hidden="1">
      <c r="AE28037" s="54"/>
    </row>
    <row r="28038" spans="31:31" hidden="1">
      <c r="AE28038" s="54"/>
    </row>
    <row r="28039" spans="31:31" hidden="1">
      <c r="AE28039" s="54"/>
    </row>
    <row r="28040" spans="31:31" hidden="1">
      <c r="AE28040" s="54"/>
    </row>
    <row r="28041" spans="31:31" hidden="1">
      <c r="AE28041" s="54"/>
    </row>
    <row r="28042" spans="31:31" hidden="1">
      <c r="AE28042" s="54"/>
    </row>
    <row r="28043" spans="31:31" hidden="1">
      <c r="AE28043" s="54"/>
    </row>
    <row r="28044" spans="31:31" hidden="1">
      <c r="AE28044" s="54"/>
    </row>
    <row r="28045" spans="31:31" hidden="1">
      <c r="AE28045" s="54"/>
    </row>
    <row r="28046" spans="31:31" hidden="1">
      <c r="AE28046" s="54"/>
    </row>
    <row r="28047" spans="31:31" hidden="1">
      <c r="AE28047" s="54"/>
    </row>
    <row r="28048" spans="31:31" hidden="1">
      <c r="AE28048" s="54"/>
    </row>
    <row r="28049" spans="31:31" hidden="1">
      <c r="AE28049" s="54"/>
    </row>
    <row r="28050" spans="31:31" hidden="1">
      <c r="AE28050" s="54"/>
    </row>
    <row r="28051" spans="31:31" hidden="1">
      <c r="AE28051" s="54"/>
    </row>
    <row r="28052" spans="31:31" hidden="1">
      <c r="AE28052" s="54"/>
    </row>
    <row r="28053" spans="31:31" hidden="1">
      <c r="AE28053" s="54"/>
    </row>
    <row r="28054" spans="31:31" hidden="1">
      <c r="AE28054" s="54"/>
    </row>
    <row r="28055" spans="31:31" hidden="1">
      <c r="AE28055" s="54"/>
    </row>
    <row r="28056" spans="31:31" hidden="1">
      <c r="AE28056" s="54"/>
    </row>
    <row r="28057" spans="31:31" hidden="1">
      <c r="AE28057" s="54"/>
    </row>
    <row r="28058" spans="31:31" hidden="1">
      <c r="AE28058" s="54"/>
    </row>
    <row r="28059" spans="31:31" hidden="1">
      <c r="AE28059" s="54"/>
    </row>
    <row r="28060" spans="31:31" hidden="1">
      <c r="AE28060" s="54"/>
    </row>
    <row r="28061" spans="31:31" hidden="1">
      <c r="AE28061" s="54"/>
    </row>
    <row r="28062" spans="31:31" hidden="1">
      <c r="AE28062" s="54"/>
    </row>
    <row r="28063" spans="31:31" hidden="1">
      <c r="AE28063" s="54"/>
    </row>
    <row r="28064" spans="31:31" hidden="1">
      <c r="AE28064" s="54"/>
    </row>
    <row r="28065" spans="31:31" hidden="1">
      <c r="AE28065" s="54"/>
    </row>
    <row r="28066" spans="31:31" hidden="1">
      <c r="AE28066" s="54"/>
    </row>
    <row r="28067" spans="31:31" hidden="1">
      <c r="AE28067" s="54"/>
    </row>
    <row r="28068" spans="31:31" hidden="1">
      <c r="AE28068" s="54"/>
    </row>
    <row r="28069" spans="31:31" hidden="1">
      <c r="AE28069" s="54"/>
    </row>
    <row r="28070" spans="31:31" hidden="1">
      <c r="AE28070" s="54"/>
    </row>
    <row r="28071" spans="31:31" hidden="1">
      <c r="AE28071" s="54"/>
    </row>
    <row r="28072" spans="31:31" hidden="1">
      <c r="AE28072" s="54"/>
    </row>
    <row r="28073" spans="31:31" hidden="1">
      <c r="AE28073" s="54"/>
    </row>
    <row r="28074" spans="31:31" hidden="1">
      <c r="AE28074" s="54"/>
    </row>
    <row r="28075" spans="31:31" hidden="1">
      <c r="AE28075" s="54"/>
    </row>
    <row r="28076" spans="31:31" hidden="1">
      <c r="AE28076" s="54"/>
    </row>
    <row r="28077" spans="31:31" hidden="1">
      <c r="AE28077" s="54"/>
    </row>
    <row r="28078" spans="31:31" hidden="1">
      <c r="AE28078" s="54"/>
    </row>
    <row r="28079" spans="31:31" hidden="1">
      <c r="AE28079" s="54"/>
    </row>
    <row r="28080" spans="31:31" hidden="1">
      <c r="AE28080" s="54"/>
    </row>
    <row r="28081" spans="31:31" hidden="1">
      <c r="AE28081" s="54"/>
    </row>
    <row r="28082" spans="31:31" hidden="1">
      <c r="AE28082" s="54"/>
    </row>
    <row r="28083" spans="31:31" hidden="1">
      <c r="AE28083" s="54"/>
    </row>
    <row r="28084" spans="31:31" hidden="1">
      <c r="AE28084" s="54"/>
    </row>
    <row r="28085" spans="31:31" hidden="1">
      <c r="AE28085" s="54"/>
    </row>
    <row r="28086" spans="31:31" hidden="1">
      <c r="AE28086" s="54"/>
    </row>
    <row r="28087" spans="31:31" hidden="1">
      <c r="AE28087" s="54"/>
    </row>
    <row r="28088" spans="31:31" hidden="1">
      <c r="AE28088" s="54"/>
    </row>
    <row r="28089" spans="31:31" hidden="1">
      <c r="AE28089" s="54"/>
    </row>
    <row r="28090" spans="31:31" hidden="1">
      <c r="AE28090" s="54"/>
    </row>
    <row r="28091" spans="31:31" hidden="1">
      <c r="AE28091" s="54"/>
    </row>
    <row r="28092" spans="31:31" hidden="1">
      <c r="AE28092" s="54"/>
    </row>
    <row r="28093" spans="31:31" hidden="1">
      <c r="AE28093" s="54"/>
    </row>
    <row r="28094" spans="31:31" hidden="1">
      <c r="AE28094" s="54"/>
    </row>
    <row r="28095" spans="31:31" hidden="1">
      <c r="AE28095" s="54"/>
    </row>
    <row r="28096" spans="31:31" hidden="1">
      <c r="AE28096" s="54"/>
    </row>
    <row r="28097" spans="31:31" hidden="1">
      <c r="AE28097" s="54"/>
    </row>
    <row r="28098" spans="31:31" hidden="1">
      <c r="AE28098" s="54"/>
    </row>
    <row r="28099" spans="31:31" hidden="1">
      <c r="AE28099" s="54"/>
    </row>
    <row r="28100" spans="31:31" hidden="1">
      <c r="AE28100" s="54"/>
    </row>
    <row r="28101" spans="31:31" hidden="1">
      <c r="AE28101" s="54"/>
    </row>
    <row r="28102" spans="31:31" hidden="1">
      <c r="AE28102" s="54"/>
    </row>
    <row r="28103" spans="31:31" hidden="1">
      <c r="AE28103" s="54"/>
    </row>
    <row r="28104" spans="31:31" hidden="1">
      <c r="AE28104" s="54"/>
    </row>
    <row r="28105" spans="31:31" hidden="1">
      <c r="AE28105" s="54"/>
    </row>
    <row r="28106" spans="31:31" hidden="1">
      <c r="AE28106" s="54"/>
    </row>
    <row r="28107" spans="31:31" hidden="1">
      <c r="AE28107" s="54"/>
    </row>
    <row r="28108" spans="31:31" hidden="1">
      <c r="AE28108" s="54"/>
    </row>
    <row r="28109" spans="31:31" hidden="1">
      <c r="AE28109" s="54"/>
    </row>
    <row r="28110" spans="31:31" hidden="1">
      <c r="AE28110" s="54"/>
    </row>
    <row r="28111" spans="31:31" hidden="1">
      <c r="AE28111" s="54"/>
    </row>
    <row r="28112" spans="31:31" hidden="1">
      <c r="AE28112" s="54"/>
    </row>
    <row r="28113" spans="31:31" hidden="1">
      <c r="AE28113" s="54"/>
    </row>
    <row r="28114" spans="31:31" hidden="1">
      <c r="AE28114" s="54"/>
    </row>
    <row r="28115" spans="31:31" hidden="1">
      <c r="AE28115" s="54"/>
    </row>
    <row r="28116" spans="31:31" hidden="1">
      <c r="AE28116" s="54"/>
    </row>
    <row r="28117" spans="31:31" hidden="1">
      <c r="AE28117" s="54"/>
    </row>
    <row r="28118" spans="31:31" hidden="1">
      <c r="AE28118" s="54"/>
    </row>
    <row r="28119" spans="31:31" hidden="1">
      <c r="AE28119" s="54"/>
    </row>
    <row r="28120" spans="31:31" hidden="1">
      <c r="AE28120" s="54"/>
    </row>
    <row r="28121" spans="31:31" hidden="1">
      <c r="AE28121" s="54"/>
    </row>
    <row r="28122" spans="31:31" hidden="1">
      <c r="AE28122" s="54"/>
    </row>
    <row r="28123" spans="31:31" hidden="1">
      <c r="AE28123" s="54"/>
    </row>
    <row r="28124" spans="31:31" hidden="1">
      <c r="AE28124" s="54"/>
    </row>
    <row r="28125" spans="31:31" hidden="1">
      <c r="AE28125" s="54"/>
    </row>
    <row r="28126" spans="31:31" hidden="1">
      <c r="AE28126" s="54"/>
    </row>
    <row r="28127" spans="31:31" hidden="1">
      <c r="AE28127" s="54"/>
    </row>
    <row r="28128" spans="31:31" hidden="1">
      <c r="AE28128" s="54"/>
    </row>
    <row r="28129" spans="31:31" hidden="1">
      <c r="AE28129" s="54"/>
    </row>
    <row r="28130" spans="31:31" hidden="1">
      <c r="AE28130" s="54"/>
    </row>
    <row r="28131" spans="31:31" hidden="1">
      <c r="AE28131" s="54"/>
    </row>
    <row r="28132" spans="31:31" hidden="1">
      <c r="AE28132" s="54"/>
    </row>
    <row r="28133" spans="31:31" hidden="1">
      <c r="AE28133" s="54"/>
    </row>
    <row r="28134" spans="31:31" hidden="1">
      <c r="AE28134" s="54"/>
    </row>
    <row r="28135" spans="31:31" hidden="1">
      <c r="AE28135" s="54"/>
    </row>
    <row r="28136" spans="31:31" hidden="1">
      <c r="AE28136" s="54"/>
    </row>
    <row r="28137" spans="31:31" hidden="1">
      <c r="AE28137" s="54"/>
    </row>
    <row r="28138" spans="31:31" hidden="1">
      <c r="AE28138" s="54"/>
    </row>
    <row r="28139" spans="31:31" hidden="1">
      <c r="AE28139" s="54"/>
    </row>
    <row r="28140" spans="31:31" hidden="1">
      <c r="AE28140" s="54"/>
    </row>
    <row r="28141" spans="31:31" hidden="1">
      <c r="AE28141" s="54"/>
    </row>
    <row r="28142" spans="31:31" hidden="1">
      <c r="AE28142" s="54"/>
    </row>
    <row r="28143" spans="31:31" hidden="1">
      <c r="AE28143" s="54"/>
    </row>
    <row r="28144" spans="31:31" hidden="1">
      <c r="AE28144" s="54"/>
    </row>
    <row r="28145" spans="31:31" hidden="1">
      <c r="AE28145" s="54"/>
    </row>
    <row r="28146" spans="31:31" hidden="1">
      <c r="AE28146" s="54"/>
    </row>
    <row r="28147" spans="31:31" hidden="1">
      <c r="AE28147" s="54"/>
    </row>
    <row r="28148" spans="31:31" hidden="1">
      <c r="AE28148" s="54"/>
    </row>
    <row r="28149" spans="31:31" hidden="1">
      <c r="AE28149" s="54"/>
    </row>
    <row r="28150" spans="31:31" hidden="1">
      <c r="AE28150" s="54"/>
    </row>
    <row r="28151" spans="31:31" hidden="1">
      <c r="AE28151" s="54"/>
    </row>
    <row r="28152" spans="31:31" hidden="1">
      <c r="AE28152" s="54"/>
    </row>
    <row r="28153" spans="31:31" hidden="1">
      <c r="AE28153" s="54"/>
    </row>
    <row r="28154" spans="31:31" hidden="1">
      <c r="AE28154" s="54"/>
    </row>
    <row r="28155" spans="31:31" hidden="1">
      <c r="AE28155" s="54"/>
    </row>
    <row r="28156" spans="31:31" hidden="1">
      <c r="AE28156" s="54"/>
    </row>
    <row r="28157" spans="31:31" hidden="1">
      <c r="AE28157" s="54"/>
    </row>
    <row r="28158" spans="31:31" hidden="1">
      <c r="AE28158" s="54"/>
    </row>
    <row r="28159" spans="31:31" hidden="1">
      <c r="AE28159" s="54"/>
    </row>
    <row r="28160" spans="31:31" hidden="1">
      <c r="AE28160" s="54"/>
    </row>
    <row r="28161" spans="31:31" hidden="1">
      <c r="AE28161" s="54"/>
    </row>
    <row r="28162" spans="31:31" hidden="1">
      <c r="AE28162" s="54"/>
    </row>
    <row r="28163" spans="31:31" hidden="1">
      <c r="AE28163" s="54"/>
    </row>
    <row r="28164" spans="31:31" hidden="1">
      <c r="AE28164" s="54"/>
    </row>
    <row r="28165" spans="31:31" hidden="1">
      <c r="AE28165" s="54"/>
    </row>
    <row r="28166" spans="31:31" hidden="1">
      <c r="AE28166" s="54"/>
    </row>
    <row r="28167" spans="31:31" hidden="1">
      <c r="AE28167" s="54"/>
    </row>
    <row r="28168" spans="31:31" hidden="1">
      <c r="AE28168" s="54"/>
    </row>
    <row r="28169" spans="31:31" hidden="1">
      <c r="AE28169" s="54"/>
    </row>
    <row r="28170" spans="31:31" hidden="1">
      <c r="AE28170" s="54"/>
    </row>
    <row r="28171" spans="31:31" hidden="1">
      <c r="AE28171" s="54"/>
    </row>
    <row r="28172" spans="31:31" hidden="1">
      <c r="AE28172" s="54"/>
    </row>
    <row r="28173" spans="31:31" hidden="1">
      <c r="AE28173" s="54"/>
    </row>
    <row r="28174" spans="31:31" hidden="1">
      <c r="AE28174" s="54"/>
    </row>
    <row r="28175" spans="31:31" hidden="1">
      <c r="AE28175" s="54"/>
    </row>
    <row r="28176" spans="31:31" hidden="1">
      <c r="AE28176" s="54"/>
    </row>
    <row r="28177" spans="31:31" hidden="1">
      <c r="AE28177" s="54"/>
    </row>
    <row r="28178" spans="31:31" hidden="1">
      <c r="AE28178" s="54"/>
    </row>
    <row r="28179" spans="31:31" hidden="1">
      <c r="AE28179" s="54"/>
    </row>
    <row r="28180" spans="31:31" hidden="1">
      <c r="AE28180" s="54"/>
    </row>
    <row r="28181" spans="31:31" hidden="1">
      <c r="AE28181" s="54"/>
    </row>
    <row r="28182" spans="31:31" hidden="1">
      <c r="AE28182" s="54"/>
    </row>
    <row r="28183" spans="31:31" hidden="1">
      <c r="AE28183" s="54"/>
    </row>
    <row r="28184" spans="31:31" hidden="1">
      <c r="AE28184" s="54"/>
    </row>
    <row r="28185" spans="31:31" hidden="1">
      <c r="AE28185" s="54"/>
    </row>
    <row r="28186" spans="31:31" hidden="1">
      <c r="AE28186" s="54"/>
    </row>
    <row r="28187" spans="31:31" hidden="1">
      <c r="AE28187" s="54"/>
    </row>
    <row r="28188" spans="31:31" hidden="1">
      <c r="AE28188" s="54"/>
    </row>
    <row r="28189" spans="31:31" hidden="1">
      <c r="AE28189" s="54"/>
    </row>
    <row r="28190" spans="31:31" hidden="1">
      <c r="AE28190" s="54"/>
    </row>
    <row r="28191" spans="31:31" hidden="1">
      <c r="AE28191" s="54"/>
    </row>
    <row r="28192" spans="31:31" hidden="1">
      <c r="AE28192" s="54"/>
    </row>
    <row r="28193" spans="31:31" hidden="1">
      <c r="AE28193" s="54"/>
    </row>
    <row r="28194" spans="31:31" hidden="1">
      <c r="AE28194" s="54"/>
    </row>
    <row r="28195" spans="31:31" hidden="1">
      <c r="AE28195" s="54"/>
    </row>
    <row r="28196" spans="31:31" hidden="1">
      <c r="AE28196" s="54"/>
    </row>
    <row r="28197" spans="31:31" hidden="1">
      <c r="AE28197" s="54"/>
    </row>
    <row r="28198" spans="31:31" hidden="1">
      <c r="AE28198" s="54"/>
    </row>
    <row r="28199" spans="31:31" hidden="1">
      <c r="AE28199" s="54"/>
    </row>
    <row r="28200" spans="31:31" hidden="1">
      <c r="AE28200" s="54"/>
    </row>
    <row r="28201" spans="31:31" hidden="1">
      <c r="AE28201" s="54"/>
    </row>
    <row r="28202" spans="31:31" hidden="1">
      <c r="AE28202" s="54"/>
    </row>
    <row r="28203" spans="31:31" hidden="1">
      <c r="AE28203" s="54"/>
    </row>
    <row r="28204" spans="31:31" hidden="1">
      <c r="AE28204" s="54"/>
    </row>
    <row r="28205" spans="31:31" hidden="1">
      <c r="AE28205" s="54"/>
    </row>
    <row r="28206" spans="31:31" hidden="1">
      <c r="AE28206" s="54"/>
    </row>
    <row r="28207" spans="31:31" hidden="1">
      <c r="AE28207" s="54"/>
    </row>
    <row r="28208" spans="31:31" hidden="1">
      <c r="AE28208" s="54"/>
    </row>
    <row r="28209" spans="31:31" hidden="1">
      <c r="AE28209" s="54"/>
    </row>
    <row r="28210" spans="31:31" hidden="1">
      <c r="AE28210" s="54"/>
    </row>
    <row r="28211" spans="31:31" hidden="1">
      <c r="AE28211" s="54"/>
    </row>
    <row r="28212" spans="31:31" hidden="1">
      <c r="AE28212" s="54"/>
    </row>
    <row r="28213" spans="31:31" hidden="1">
      <c r="AE28213" s="54"/>
    </row>
    <row r="28214" spans="31:31" hidden="1">
      <c r="AE28214" s="54"/>
    </row>
    <row r="28215" spans="31:31" hidden="1">
      <c r="AE28215" s="54"/>
    </row>
    <row r="28216" spans="31:31" hidden="1">
      <c r="AE28216" s="54"/>
    </row>
    <row r="28217" spans="31:31" hidden="1">
      <c r="AE28217" s="54"/>
    </row>
    <row r="28218" spans="31:31" hidden="1">
      <c r="AE28218" s="54"/>
    </row>
    <row r="28219" spans="31:31" hidden="1">
      <c r="AE28219" s="54"/>
    </row>
    <row r="28220" spans="31:31" hidden="1">
      <c r="AE28220" s="54"/>
    </row>
    <row r="28221" spans="31:31" hidden="1">
      <c r="AE28221" s="54"/>
    </row>
    <row r="28222" spans="31:31" hidden="1">
      <c r="AE28222" s="54"/>
    </row>
    <row r="28223" spans="31:31" hidden="1">
      <c r="AE28223" s="54"/>
    </row>
    <row r="28224" spans="31:31" hidden="1">
      <c r="AE28224" s="54"/>
    </row>
    <row r="28225" spans="31:31" hidden="1">
      <c r="AE28225" s="54"/>
    </row>
    <row r="28226" spans="31:31" hidden="1">
      <c r="AE28226" s="54"/>
    </row>
    <row r="28227" spans="31:31" hidden="1">
      <c r="AE28227" s="54"/>
    </row>
    <row r="28228" spans="31:31" hidden="1">
      <c r="AE28228" s="54"/>
    </row>
    <row r="28229" spans="31:31" hidden="1">
      <c r="AE28229" s="54"/>
    </row>
    <row r="28230" spans="31:31" hidden="1">
      <c r="AE28230" s="54"/>
    </row>
    <row r="28231" spans="31:31" hidden="1">
      <c r="AE28231" s="54"/>
    </row>
    <row r="28232" spans="31:31" hidden="1">
      <c r="AE28232" s="54"/>
    </row>
    <row r="28233" spans="31:31" hidden="1">
      <c r="AE28233" s="54"/>
    </row>
    <row r="28234" spans="31:31" hidden="1">
      <c r="AE28234" s="54"/>
    </row>
    <row r="28235" spans="31:31" hidden="1">
      <c r="AE28235" s="54"/>
    </row>
    <row r="28236" spans="31:31" hidden="1">
      <c r="AE28236" s="54"/>
    </row>
    <row r="28237" spans="31:31" hidden="1">
      <c r="AE28237" s="54"/>
    </row>
    <row r="28238" spans="31:31" hidden="1">
      <c r="AE28238" s="54"/>
    </row>
    <row r="28239" spans="31:31" hidden="1">
      <c r="AE28239" s="54"/>
    </row>
    <row r="28240" spans="31:31" hidden="1">
      <c r="AE28240" s="54"/>
    </row>
    <row r="28241" spans="31:31" hidden="1">
      <c r="AE28241" s="54"/>
    </row>
    <row r="28242" spans="31:31" hidden="1">
      <c r="AE28242" s="54"/>
    </row>
    <row r="28243" spans="31:31" hidden="1">
      <c r="AE28243" s="54"/>
    </row>
    <row r="28244" spans="31:31" hidden="1">
      <c r="AE28244" s="54"/>
    </row>
    <row r="28245" spans="31:31" hidden="1">
      <c r="AE28245" s="54"/>
    </row>
    <row r="28246" spans="31:31" hidden="1">
      <c r="AE28246" s="54"/>
    </row>
    <row r="28247" spans="31:31" hidden="1">
      <c r="AE28247" s="54"/>
    </row>
    <row r="28248" spans="31:31" hidden="1">
      <c r="AE28248" s="54"/>
    </row>
    <row r="28249" spans="31:31" hidden="1">
      <c r="AE28249" s="54"/>
    </row>
    <row r="28250" spans="31:31" hidden="1">
      <c r="AE28250" s="54"/>
    </row>
    <row r="28251" spans="31:31" hidden="1">
      <c r="AE28251" s="54"/>
    </row>
    <row r="28252" spans="31:31" hidden="1">
      <c r="AE28252" s="54"/>
    </row>
    <row r="28253" spans="31:31" hidden="1">
      <c r="AE28253" s="54"/>
    </row>
    <row r="28254" spans="31:31" hidden="1">
      <c r="AE28254" s="54"/>
    </row>
    <row r="28255" spans="31:31" hidden="1">
      <c r="AE28255" s="54"/>
    </row>
    <row r="28256" spans="31:31" hidden="1">
      <c r="AE28256" s="54"/>
    </row>
    <row r="28257" spans="31:31" hidden="1">
      <c r="AE28257" s="54"/>
    </row>
    <row r="28258" spans="31:31" hidden="1">
      <c r="AE28258" s="54"/>
    </row>
    <row r="28259" spans="31:31" hidden="1">
      <c r="AE28259" s="54"/>
    </row>
    <row r="28260" spans="31:31" hidden="1">
      <c r="AE28260" s="54"/>
    </row>
    <row r="28261" spans="31:31" hidden="1">
      <c r="AE28261" s="54"/>
    </row>
    <row r="28262" spans="31:31" hidden="1">
      <c r="AE28262" s="54"/>
    </row>
    <row r="28263" spans="31:31" hidden="1">
      <c r="AE28263" s="54"/>
    </row>
    <row r="28264" spans="31:31" hidden="1">
      <c r="AE28264" s="54"/>
    </row>
    <row r="28265" spans="31:31" hidden="1">
      <c r="AE28265" s="54"/>
    </row>
    <row r="28266" spans="31:31" hidden="1">
      <c r="AE28266" s="54"/>
    </row>
    <row r="28267" spans="31:31" hidden="1">
      <c r="AE28267" s="54"/>
    </row>
    <row r="28268" spans="31:31" hidden="1">
      <c r="AE28268" s="54"/>
    </row>
    <row r="28269" spans="31:31" hidden="1">
      <c r="AE28269" s="54"/>
    </row>
    <row r="28270" spans="31:31" hidden="1">
      <c r="AE28270" s="54"/>
    </row>
    <row r="28271" spans="31:31" hidden="1">
      <c r="AE28271" s="54"/>
    </row>
    <row r="28272" spans="31:31" hidden="1">
      <c r="AE28272" s="54"/>
    </row>
    <row r="28273" spans="31:31" hidden="1">
      <c r="AE28273" s="54"/>
    </row>
    <row r="28274" spans="31:31" hidden="1">
      <c r="AE28274" s="54"/>
    </row>
    <row r="28275" spans="31:31" hidden="1">
      <c r="AE28275" s="54"/>
    </row>
    <row r="28276" spans="31:31" hidden="1">
      <c r="AE28276" s="54"/>
    </row>
    <row r="28277" spans="31:31" hidden="1">
      <c r="AE28277" s="54"/>
    </row>
    <row r="28278" spans="31:31" hidden="1">
      <c r="AE28278" s="54"/>
    </row>
    <row r="28279" spans="31:31" hidden="1">
      <c r="AE28279" s="54"/>
    </row>
    <row r="28280" spans="31:31" hidden="1">
      <c r="AE28280" s="54"/>
    </row>
    <row r="28281" spans="31:31" hidden="1">
      <c r="AE28281" s="54"/>
    </row>
    <row r="28282" spans="31:31" hidden="1">
      <c r="AE28282" s="54"/>
    </row>
    <row r="28283" spans="31:31" hidden="1">
      <c r="AE28283" s="54"/>
    </row>
    <row r="28284" spans="31:31" hidden="1">
      <c r="AE28284" s="54"/>
    </row>
    <row r="28285" spans="31:31" hidden="1">
      <c r="AE28285" s="54"/>
    </row>
    <row r="28286" spans="31:31" hidden="1">
      <c r="AE28286" s="54"/>
    </row>
    <row r="28287" spans="31:31" hidden="1">
      <c r="AE28287" s="54"/>
    </row>
    <row r="28288" spans="31:31" hidden="1">
      <c r="AE28288" s="54"/>
    </row>
    <row r="28289" spans="31:31" hidden="1">
      <c r="AE28289" s="54"/>
    </row>
    <row r="28290" spans="31:31" hidden="1">
      <c r="AE28290" s="54"/>
    </row>
    <row r="28291" spans="31:31" hidden="1">
      <c r="AE28291" s="54"/>
    </row>
    <row r="28292" spans="31:31" hidden="1">
      <c r="AE28292" s="54"/>
    </row>
    <row r="28293" spans="31:31" hidden="1">
      <c r="AE28293" s="54"/>
    </row>
    <row r="28294" spans="31:31" hidden="1">
      <c r="AE28294" s="54"/>
    </row>
    <row r="28295" spans="31:31" hidden="1">
      <c r="AE28295" s="54"/>
    </row>
    <row r="28296" spans="31:31" hidden="1">
      <c r="AE28296" s="54"/>
    </row>
    <row r="28297" spans="31:31" hidden="1">
      <c r="AE28297" s="54"/>
    </row>
    <row r="28298" spans="31:31" hidden="1">
      <c r="AE28298" s="54"/>
    </row>
    <row r="28299" spans="31:31" hidden="1">
      <c r="AE28299" s="54"/>
    </row>
    <row r="28300" spans="31:31" hidden="1">
      <c r="AE28300" s="54"/>
    </row>
    <row r="28301" spans="31:31" hidden="1">
      <c r="AE28301" s="54"/>
    </row>
    <row r="28302" spans="31:31" hidden="1">
      <c r="AE28302" s="54"/>
    </row>
    <row r="28303" spans="31:31" hidden="1">
      <c r="AE28303" s="54"/>
    </row>
    <row r="28304" spans="31:31" hidden="1">
      <c r="AE28304" s="54"/>
    </row>
    <row r="28305" spans="31:31" hidden="1">
      <c r="AE28305" s="54"/>
    </row>
    <row r="28306" spans="31:31" hidden="1">
      <c r="AE28306" s="54"/>
    </row>
    <row r="28307" spans="31:31" hidden="1">
      <c r="AE28307" s="54"/>
    </row>
    <row r="28308" spans="31:31" hidden="1">
      <c r="AE28308" s="54"/>
    </row>
    <row r="28309" spans="31:31" hidden="1">
      <c r="AE28309" s="54"/>
    </row>
    <row r="28310" spans="31:31" hidden="1">
      <c r="AE28310" s="54"/>
    </row>
    <row r="28311" spans="31:31" hidden="1">
      <c r="AE28311" s="54"/>
    </row>
    <row r="28312" spans="31:31" hidden="1">
      <c r="AE28312" s="54"/>
    </row>
    <row r="28313" spans="31:31" hidden="1">
      <c r="AE28313" s="54"/>
    </row>
    <row r="28314" spans="31:31" hidden="1">
      <c r="AE28314" s="54"/>
    </row>
    <row r="28315" spans="31:31" hidden="1">
      <c r="AE28315" s="54"/>
    </row>
    <row r="28316" spans="31:31" hidden="1">
      <c r="AE28316" s="54"/>
    </row>
    <row r="28317" spans="31:31" hidden="1">
      <c r="AE28317" s="54"/>
    </row>
    <row r="28318" spans="31:31" hidden="1">
      <c r="AE28318" s="54"/>
    </row>
    <row r="28319" spans="31:31" hidden="1">
      <c r="AE28319" s="54"/>
    </row>
    <row r="28320" spans="31:31" hidden="1">
      <c r="AE28320" s="54"/>
    </row>
    <row r="28321" spans="31:31" hidden="1">
      <c r="AE28321" s="54"/>
    </row>
    <row r="28322" spans="31:31" hidden="1">
      <c r="AE28322" s="54"/>
    </row>
    <row r="28323" spans="31:31" hidden="1">
      <c r="AE28323" s="54"/>
    </row>
    <row r="28324" spans="31:31" hidden="1">
      <c r="AE28324" s="54"/>
    </row>
    <row r="28325" spans="31:31" hidden="1">
      <c r="AE28325" s="54"/>
    </row>
    <row r="28326" spans="31:31" hidden="1">
      <c r="AE28326" s="54"/>
    </row>
    <row r="28327" spans="31:31" hidden="1">
      <c r="AE28327" s="54"/>
    </row>
    <row r="28328" spans="31:31" hidden="1">
      <c r="AE28328" s="54"/>
    </row>
    <row r="28329" spans="31:31" hidden="1">
      <c r="AE28329" s="54"/>
    </row>
    <row r="28330" spans="31:31" hidden="1">
      <c r="AE28330" s="54"/>
    </row>
    <row r="28331" spans="31:31" hidden="1">
      <c r="AE28331" s="54"/>
    </row>
    <row r="28332" spans="31:31" hidden="1">
      <c r="AE28332" s="54"/>
    </row>
    <row r="28333" spans="31:31" hidden="1">
      <c r="AE28333" s="54"/>
    </row>
    <row r="28334" spans="31:31" hidden="1">
      <c r="AE28334" s="54"/>
    </row>
    <row r="28335" spans="31:31" hidden="1">
      <c r="AE28335" s="54"/>
    </row>
    <row r="28336" spans="31:31" hidden="1">
      <c r="AE28336" s="54"/>
    </row>
    <row r="28337" spans="31:31" hidden="1">
      <c r="AE28337" s="54"/>
    </row>
    <row r="28338" spans="31:31" hidden="1">
      <c r="AE28338" s="54"/>
    </row>
    <row r="28339" spans="31:31" hidden="1">
      <c r="AE28339" s="54"/>
    </row>
    <row r="28340" spans="31:31" hidden="1">
      <c r="AE28340" s="54"/>
    </row>
    <row r="28341" spans="31:31" hidden="1">
      <c r="AE28341" s="54"/>
    </row>
    <row r="28342" spans="31:31" hidden="1">
      <c r="AE28342" s="54"/>
    </row>
    <row r="28343" spans="31:31" hidden="1">
      <c r="AE28343" s="54"/>
    </row>
    <row r="28344" spans="31:31" hidden="1">
      <c r="AE28344" s="54"/>
    </row>
    <row r="28345" spans="31:31" hidden="1">
      <c r="AE28345" s="54"/>
    </row>
    <row r="28346" spans="31:31" hidden="1">
      <c r="AE28346" s="54"/>
    </row>
    <row r="28347" spans="31:31" hidden="1">
      <c r="AE28347" s="54"/>
    </row>
    <row r="28348" spans="31:31" hidden="1">
      <c r="AE28348" s="54"/>
    </row>
    <row r="28349" spans="31:31" hidden="1">
      <c r="AE28349" s="54"/>
    </row>
    <row r="28350" spans="31:31" hidden="1">
      <c r="AE28350" s="54"/>
    </row>
    <row r="28351" spans="31:31" hidden="1">
      <c r="AE28351" s="54"/>
    </row>
    <row r="28352" spans="31:31" hidden="1">
      <c r="AE28352" s="54"/>
    </row>
    <row r="28353" spans="31:31" hidden="1">
      <c r="AE28353" s="54"/>
    </row>
    <row r="28354" spans="31:31" hidden="1">
      <c r="AE28354" s="54"/>
    </row>
    <row r="28355" spans="31:31" hidden="1">
      <c r="AE28355" s="54"/>
    </row>
    <row r="28356" spans="31:31" hidden="1">
      <c r="AE28356" s="54"/>
    </row>
    <row r="28357" spans="31:31" hidden="1">
      <c r="AE28357" s="54"/>
    </row>
    <row r="28358" spans="31:31" hidden="1">
      <c r="AE28358" s="54"/>
    </row>
    <row r="28359" spans="31:31" hidden="1">
      <c r="AE28359" s="54"/>
    </row>
    <row r="28360" spans="31:31" hidden="1">
      <c r="AE28360" s="54"/>
    </row>
    <row r="28361" spans="31:31" hidden="1">
      <c r="AE28361" s="54"/>
    </row>
    <row r="28362" spans="31:31" hidden="1">
      <c r="AE28362" s="54"/>
    </row>
    <row r="28363" spans="31:31" hidden="1">
      <c r="AE28363" s="54"/>
    </row>
    <row r="28364" spans="31:31" hidden="1">
      <c r="AE28364" s="54"/>
    </row>
    <row r="28365" spans="31:31" hidden="1">
      <c r="AE28365" s="54"/>
    </row>
    <row r="28366" spans="31:31" hidden="1">
      <c r="AE28366" s="54"/>
    </row>
    <row r="28367" spans="31:31" hidden="1">
      <c r="AE28367" s="54"/>
    </row>
    <row r="28368" spans="31:31" hidden="1">
      <c r="AE28368" s="54"/>
    </row>
    <row r="28369" spans="31:31" hidden="1">
      <c r="AE28369" s="54"/>
    </row>
    <row r="28370" spans="31:31" hidden="1">
      <c r="AE28370" s="54"/>
    </row>
    <row r="28371" spans="31:31" hidden="1">
      <c r="AE28371" s="54"/>
    </row>
    <row r="28372" spans="31:31" hidden="1">
      <c r="AE28372" s="54"/>
    </row>
    <row r="28373" spans="31:31" hidden="1">
      <c r="AE28373" s="54"/>
    </row>
    <row r="28374" spans="31:31" hidden="1">
      <c r="AE28374" s="54"/>
    </row>
    <row r="28375" spans="31:31" hidden="1">
      <c r="AE28375" s="54"/>
    </row>
    <row r="28376" spans="31:31" hidden="1">
      <c r="AE28376" s="54"/>
    </row>
    <row r="28377" spans="31:31" hidden="1">
      <c r="AE28377" s="54"/>
    </row>
    <row r="28378" spans="31:31" hidden="1">
      <c r="AE28378" s="54"/>
    </row>
    <row r="28379" spans="31:31" hidden="1">
      <c r="AE28379" s="54"/>
    </row>
    <row r="28380" spans="31:31" hidden="1">
      <c r="AE28380" s="54"/>
    </row>
    <row r="28381" spans="31:31" hidden="1">
      <c r="AE28381" s="54"/>
    </row>
    <row r="28382" spans="31:31" hidden="1">
      <c r="AE28382" s="54"/>
    </row>
    <row r="28383" spans="31:31" hidden="1">
      <c r="AE28383" s="54"/>
    </row>
    <row r="28384" spans="31:31" hidden="1">
      <c r="AE28384" s="54"/>
    </row>
    <row r="28385" spans="31:31" hidden="1">
      <c r="AE28385" s="54"/>
    </row>
    <row r="28386" spans="31:31" hidden="1">
      <c r="AE28386" s="54"/>
    </row>
    <row r="28387" spans="31:31" hidden="1">
      <c r="AE28387" s="54"/>
    </row>
    <row r="28388" spans="31:31" hidden="1">
      <c r="AE28388" s="54"/>
    </row>
    <row r="28389" spans="31:31" hidden="1">
      <c r="AE28389" s="54"/>
    </row>
    <row r="28390" spans="31:31" hidden="1">
      <c r="AE28390" s="54"/>
    </row>
    <row r="28391" spans="31:31" hidden="1">
      <c r="AE28391" s="54"/>
    </row>
    <row r="28392" spans="31:31" hidden="1">
      <c r="AE28392" s="54"/>
    </row>
    <row r="28393" spans="31:31" hidden="1">
      <c r="AE28393" s="54"/>
    </row>
    <row r="28394" spans="31:31" hidden="1">
      <c r="AE28394" s="54"/>
    </row>
    <row r="28395" spans="31:31" hidden="1">
      <c r="AE28395" s="54"/>
    </row>
    <row r="28396" spans="31:31" hidden="1">
      <c r="AE28396" s="54"/>
    </row>
    <row r="28397" spans="31:31" hidden="1">
      <c r="AE28397" s="54"/>
    </row>
    <row r="28398" spans="31:31" hidden="1">
      <c r="AE28398" s="54"/>
    </row>
    <row r="28399" spans="31:31" hidden="1">
      <c r="AE28399" s="54"/>
    </row>
    <row r="28400" spans="31:31" hidden="1">
      <c r="AE28400" s="54"/>
    </row>
    <row r="28401" spans="31:31" hidden="1">
      <c r="AE28401" s="54"/>
    </row>
    <row r="28402" spans="31:31" hidden="1">
      <c r="AE28402" s="54"/>
    </row>
    <row r="28403" spans="31:31" hidden="1">
      <c r="AE28403" s="54"/>
    </row>
    <row r="28404" spans="31:31" hidden="1">
      <c r="AE28404" s="54"/>
    </row>
    <row r="28405" spans="31:31" hidden="1">
      <c r="AE28405" s="54"/>
    </row>
    <row r="28406" spans="31:31" hidden="1">
      <c r="AE28406" s="54"/>
    </row>
    <row r="28407" spans="31:31" hidden="1">
      <c r="AE28407" s="54"/>
    </row>
    <row r="28408" spans="31:31" hidden="1">
      <c r="AE28408" s="54"/>
    </row>
    <row r="28409" spans="31:31" hidden="1">
      <c r="AE28409" s="54"/>
    </row>
    <row r="28410" spans="31:31" hidden="1">
      <c r="AE28410" s="54"/>
    </row>
    <row r="28411" spans="31:31" hidden="1">
      <c r="AE28411" s="54"/>
    </row>
    <row r="28412" spans="31:31" hidden="1">
      <c r="AE28412" s="54"/>
    </row>
    <row r="28413" spans="31:31" hidden="1">
      <c r="AE28413" s="54"/>
    </row>
    <row r="28414" spans="31:31" hidden="1">
      <c r="AE28414" s="54"/>
    </row>
    <row r="28415" spans="31:31" hidden="1">
      <c r="AE28415" s="54"/>
    </row>
    <row r="28416" spans="31:31" hidden="1">
      <c r="AE28416" s="54"/>
    </row>
    <row r="28417" spans="31:31" hidden="1">
      <c r="AE28417" s="54"/>
    </row>
    <row r="28418" spans="31:31" hidden="1">
      <c r="AE28418" s="54"/>
    </row>
    <row r="28419" spans="31:31" hidden="1">
      <c r="AE28419" s="54"/>
    </row>
    <row r="28420" spans="31:31" hidden="1">
      <c r="AE28420" s="54"/>
    </row>
    <row r="28421" spans="31:31" hidden="1">
      <c r="AE28421" s="54"/>
    </row>
    <row r="28422" spans="31:31" hidden="1">
      <c r="AE28422" s="54"/>
    </row>
    <row r="28423" spans="31:31" hidden="1">
      <c r="AE28423" s="54"/>
    </row>
    <row r="28424" spans="31:31" hidden="1">
      <c r="AE28424" s="54"/>
    </row>
    <row r="28425" spans="31:31" hidden="1">
      <c r="AE28425" s="54"/>
    </row>
    <row r="28426" spans="31:31" hidden="1">
      <c r="AE28426" s="54"/>
    </row>
    <row r="28427" spans="31:31" hidden="1">
      <c r="AE28427" s="54"/>
    </row>
    <row r="28428" spans="31:31" hidden="1">
      <c r="AE28428" s="54"/>
    </row>
    <row r="28429" spans="31:31" hidden="1">
      <c r="AE28429" s="54"/>
    </row>
    <row r="28430" spans="31:31" hidden="1">
      <c r="AE28430" s="54"/>
    </row>
    <row r="28431" spans="31:31" hidden="1">
      <c r="AE28431" s="54"/>
    </row>
    <row r="28432" spans="31:31" hidden="1">
      <c r="AE28432" s="54"/>
    </row>
    <row r="28433" spans="31:31" hidden="1">
      <c r="AE28433" s="54"/>
    </row>
    <row r="28434" spans="31:31" hidden="1">
      <c r="AE28434" s="54"/>
    </row>
    <row r="28435" spans="31:31" hidden="1">
      <c r="AE28435" s="54"/>
    </row>
    <row r="28436" spans="31:31" hidden="1">
      <c r="AE28436" s="54"/>
    </row>
    <row r="28437" spans="31:31" hidden="1">
      <c r="AE28437" s="54"/>
    </row>
    <row r="28438" spans="31:31" hidden="1">
      <c r="AE28438" s="54"/>
    </row>
    <row r="28439" spans="31:31" hidden="1">
      <c r="AE28439" s="54"/>
    </row>
    <row r="28440" spans="31:31" hidden="1">
      <c r="AE28440" s="54"/>
    </row>
    <row r="28441" spans="31:31" hidden="1">
      <c r="AE28441" s="54"/>
    </row>
    <row r="28442" spans="31:31" hidden="1">
      <c r="AE28442" s="54"/>
    </row>
    <row r="28443" spans="31:31" hidden="1">
      <c r="AE28443" s="54"/>
    </row>
    <row r="28444" spans="31:31" hidden="1">
      <c r="AE28444" s="54"/>
    </row>
    <row r="28445" spans="31:31" hidden="1">
      <c r="AE28445" s="54"/>
    </row>
    <row r="28446" spans="31:31" hidden="1">
      <c r="AE28446" s="54"/>
    </row>
    <row r="28447" spans="31:31" hidden="1">
      <c r="AE28447" s="54"/>
    </row>
    <row r="28448" spans="31:31" hidden="1">
      <c r="AE28448" s="54"/>
    </row>
    <row r="28449" spans="31:31" hidden="1">
      <c r="AE28449" s="54"/>
    </row>
    <row r="28450" spans="31:31" hidden="1">
      <c r="AE28450" s="54"/>
    </row>
    <row r="28451" spans="31:31" hidden="1">
      <c r="AE28451" s="54"/>
    </row>
    <row r="28452" spans="31:31" hidden="1">
      <c r="AE28452" s="54"/>
    </row>
    <row r="28453" spans="31:31" hidden="1">
      <c r="AE28453" s="54"/>
    </row>
    <row r="28454" spans="31:31" hidden="1">
      <c r="AE28454" s="54"/>
    </row>
    <row r="28455" spans="31:31" hidden="1">
      <c r="AE28455" s="54"/>
    </row>
    <row r="28456" spans="31:31" hidden="1">
      <c r="AE28456" s="54"/>
    </row>
    <row r="28457" spans="31:31" hidden="1">
      <c r="AE28457" s="54"/>
    </row>
    <row r="28458" spans="31:31" hidden="1">
      <c r="AE28458" s="54"/>
    </row>
    <row r="28459" spans="31:31" hidden="1">
      <c r="AE28459" s="54"/>
    </row>
    <row r="28460" spans="31:31" hidden="1">
      <c r="AE28460" s="54"/>
    </row>
    <row r="28461" spans="31:31" hidden="1">
      <c r="AE28461" s="54"/>
    </row>
    <row r="28462" spans="31:31" hidden="1">
      <c r="AE28462" s="54"/>
    </row>
    <row r="28463" spans="31:31" hidden="1">
      <c r="AE28463" s="54"/>
    </row>
    <row r="28464" spans="31:31" hidden="1">
      <c r="AE28464" s="54"/>
    </row>
    <row r="28465" spans="31:31" hidden="1">
      <c r="AE28465" s="54"/>
    </row>
    <row r="28466" spans="31:31" hidden="1">
      <c r="AE28466" s="54"/>
    </row>
    <row r="28467" spans="31:31" hidden="1">
      <c r="AE28467" s="54"/>
    </row>
    <row r="28468" spans="31:31" hidden="1">
      <c r="AE28468" s="54"/>
    </row>
    <row r="28469" spans="31:31" hidden="1">
      <c r="AE28469" s="54"/>
    </row>
    <row r="28470" spans="31:31" hidden="1">
      <c r="AE28470" s="54"/>
    </row>
    <row r="28471" spans="31:31" hidden="1">
      <c r="AE28471" s="54"/>
    </row>
    <row r="28472" spans="31:31" hidden="1">
      <c r="AE28472" s="54"/>
    </row>
    <row r="28473" spans="31:31" hidden="1">
      <c r="AE28473" s="54"/>
    </row>
    <row r="28474" spans="31:31" hidden="1">
      <c r="AE28474" s="54"/>
    </row>
    <row r="28475" spans="31:31" hidden="1">
      <c r="AE28475" s="54"/>
    </row>
    <row r="28476" spans="31:31" hidden="1">
      <c r="AE28476" s="54"/>
    </row>
    <row r="28477" spans="31:31" hidden="1">
      <c r="AE28477" s="54"/>
    </row>
    <row r="28478" spans="31:31" hidden="1">
      <c r="AE28478" s="54"/>
    </row>
    <row r="28479" spans="31:31" hidden="1">
      <c r="AE28479" s="54"/>
    </row>
    <row r="28480" spans="31:31" hidden="1">
      <c r="AE28480" s="54"/>
    </row>
    <row r="28481" spans="31:31" hidden="1">
      <c r="AE28481" s="54"/>
    </row>
    <row r="28482" spans="31:31" hidden="1">
      <c r="AE28482" s="54"/>
    </row>
    <row r="28483" spans="31:31" hidden="1">
      <c r="AE28483" s="54"/>
    </row>
    <row r="28484" spans="31:31" hidden="1">
      <c r="AE28484" s="54"/>
    </row>
    <row r="28485" spans="31:31" hidden="1">
      <c r="AE28485" s="54"/>
    </row>
    <row r="28486" spans="31:31" hidden="1">
      <c r="AE28486" s="54"/>
    </row>
    <row r="28487" spans="31:31" hidden="1">
      <c r="AE28487" s="54"/>
    </row>
    <row r="28488" spans="31:31" hidden="1">
      <c r="AE28488" s="54"/>
    </row>
    <row r="28489" spans="31:31" hidden="1">
      <c r="AE28489" s="54"/>
    </row>
    <row r="28490" spans="31:31" hidden="1">
      <c r="AE28490" s="54"/>
    </row>
    <row r="28491" spans="31:31" hidden="1">
      <c r="AE28491" s="54"/>
    </row>
    <row r="28492" spans="31:31" hidden="1">
      <c r="AE28492" s="54"/>
    </row>
    <row r="28493" spans="31:31" hidden="1">
      <c r="AE28493" s="54"/>
    </row>
    <row r="28494" spans="31:31" hidden="1">
      <c r="AE28494" s="54"/>
    </row>
    <row r="28495" spans="31:31" hidden="1">
      <c r="AE28495" s="54"/>
    </row>
    <row r="28496" spans="31:31" hidden="1">
      <c r="AE28496" s="54"/>
    </row>
    <row r="28497" spans="31:31" hidden="1">
      <c r="AE28497" s="54"/>
    </row>
    <row r="28498" spans="31:31" hidden="1">
      <c r="AE28498" s="54"/>
    </row>
    <row r="28499" spans="31:31" hidden="1">
      <c r="AE28499" s="54"/>
    </row>
    <row r="28500" spans="31:31" hidden="1">
      <c r="AE28500" s="54"/>
    </row>
    <row r="28501" spans="31:31" hidden="1">
      <c r="AE28501" s="54"/>
    </row>
    <row r="28502" spans="31:31" hidden="1">
      <c r="AE28502" s="54"/>
    </row>
    <row r="28503" spans="31:31" hidden="1">
      <c r="AE28503" s="54"/>
    </row>
    <row r="28504" spans="31:31" hidden="1">
      <c r="AE28504" s="54"/>
    </row>
    <row r="28505" spans="31:31" hidden="1">
      <c r="AE28505" s="54"/>
    </row>
    <row r="28506" spans="31:31" hidden="1">
      <c r="AE28506" s="54"/>
    </row>
    <row r="28507" spans="31:31" hidden="1">
      <c r="AE28507" s="54"/>
    </row>
    <row r="28508" spans="31:31" hidden="1">
      <c r="AE28508" s="54"/>
    </row>
    <row r="28509" spans="31:31" hidden="1">
      <c r="AE28509" s="54"/>
    </row>
    <row r="28510" spans="31:31" hidden="1">
      <c r="AE28510" s="54"/>
    </row>
    <row r="28511" spans="31:31" hidden="1">
      <c r="AE28511" s="54"/>
    </row>
    <row r="28512" spans="31:31" hidden="1">
      <c r="AE28512" s="54"/>
    </row>
    <row r="28513" spans="31:31" hidden="1">
      <c r="AE28513" s="54"/>
    </row>
    <row r="28514" spans="31:31" hidden="1">
      <c r="AE28514" s="54"/>
    </row>
    <row r="28515" spans="31:31" hidden="1">
      <c r="AE28515" s="54"/>
    </row>
    <row r="28516" spans="31:31" hidden="1">
      <c r="AE28516" s="54"/>
    </row>
    <row r="28517" spans="31:31" hidden="1">
      <c r="AE28517" s="54"/>
    </row>
    <row r="28518" spans="31:31" hidden="1">
      <c r="AE28518" s="54"/>
    </row>
    <row r="28519" spans="31:31" hidden="1">
      <c r="AE28519" s="54"/>
    </row>
    <row r="28520" spans="31:31" hidden="1">
      <c r="AE28520" s="54"/>
    </row>
    <row r="28521" spans="31:31" hidden="1">
      <c r="AE28521" s="54"/>
    </row>
    <row r="28522" spans="31:31" hidden="1">
      <c r="AE28522" s="54"/>
    </row>
    <row r="28523" spans="31:31" hidden="1">
      <c r="AE28523" s="54"/>
    </row>
    <row r="28524" spans="31:31" hidden="1">
      <c r="AE28524" s="54"/>
    </row>
    <row r="28525" spans="31:31" hidden="1">
      <c r="AE28525" s="54"/>
    </row>
    <row r="28526" spans="31:31" hidden="1">
      <c r="AE28526" s="54"/>
    </row>
    <row r="28527" spans="31:31" hidden="1">
      <c r="AE28527" s="54"/>
    </row>
    <row r="28528" spans="31:31" hidden="1">
      <c r="AE28528" s="54"/>
    </row>
    <row r="28529" spans="31:31" hidden="1">
      <c r="AE28529" s="54"/>
    </row>
    <row r="28530" spans="31:31" hidden="1">
      <c r="AE28530" s="54"/>
    </row>
    <row r="28531" spans="31:31" hidden="1">
      <c r="AE28531" s="54"/>
    </row>
    <row r="28532" spans="31:31" hidden="1">
      <c r="AE28532" s="54"/>
    </row>
    <row r="28533" spans="31:31" hidden="1">
      <c r="AE28533" s="54"/>
    </row>
    <row r="28534" spans="31:31" hidden="1">
      <c r="AE28534" s="54"/>
    </row>
    <row r="28535" spans="31:31" hidden="1">
      <c r="AE28535" s="54"/>
    </row>
    <row r="28536" spans="31:31" hidden="1">
      <c r="AE28536" s="54"/>
    </row>
    <row r="28537" spans="31:31" hidden="1">
      <c r="AE28537" s="54"/>
    </row>
    <row r="28538" spans="31:31" hidden="1">
      <c r="AE28538" s="54"/>
    </row>
    <row r="28539" spans="31:31" hidden="1">
      <c r="AE28539" s="54"/>
    </row>
    <row r="28540" spans="31:31" hidden="1">
      <c r="AE28540" s="54"/>
    </row>
    <row r="28541" spans="31:31" hidden="1">
      <c r="AE28541" s="54"/>
    </row>
    <row r="28542" spans="31:31" hidden="1">
      <c r="AE28542" s="54"/>
    </row>
    <row r="28543" spans="31:31" hidden="1">
      <c r="AE28543" s="54"/>
    </row>
    <row r="28544" spans="31:31" hidden="1">
      <c r="AE28544" s="54"/>
    </row>
    <row r="28545" spans="31:31" hidden="1">
      <c r="AE28545" s="54"/>
    </row>
    <row r="28546" spans="31:31" hidden="1">
      <c r="AE28546" s="54"/>
    </row>
    <row r="28547" spans="31:31" hidden="1">
      <c r="AE28547" s="54"/>
    </row>
    <row r="28548" spans="31:31" hidden="1">
      <c r="AE28548" s="54"/>
    </row>
    <row r="28549" spans="31:31" hidden="1">
      <c r="AE28549" s="54"/>
    </row>
    <row r="28550" spans="31:31" hidden="1">
      <c r="AE28550" s="54"/>
    </row>
    <row r="28551" spans="31:31" hidden="1">
      <c r="AE28551" s="54"/>
    </row>
    <row r="28552" spans="31:31" hidden="1">
      <c r="AE28552" s="54"/>
    </row>
    <row r="28553" spans="31:31" hidden="1">
      <c r="AE28553" s="54"/>
    </row>
    <row r="28554" spans="31:31" hidden="1">
      <c r="AE28554" s="54"/>
    </row>
    <row r="28555" spans="31:31" hidden="1">
      <c r="AE28555" s="54"/>
    </row>
    <row r="28556" spans="31:31" hidden="1">
      <c r="AE28556" s="54"/>
    </row>
    <row r="28557" spans="31:31" hidden="1">
      <c r="AE28557" s="54"/>
    </row>
    <row r="28558" spans="31:31" hidden="1">
      <c r="AE28558" s="54"/>
    </row>
    <row r="28559" spans="31:31" hidden="1">
      <c r="AE28559" s="54"/>
    </row>
    <row r="28560" spans="31:31" hidden="1">
      <c r="AE28560" s="54"/>
    </row>
    <row r="28561" spans="31:31" hidden="1">
      <c r="AE28561" s="54"/>
    </row>
    <row r="28562" spans="31:31" hidden="1">
      <c r="AE28562" s="54"/>
    </row>
    <row r="28563" spans="31:31" hidden="1">
      <c r="AE28563" s="54"/>
    </row>
    <row r="28564" spans="31:31" hidden="1">
      <c r="AE28564" s="54"/>
    </row>
    <row r="28565" spans="31:31" hidden="1">
      <c r="AE28565" s="54"/>
    </row>
    <row r="28566" spans="31:31" hidden="1">
      <c r="AE28566" s="54"/>
    </row>
    <row r="28567" spans="31:31" hidden="1">
      <c r="AE28567" s="54"/>
    </row>
    <row r="28568" spans="31:31" hidden="1">
      <c r="AE28568" s="54"/>
    </row>
    <row r="28569" spans="31:31" hidden="1">
      <c r="AE28569" s="54"/>
    </row>
    <row r="28570" spans="31:31" hidden="1">
      <c r="AE28570" s="54"/>
    </row>
    <row r="28571" spans="31:31" hidden="1">
      <c r="AE28571" s="54"/>
    </row>
    <row r="28572" spans="31:31" hidden="1">
      <c r="AE28572" s="54"/>
    </row>
    <row r="28573" spans="31:31" hidden="1">
      <c r="AE28573" s="54"/>
    </row>
    <row r="28574" spans="31:31" hidden="1">
      <c r="AE28574" s="54"/>
    </row>
    <row r="28575" spans="31:31" hidden="1">
      <c r="AE28575" s="54"/>
    </row>
    <row r="28576" spans="31:31" hidden="1">
      <c r="AE28576" s="54"/>
    </row>
    <row r="28577" spans="31:31" hidden="1">
      <c r="AE28577" s="54"/>
    </row>
    <row r="28578" spans="31:31" hidden="1">
      <c r="AE28578" s="54"/>
    </row>
    <row r="28579" spans="31:31" hidden="1">
      <c r="AE28579" s="54"/>
    </row>
    <row r="28580" spans="31:31" hidden="1">
      <c r="AE28580" s="54"/>
    </row>
    <row r="28581" spans="31:31" hidden="1">
      <c r="AE28581" s="54"/>
    </row>
    <row r="28582" spans="31:31" hidden="1">
      <c r="AE28582" s="54"/>
    </row>
    <row r="28583" spans="31:31" hidden="1">
      <c r="AE28583" s="54"/>
    </row>
    <row r="28584" spans="31:31" hidden="1">
      <c r="AE28584" s="54"/>
    </row>
    <row r="28585" spans="31:31" hidden="1">
      <c r="AE28585" s="54"/>
    </row>
    <row r="28586" spans="31:31" hidden="1">
      <c r="AE28586" s="54"/>
    </row>
    <row r="28587" spans="31:31" hidden="1">
      <c r="AE28587" s="54"/>
    </row>
    <row r="28588" spans="31:31" hidden="1">
      <c r="AE28588" s="54"/>
    </row>
    <row r="28589" spans="31:31" hidden="1">
      <c r="AE28589" s="54"/>
    </row>
    <row r="28590" spans="31:31" hidden="1">
      <c r="AE28590" s="54"/>
    </row>
    <row r="28591" spans="31:31" hidden="1">
      <c r="AE28591" s="54"/>
    </row>
    <row r="28592" spans="31:31" hidden="1">
      <c r="AE28592" s="54"/>
    </row>
    <row r="28593" spans="31:31" hidden="1">
      <c r="AE28593" s="54"/>
    </row>
    <row r="28594" spans="31:31" hidden="1">
      <c r="AE28594" s="54"/>
    </row>
    <row r="28595" spans="31:31" hidden="1">
      <c r="AE28595" s="54"/>
    </row>
    <row r="28596" spans="31:31" hidden="1">
      <c r="AE28596" s="54"/>
    </row>
    <row r="28597" spans="31:31" hidden="1">
      <c r="AE28597" s="54"/>
    </row>
    <row r="28598" spans="31:31" hidden="1">
      <c r="AE28598" s="54"/>
    </row>
    <row r="28599" spans="31:31" hidden="1">
      <c r="AE28599" s="54"/>
    </row>
    <row r="28600" spans="31:31" hidden="1">
      <c r="AE28600" s="54"/>
    </row>
    <row r="28601" spans="31:31" hidden="1">
      <c r="AE28601" s="54"/>
    </row>
    <row r="28602" spans="31:31" hidden="1">
      <c r="AE28602" s="54"/>
    </row>
    <row r="28603" spans="31:31" hidden="1">
      <c r="AE28603" s="54"/>
    </row>
    <row r="28604" spans="31:31" hidden="1">
      <c r="AE28604" s="54"/>
    </row>
    <row r="28605" spans="31:31" hidden="1">
      <c r="AE28605" s="54"/>
    </row>
    <row r="28606" spans="31:31" hidden="1">
      <c r="AE28606" s="54"/>
    </row>
    <row r="28607" spans="31:31" hidden="1">
      <c r="AE28607" s="54"/>
    </row>
    <row r="28608" spans="31:31" hidden="1">
      <c r="AE28608" s="54"/>
    </row>
    <row r="28609" spans="31:31" hidden="1">
      <c r="AE28609" s="54"/>
    </row>
    <row r="28610" spans="31:31" hidden="1">
      <c r="AE28610" s="54"/>
    </row>
    <row r="28611" spans="31:31" hidden="1">
      <c r="AE28611" s="54"/>
    </row>
    <row r="28612" spans="31:31" hidden="1">
      <c r="AE28612" s="54"/>
    </row>
    <row r="28613" spans="31:31" hidden="1">
      <c r="AE28613" s="54"/>
    </row>
    <row r="28614" spans="31:31" hidden="1">
      <c r="AE28614" s="54"/>
    </row>
    <row r="28615" spans="31:31" hidden="1">
      <c r="AE28615" s="54"/>
    </row>
    <row r="28616" spans="31:31" hidden="1">
      <c r="AE28616" s="54"/>
    </row>
    <row r="28617" spans="31:31" hidden="1">
      <c r="AE28617" s="54"/>
    </row>
    <row r="28618" spans="31:31" hidden="1">
      <c r="AE28618" s="54"/>
    </row>
    <row r="28619" spans="31:31" hidden="1">
      <c r="AE28619" s="54"/>
    </row>
    <row r="28620" spans="31:31" hidden="1">
      <c r="AE28620" s="54"/>
    </row>
    <row r="28621" spans="31:31" hidden="1">
      <c r="AE28621" s="54"/>
    </row>
    <row r="28622" spans="31:31" hidden="1">
      <c r="AE28622" s="54"/>
    </row>
    <row r="28623" spans="31:31" hidden="1">
      <c r="AE28623" s="54"/>
    </row>
    <row r="28624" spans="31:31" hidden="1">
      <c r="AE28624" s="54"/>
    </row>
    <row r="28625" spans="31:31" hidden="1">
      <c r="AE28625" s="54"/>
    </row>
    <row r="28626" spans="31:31" hidden="1">
      <c r="AE28626" s="54"/>
    </row>
    <row r="28627" spans="31:31" hidden="1">
      <c r="AE28627" s="54"/>
    </row>
    <row r="28628" spans="31:31" hidden="1">
      <c r="AE28628" s="54"/>
    </row>
    <row r="28629" spans="31:31" hidden="1">
      <c r="AE28629" s="54"/>
    </row>
    <row r="28630" spans="31:31" hidden="1">
      <c r="AE28630" s="54"/>
    </row>
    <row r="28631" spans="31:31" hidden="1">
      <c r="AE28631" s="54"/>
    </row>
    <row r="28632" spans="31:31" hidden="1">
      <c r="AE28632" s="54"/>
    </row>
    <row r="28633" spans="31:31" hidden="1">
      <c r="AE28633" s="54"/>
    </row>
    <row r="28634" spans="31:31" hidden="1">
      <c r="AE28634" s="54"/>
    </row>
    <row r="28635" spans="31:31" hidden="1">
      <c r="AE28635" s="54"/>
    </row>
    <row r="28636" spans="31:31" hidden="1">
      <c r="AE28636" s="54"/>
    </row>
    <row r="28637" spans="31:31" hidden="1">
      <c r="AE28637" s="54"/>
    </row>
    <row r="28638" spans="31:31" hidden="1">
      <c r="AE28638" s="54"/>
    </row>
    <row r="28639" spans="31:31" hidden="1">
      <c r="AE28639" s="54"/>
    </row>
    <row r="28640" spans="31:31" hidden="1">
      <c r="AE28640" s="54"/>
    </row>
    <row r="28641" spans="31:31" hidden="1">
      <c r="AE28641" s="54"/>
    </row>
    <row r="28642" spans="31:31" hidden="1">
      <c r="AE28642" s="54"/>
    </row>
    <row r="28643" spans="31:31" hidden="1">
      <c r="AE28643" s="54"/>
    </row>
    <row r="28644" spans="31:31" hidden="1">
      <c r="AE28644" s="54"/>
    </row>
    <row r="28645" spans="31:31" hidden="1">
      <c r="AE28645" s="54"/>
    </row>
    <row r="28646" spans="31:31" hidden="1">
      <c r="AE28646" s="54"/>
    </row>
    <row r="28647" spans="31:31" hidden="1">
      <c r="AE28647" s="54"/>
    </row>
    <row r="28648" spans="31:31" hidden="1">
      <c r="AE28648" s="54"/>
    </row>
    <row r="28649" spans="31:31" hidden="1">
      <c r="AE28649" s="54"/>
    </row>
    <row r="28650" spans="31:31" hidden="1">
      <c r="AE28650" s="54"/>
    </row>
    <row r="28651" spans="31:31" hidden="1">
      <c r="AE28651" s="54"/>
    </row>
    <row r="28652" spans="31:31" hidden="1">
      <c r="AE28652" s="54"/>
    </row>
    <row r="28653" spans="31:31" hidden="1">
      <c r="AE28653" s="54"/>
    </row>
    <row r="28654" spans="31:31" hidden="1">
      <c r="AE28654" s="54"/>
    </row>
    <row r="28655" spans="31:31" hidden="1">
      <c r="AE28655" s="54"/>
    </row>
    <row r="28656" spans="31:31" hidden="1">
      <c r="AE28656" s="54"/>
    </row>
    <row r="28657" spans="31:31" hidden="1">
      <c r="AE28657" s="54"/>
    </row>
    <row r="28658" spans="31:31" hidden="1">
      <c r="AE28658" s="54"/>
    </row>
    <row r="28659" spans="31:31" hidden="1">
      <c r="AE28659" s="54"/>
    </row>
    <row r="28660" spans="31:31" hidden="1">
      <c r="AE28660" s="54"/>
    </row>
    <row r="28661" spans="31:31" hidden="1">
      <c r="AE28661" s="54"/>
    </row>
    <row r="28662" spans="31:31" hidden="1">
      <c r="AE28662" s="54"/>
    </row>
    <row r="28663" spans="31:31" hidden="1">
      <c r="AE28663" s="54"/>
    </row>
    <row r="28664" spans="31:31" hidden="1">
      <c r="AE28664" s="54"/>
    </row>
    <row r="28665" spans="31:31" hidden="1">
      <c r="AE28665" s="54"/>
    </row>
    <row r="28666" spans="31:31" hidden="1">
      <c r="AE28666" s="54"/>
    </row>
    <row r="28667" spans="31:31" hidden="1">
      <c r="AE28667" s="54"/>
    </row>
    <row r="28668" spans="31:31" hidden="1">
      <c r="AE28668" s="54"/>
    </row>
    <row r="28669" spans="31:31" hidden="1">
      <c r="AE28669" s="54"/>
    </row>
    <row r="28670" spans="31:31" hidden="1">
      <c r="AE28670" s="54"/>
    </row>
    <row r="28671" spans="31:31" hidden="1">
      <c r="AE28671" s="54"/>
    </row>
    <row r="28672" spans="31:31" hidden="1">
      <c r="AE28672" s="54"/>
    </row>
    <row r="28673" spans="31:31" hidden="1">
      <c r="AE28673" s="54"/>
    </row>
    <row r="28674" spans="31:31" hidden="1">
      <c r="AE28674" s="54"/>
    </row>
    <row r="28675" spans="31:31" hidden="1">
      <c r="AE28675" s="54"/>
    </row>
    <row r="28676" spans="31:31" hidden="1">
      <c r="AE28676" s="54"/>
    </row>
    <row r="28677" spans="31:31" hidden="1">
      <c r="AE28677" s="54"/>
    </row>
    <row r="28678" spans="31:31" hidden="1">
      <c r="AE28678" s="54"/>
    </row>
    <row r="28679" spans="31:31" hidden="1">
      <c r="AE28679" s="54"/>
    </row>
    <row r="28680" spans="31:31" hidden="1">
      <c r="AE28680" s="54"/>
    </row>
    <row r="28681" spans="31:31" hidden="1">
      <c r="AE28681" s="54"/>
    </row>
    <row r="28682" spans="31:31" hidden="1">
      <c r="AE28682" s="54"/>
    </row>
    <row r="28683" spans="31:31" hidden="1">
      <c r="AE28683" s="54"/>
    </row>
    <row r="28684" spans="31:31" hidden="1">
      <c r="AE28684" s="54"/>
    </row>
    <row r="28685" spans="31:31" hidden="1">
      <c r="AE28685" s="54"/>
    </row>
    <row r="28686" spans="31:31" hidden="1">
      <c r="AE28686" s="54"/>
    </row>
    <row r="28687" spans="31:31" hidden="1">
      <c r="AE28687" s="54"/>
    </row>
    <row r="28688" spans="31:31" hidden="1">
      <c r="AE28688" s="54"/>
    </row>
    <row r="28689" spans="31:31" hidden="1">
      <c r="AE28689" s="54"/>
    </row>
    <row r="28690" spans="31:31" hidden="1">
      <c r="AE28690" s="54"/>
    </row>
    <row r="28691" spans="31:31" hidden="1">
      <c r="AE28691" s="54"/>
    </row>
    <row r="28692" spans="31:31" hidden="1">
      <c r="AE28692" s="54"/>
    </row>
    <row r="28693" spans="31:31" hidden="1">
      <c r="AE28693" s="54"/>
    </row>
    <row r="28694" spans="31:31" hidden="1">
      <c r="AE28694" s="54"/>
    </row>
    <row r="28695" spans="31:31" hidden="1">
      <c r="AE28695" s="54"/>
    </row>
    <row r="28696" spans="31:31" hidden="1">
      <c r="AE28696" s="54"/>
    </row>
    <row r="28697" spans="31:31" hidden="1">
      <c r="AE28697" s="54"/>
    </row>
    <row r="28698" spans="31:31" hidden="1">
      <c r="AE28698" s="54"/>
    </row>
    <row r="28699" spans="31:31" hidden="1">
      <c r="AE28699" s="54"/>
    </row>
    <row r="28700" spans="31:31" hidden="1">
      <c r="AE28700" s="54"/>
    </row>
    <row r="28701" spans="31:31" hidden="1">
      <c r="AE28701" s="54"/>
    </row>
    <row r="28702" spans="31:31" hidden="1">
      <c r="AE28702" s="54"/>
    </row>
    <row r="28703" spans="31:31" hidden="1">
      <c r="AE28703" s="54"/>
    </row>
    <row r="28704" spans="31:31" hidden="1">
      <c r="AE28704" s="54"/>
    </row>
    <row r="28705" spans="31:31" hidden="1">
      <c r="AE28705" s="54"/>
    </row>
    <row r="28706" spans="31:31" hidden="1">
      <c r="AE28706" s="54"/>
    </row>
    <row r="28707" spans="31:31" hidden="1">
      <c r="AE28707" s="54"/>
    </row>
    <row r="28708" spans="31:31" hidden="1">
      <c r="AE28708" s="54"/>
    </row>
    <row r="28709" spans="31:31" hidden="1">
      <c r="AE28709" s="54"/>
    </row>
    <row r="28710" spans="31:31" hidden="1">
      <c r="AE28710" s="54"/>
    </row>
    <row r="28711" spans="31:31" hidden="1">
      <c r="AE28711" s="54"/>
    </row>
    <row r="28712" spans="31:31" hidden="1">
      <c r="AE28712" s="54"/>
    </row>
    <row r="28713" spans="31:31" hidden="1">
      <c r="AE28713" s="54"/>
    </row>
    <row r="28714" spans="31:31" hidden="1">
      <c r="AE28714" s="54"/>
    </row>
    <row r="28715" spans="31:31" hidden="1">
      <c r="AE28715" s="54"/>
    </row>
    <row r="28716" spans="31:31" hidden="1">
      <c r="AE28716" s="54"/>
    </row>
    <row r="28717" spans="31:31" hidden="1">
      <c r="AE28717" s="54"/>
    </row>
    <row r="28718" spans="31:31" hidden="1">
      <c r="AE28718" s="54"/>
    </row>
    <row r="28719" spans="31:31" hidden="1">
      <c r="AE28719" s="54"/>
    </row>
    <row r="28720" spans="31:31" hidden="1">
      <c r="AE28720" s="54"/>
    </row>
    <row r="28721" spans="31:31" hidden="1">
      <c r="AE28721" s="54"/>
    </row>
    <row r="28722" spans="31:31" hidden="1">
      <c r="AE28722" s="54"/>
    </row>
    <row r="28723" spans="31:31" hidden="1">
      <c r="AE28723" s="54"/>
    </row>
    <row r="28724" spans="31:31" hidden="1">
      <c r="AE28724" s="54"/>
    </row>
    <row r="28725" spans="31:31" hidden="1">
      <c r="AE28725" s="54"/>
    </row>
    <row r="28726" spans="31:31" hidden="1">
      <c r="AE28726" s="54"/>
    </row>
    <row r="28727" spans="31:31" hidden="1">
      <c r="AE28727" s="54"/>
    </row>
    <row r="28728" spans="31:31" hidden="1">
      <c r="AE28728" s="54"/>
    </row>
    <row r="28729" spans="31:31" hidden="1">
      <c r="AE28729" s="54"/>
    </row>
    <row r="28730" spans="31:31" hidden="1">
      <c r="AE28730" s="54"/>
    </row>
    <row r="28731" spans="31:31" hidden="1">
      <c r="AE28731" s="54"/>
    </row>
    <row r="28732" spans="31:31" hidden="1">
      <c r="AE28732" s="54"/>
    </row>
    <row r="28733" spans="31:31" hidden="1">
      <c r="AE28733" s="54"/>
    </row>
    <row r="28734" spans="31:31" hidden="1">
      <c r="AE28734" s="54"/>
    </row>
    <row r="28735" spans="31:31" hidden="1">
      <c r="AE28735" s="54"/>
    </row>
    <row r="28736" spans="31:31" hidden="1">
      <c r="AE28736" s="54"/>
    </row>
    <row r="28737" spans="31:31" hidden="1">
      <c r="AE28737" s="54"/>
    </row>
    <row r="28738" spans="31:31" hidden="1">
      <c r="AE28738" s="54"/>
    </row>
    <row r="28739" spans="31:31" hidden="1">
      <c r="AE28739" s="54"/>
    </row>
    <row r="28740" spans="31:31" hidden="1">
      <c r="AE28740" s="54"/>
    </row>
    <row r="28741" spans="31:31" hidden="1">
      <c r="AE28741" s="54"/>
    </row>
    <row r="28742" spans="31:31" hidden="1">
      <c r="AE28742" s="54"/>
    </row>
    <row r="28743" spans="31:31" hidden="1">
      <c r="AE28743" s="54"/>
    </row>
    <row r="28744" spans="31:31" hidden="1">
      <c r="AE28744" s="54"/>
    </row>
    <row r="28745" spans="31:31" hidden="1">
      <c r="AE28745" s="54"/>
    </row>
    <row r="28746" spans="31:31" hidden="1">
      <c r="AE28746" s="54"/>
    </row>
    <row r="28747" spans="31:31" hidden="1">
      <c r="AE28747" s="54"/>
    </row>
    <row r="28748" spans="31:31" hidden="1">
      <c r="AE28748" s="54"/>
    </row>
    <row r="28749" spans="31:31" hidden="1">
      <c r="AE28749" s="54"/>
    </row>
    <row r="28750" spans="31:31" hidden="1">
      <c r="AE28750" s="54"/>
    </row>
    <row r="28751" spans="31:31" hidden="1">
      <c r="AE28751" s="54"/>
    </row>
    <row r="28752" spans="31:31" hidden="1">
      <c r="AE28752" s="54"/>
    </row>
    <row r="28753" spans="31:31" hidden="1">
      <c r="AE28753" s="54"/>
    </row>
    <row r="28754" spans="31:31" hidden="1">
      <c r="AE28754" s="54"/>
    </row>
    <row r="28755" spans="31:31" hidden="1">
      <c r="AE28755" s="54"/>
    </row>
    <row r="28756" spans="31:31" hidden="1">
      <c r="AE28756" s="54"/>
    </row>
    <row r="28757" spans="31:31" hidden="1">
      <c r="AE28757" s="54"/>
    </row>
    <row r="28758" spans="31:31" hidden="1">
      <c r="AE28758" s="54"/>
    </row>
    <row r="28759" spans="31:31" hidden="1">
      <c r="AE28759" s="54"/>
    </row>
    <row r="28760" spans="31:31" hidden="1">
      <c r="AE28760" s="54"/>
    </row>
    <row r="28761" spans="31:31" hidden="1">
      <c r="AE28761" s="54"/>
    </row>
    <row r="28762" spans="31:31" hidden="1">
      <c r="AE28762" s="54"/>
    </row>
    <row r="28763" spans="31:31" hidden="1">
      <c r="AE28763" s="54"/>
    </row>
    <row r="28764" spans="31:31" hidden="1">
      <c r="AE28764" s="54"/>
    </row>
    <row r="28765" spans="31:31" hidden="1">
      <c r="AE28765" s="54"/>
    </row>
    <row r="28766" spans="31:31" hidden="1">
      <c r="AE28766" s="54"/>
    </row>
    <row r="28767" spans="31:31" hidden="1">
      <c r="AE28767" s="54"/>
    </row>
    <row r="28768" spans="31:31" hidden="1">
      <c r="AE28768" s="54"/>
    </row>
    <row r="28769" spans="31:31" hidden="1">
      <c r="AE28769" s="54"/>
    </row>
    <row r="28770" spans="31:31" hidden="1">
      <c r="AE28770" s="54"/>
    </row>
    <row r="28771" spans="31:31" hidden="1">
      <c r="AE28771" s="54"/>
    </row>
    <row r="28772" spans="31:31" hidden="1">
      <c r="AE28772" s="54"/>
    </row>
    <row r="28773" spans="31:31" hidden="1">
      <c r="AE28773" s="54"/>
    </row>
    <row r="28774" spans="31:31" hidden="1">
      <c r="AE28774" s="54"/>
    </row>
    <row r="28775" spans="31:31" hidden="1">
      <c r="AE28775" s="54"/>
    </row>
    <row r="28776" spans="31:31" hidden="1">
      <c r="AE28776" s="54"/>
    </row>
    <row r="28777" spans="31:31" hidden="1">
      <c r="AE28777" s="54"/>
    </row>
    <row r="28778" spans="31:31" hidden="1">
      <c r="AE28778" s="54"/>
    </row>
    <row r="28779" spans="31:31" hidden="1">
      <c r="AE28779" s="54"/>
    </row>
    <row r="28780" spans="31:31" hidden="1">
      <c r="AE28780" s="54"/>
    </row>
    <row r="28781" spans="31:31" hidden="1">
      <c r="AE28781" s="54"/>
    </row>
    <row r="28782" spans="31:31" hidden="1">
      <c r="AE28782" s="54"/>
    </row>
    <row r="28783" spans="31:31" hidden="1">
      <c r="AE28783" s="54"/>
    </row>
    <row r="28784" spans="31:31" hidden="1">
      <c r="AE28784" s="54"/>
    </row>
    <row r="28785" spans="31:31" hidden="1">
      <c r="AE28785" s="54"/>
    </row>
    <row r="28786" spans="31:31" hidden="1">
      <c r="AE28786" s="54"/>
    </row>
    <row r="28787" spans="31:31" hidden="1">
      <c r="AE28787" s="54"/>
    </row>
    <row r="28788" spans="31:31" hidden="1">
      <c r="AE28788" s="54"/>
    </row>
    <row r="28789" spans="31:31" hidden="1">
      <c r="AE28789" s="54"/>
    </row>
    <row r="28790" spans="31:31" hidden="1">
      <c r="AE28790" s="54"/>
    </row>
    <row r="28791" spans="31:31" hidden="1">
      <c r="AE28791" s="54"/>
    </row>
    <row r="28792" spans="31:31" hidden="1">
      <c r="AE28792" s="54"/>
    </row>
    <row r="28793" spans="31:31" hidden="1">
      <c r="AE28793" s="54"/>
    </row>
    <row r="28794" spans="31:31" hidden="1">
      <c r="AE28794" s="54"/>
    </row>
    <row r="28795" spans="31:31" hidden="1">
      <c r="AE28795" s="54"/>
    </row>
    <row r="28796" spans="31:31" hidden="1">
      <c r="AE28796" s="54"/>
    </row>
    <row r="28797" spans="31:31" hidden="1">
      <c r="AE28797" s="54"/>
    </row>
    <row r="28798" spans="31:31" hidden="1">
      <c r="AE28798" s="54"/>
    </row>
    <row r="28799" spans="31:31" hidden="1">
      <c r="AE28799" s="54"/>
    </row>
    <row r="28800" spans="31:31" hidden="1">
      <c r="AE28800" s="54"/>
    </row>
    <row r="28801" spans="31:31" hidden="1">
      <c r="AE28801" s="54"/>
    </row>
    <row r="28802" spans="31:31" hidden="1">
      <c r="AE28802" s="54"/>
    </row>
    <row r="28803" spans="31:31" hidden="1">
      <c r="AE28803" s="54"/>
    </row>
    <row r="28804" spans="31:31" hidden="1">
      <c r="AE28804" s="54"/>
    </row>
    <row r="28805" spans="31:31" hidden="1">
      <c r="AE28805" s="54"/>
    </row>
    <row r="28806" spans="31:31" hidden="1">
      <c r="AE28806" s="54"/>
    </row>
    <row r="28807" spans="31:31" hidden="1">
      <c r="AE28807" s="54"/>
    </row>
    <row r="28808" spans="31:31" hidden="1">
      <c r="AE28808" s="54"/>
    </row>
    <row r="28809" spans="31:31" hidden="1">
      <c r="AE28809" s="54"/>
    </row>
    <row r="28810" spans="31:31" hidden="1">
      <c r="AE28810" s="54"/>
    </row>
    <row r="28811" spans="31:31" hidden="1">
      <c r="AE28811" s="54"/>
    </row>
    <row r="28812" spans="31:31" hidden="1">
      <c r="AE28812" s="54"/>
    </row>
    <row r="28813" spans="31:31" hidden="1">
      <c r="AE28813" s="54"/>
    </row>
    <row r="28814" spans="31:31" hidden="1">
      <c r="AE28814" s="54"/>
    </row>
    <row r="28815" spans="31:31" hidden="1">
      <c r="AE28815" s="54"/>
    </row>
    <row r="28816" spans="31:31" hidden="1">
      <c r="AE28816" s="54"/>
    </row>
    <row r="28817" spans="31:31" hidden="1">
      <c r="AE28817" s="54"/>
    </row>
    <row r="28818" spans="31:31" hidden="1">
      <c r="AE28818" s="54"/>
    </row>
    <row r="28819" spans="31:31" hidden="1">
      <c r="AE28819" s="54"/>
    </row>
    <row r="28820" spans="31:31" hidden="1">
      <c r="AE28820" s="54"/>
    </row>
    <row r="28821" spans="31:31" hidden="1">
      <c r="AE28821" s="54"/>
    </row>
    <row r="28822" spans="31:31" hidden="1">
      <c r="AE28822" s="54"/>
    </row>
    <row r="28823" spans="31:31" hidden="1">
      <c r="AE28823" s="54"/>
    </row>
    <row r="28824" spans="31:31" hidden="1">
      <c r="AE28824" s="54"/>
    </row>
    <row r="28825" spans="31:31" hidden="1">
      <c r="AE28825" s="54"/>
    </row>
    <row r="28826" spans="31:31" hidden="1">
      <c r="AE28826" s="54"/>
    </row>
    <row r="28827" spans="31:31" hidden="1">
      <c r="AE28827" s="54"/>
    </row>
    <row r="28828" spans="31:31" hidden="1">
      <c r="AE28828" s="54"/>
    </row>
    <row r="28829" spans="31:31" hidden="1">
      <c r="AE28829" s="54"/>
    </row>
    <row r="28830" spans="31:31" hidden="1">
      <c r="AE28830" s="54"/>
    </row>
    <row r="28831" spans="31:31" hidden="1">
      <c r="AE28831" s="54"/>
    </row>
    <row r="28832" spans="31:31" hidden="1">
      <c r="AE28832" s="54"/>
    </row>
    <row r="28833" spans="31:31" hidden="1">
      <c r="AE28833" s="54"/>
    </row>
    <row r="28834" spans="31:31" hidden="1">
      <c r="AE28834" s="54"/>
    </row>
    <row r="28835" spans="31:31" hidden="1">
      <c r="AE28835" s="54"/>
    </row>
    <row r="28836" spans="31:31" hidden="1">
      <c r="AE28836" s="54"/>
    </row>
    <row r="28837" spans="31:31" hidden="1">
      <c r="AE28837" s="54"/>
    </row>
    <row r="28838" spans="31:31" hidden="1">
      <c r="AE28838" s="54"/>
    </row>
    <row r="28839" spans="31:31" hidden="1">
      <c r="AE28839" s="54"/>
    </row>
    <row r="28840" spans="31:31" hidden="1">
      <c r="AE28840" s="54"/>
    </row>
    <row r="28841" spans="31:31" hidden="1">
      <c r="AE28841" s="54"/>
    </row>
    <row r="28842" spans="31:31" hidden="1">
      <c r="AE28842" s="54"/>
    </row>
    <row r="28843" spans="31:31" hidden="1">
      <c r="AE28843" s="54"/>
    </row>
    <row r="28844" spans="31:31" hidden="1">
      <c r="AE28844" s="54"/>
    </row>
    <row r="28845" spans="31:31" hidden="1">
      <c r="AE28845" s="54"/>
    </row>
    <row r="28846" spans="31:31" hidden="1">
      <c r="AE28846" s="54"/>
    </row>
    <row r="28847" spans="31:31" hidden="1">
      <c r="AE28847" s="54"/>
    </row>
    <row r="28848" spans="31:31" hidden="1">
      <c r="AE28848" s="54"/>
    </row>
    <row r="28849" spans="31:31" hidden="1">
      <c r="AE28849" s="54"/>
    </row>
    <row r="28850" spans="31:31" hidden="1">
      <c r="AE28850" s="54"/>
    </row>
    <row r="28851" spans="31:31" hidden="1">
      <c r="AE28851" s="54"/>
    </row>
    <row r="28852" spans="31:31" hidden="1">
      <c r="AE28852" s="54"/>
    </row>
    <row r="28853" spans="31:31" hidden="1">
      <c r="AE28853" s="54"/>
    </row>
    <row r="28854" spans="31:31" hidden="1">
      <c r="AE28854" s="54"/>
    </row>
    <row r="28855" spans="31:31" hidden="1">
      <c r="AE28855" s="54"/>
    </row>
    <row r="28856" spans="31:31" hidden="1">
      <c r="AE28856" s="54"/>
    </row>
    <row r="28857" spans="31:31" hidden="1">
      <c r="AE28857" s="54"/>
    </row>
    <row r="28858" spans="31:31" hidden="1">
      <c r="AE28858" s="54"/>
    </row>
    <row r="28859" spans="31:31" hidden="1">
      <c r="AE28859" s="54"/>
    </row>
    <row r="28860" spans="31:31" hidden="1">
      <c r="AE28860" s="54"/>
    </row>
    <row r="28861" spans="31:31" hidden="1">
      <c r="AE28861" s="54"/>
    </row>
    <row r="28862" spans="31:31" hidden="1">
      <c r="AE28862" s="54"/>
    </row>
    <row r="28863" spans="31:31" hidden="1">
      <c r="AE28863" s="54"/>
    </row>
    <row r="28864" spans="31:31" hidden="1">
      <c r="AE28864" s="54"/>
    </row>
    <row r="28865" spans="31:31" hidden="1">
      <c r="AE28865" s="54"/>
    </row>
    <row r="28866" spans="31:31" hidden="1">
      <c r="AE28866" s="54"/>
    </row>
    <row r="28867" spans="31:31" hidden="1">
      <c r="AE28867" s="54"/>
    </row>
    <row r="28868" spans="31:31" hidden="1">
      <c r="AE28868" s="54"/>
    </row>
    <row r="28869" spans="31:31" hidden="1">
      <c r="AE28869" s="54"/>
    </row>
    <row r="28870" spans="31:31" hidden="1">
      <c r="AE28870" s="54"/>
    </row>
    <row r="28871" spans="31:31" hidden="1">
      <c r="AE28871" s="54"/>
    </row>
    <row r="28872" spans="31:31" hidden="1">
      <c r="AE28872" s="54"/>
    </row>
    <row r="28873" spans="31:31" hidden="1">
      <c r="AE28873" s="54"/>
    </row>
    <row r="28874" spans="31:31" hidden="1">
      <c r="AE28874" s="54"/>
    </row>
    <row r="28875" spans="31:31" hidden="1">
      <c r="AE28875" s="54"/>
    </row>
    <row r="28876" spans="31:31" hidden="1">
      <c r="AE28876" s="54"/>
    </row>
    <row r="28877" spans="31:31" hidden="1">
      <c r="AE28877" s="54"/>
    </row>
    <row r="28878" spans="31:31" hidden="1">
      <c r="AE28878" s="54"/>
    </row>
    <row r="28879" spans="31:31" hidden="1">
      <c r="AE28879" s="54"/>
    </row>
    <row r="28880" spans="31:31" hidden="1">
      <c r="AE28880" s="54"/>
    </row>
    <row r="28881" spans="31:31" hidden="1">
      <c r="AE28881" s="54"/>
    </row>
    <row r="28882" spans="31:31" hidden="1">
      <c r="AE28882" s="54"/>
    </row>
    <row r="28883" spans="31:31" hidden="1">
      <c r="AE28883" s="54"/>
    </row>
    <row r="28884" spans="31:31" hidden="1">
      <c r="AE28884" s="54"/>
    </row>
    <row r="28885" spans="31:31" hidden="1">
      <c r="AE28885" s="54"/>
    </row>
    <row r="28886" spans="31:31" hidden="1">
      <c r="AE28886" s="54"/>
    </row>
    <row r="28887" spans="31:31" hidden="1">
      <c r="AE28887" s="54"/>
    </row>
    <row r="28888" spans="31:31" hidden="1">
      <c r="AE28888" s="54"/>
    </row>
    <row r="28889" spans="31:31" hidden="1">
      <c r="AE28889" s="54"/>
    </row>
    <row r="28890" spans="31:31" hidden="1">
      <c r="AE28890" s="54"/>
    </row>
    <row r="28891" spans="31:31" hidden="1">
      <c r="AE28891" s="54"/>
    </row>
    <row r="28892" spans="31:31" hidden="1">
      <c r="AE28892" s="54"/>
    </row>
    <row r="28893" spans="31:31" hidden="1">
      <c r="AE28893" s="54"/>
    </row>
    <row r="28894" spans="31:31" hidden="1">
      <c r="AE28894" s="54"/>
    </row>
    <row r="28895" spans="31:31" hidden="1">
      <c r="AE28895" s="54"/>
    </row>
    <row r="28896" spans="31:31" hidden="1">
      <c r="AE28896" s="54"/>
    </row>
    <row r="28897" spans="31:31" hidden="1">
      <c r="AE28897" s="54"/>
    </row>
    <row r="28898" spans="31:31" hidden="1">
      <c r="AE28898" s="54"/>
    </row>
    <row r="28899" spans="31:31" hidden="1">
      <c r="AE28899" s="54"/>
    </row>
    <row r="28900" spans="31:31" hidden="1">
      <c r="AE28900" s="54"/>
    </row>
    <row r="28901" spans="31:31" hidden="1">
      <c r="AE28901" s="54"/>
    </row>
    <row r="28902" spans="31:31" hidden="1">
      <c r="AE28902" s="54"/>
    </row>
    <row r="28903" spans="31:31" hidden="1">
      <c r="AE28903" s="54"/>
    </row>
    <row r="28904" spans="31:31" hidden="1">
      <c r="AE28904" s="54"/>
    </row>
    <row r="28905" spans="31:31" hidden="1">
      <c r="AE28905" s="54"/>
    </row>
    <row r="28906" spans="31:31" hidden="1">
      <c r="AE28906" s="54"/>
    </row>
    <row r="28907" spans="31:31" hidden="1">
      <c r="AE28907" s="54"/>
    </row>
    <row r="28908" spans="31:31" hidden="1">
      <c r="AE28908" s="54"/>
    </row>
    <row r="28909" spans="31:31" hidden="1">
      <c r="AE28909" s="54"/>
    </row>
    <row r="28910" spans="31:31" hidden="1">
      <c r="AE28910" s="54"/>
    </row>
    <row r="28911" spans="31:31" hidden="1">
      <c r="AE28911" s="54"/>
    </row>
    <row r="28912" spans="31:31" hidden="1">
      <c r="AE28912" s="54"/>
    </row>
    <row r="28913" spans="31:31" hidden="1">
      <c r="AE28913" s="54"/>
    </row>
    <row r="28914" spans="31:31" hidden="1">
      <c r="AE28914" s="54"/>
    </row>
    <row r="28915" spans="31:31" hidden="1">
      <c r="AE28915" s="54"/>
    </row>
    <row r="28916" spans="31:31" hidden="1">
      <c r="AE28916" s="54"/>
    </row>
    <row r="28917" spans="31:31" hidden="1">
      <c r="AE28917" s="54"/>
    </row>
    <row r="28918" spans="31:31" hidden="1">
      <c r="AE28918" s="54"/>
    </row>
    <row r="28919" spans="31:31" hidden="1">
      <c r="AE28919" s="54"/>
    </row>
    <row r="28920" spans="31:31" hidden="1">
      <c r="AE28920" s="54"/>
    </row>
    <row r="28921" spans="31:31" hidden="1">
      <c r="AE28921" s="54"/>
    </row>
    <row r="28922" spans="31:31" hidden="1">
      <c r="AE28922" s="54"/>
    </row>
    <row r="28923" spans="31:31" hidden="1">
      <c r="AE28923" s="54"/>
    </row>
    <row r="28924" spans="31:31" hidden="1">
      <c r="AE28924" s="54"/>
    </row>
    <row r="28925" spans="31:31" hidden="1">
      <c r="AE28925" s="54"/>
    </row>
    <row r="28926" spans="31:31" hidden="1">
      <c r="AE28926" s="54"/>
    </row>
    <row r="28927" spans="31:31" hidden="1">
      <c r="AE28927" s="54"/>
    </row>
    <row r="28928" spans="31:31" hidden="1">
      <c r="AE28928" s="54"/>
    </row>
    <row r="28929" spans="31:31" hidden="1">
      <c r="AE28929" s="54"/>
    </row>
    <row r="28930" spans="31:31" hidden="1">
      <c r="AE28930" s="54"/>
    </row>
    <row r="28931" spans="31:31" hidden="1">
      <c r="AE28931" s="54"/>
    </row>
    <row r="28932" spans="31:31" hidden="1">
      <c r="AE28932" s="54"/>
    </row>
    <row r="28933" spans="31:31" hidden="1">
      <c r="AE28933" s="54"/>
    </row>
    <row r="28934" spans="31:31" hidden="1">
      <c r="AE28934" s="54"/>
    </row>
    <row r="28935" spans="31:31" hidden="1">
      <c r="AE28935" s="54"/>
    </row>
    <row r="28936" spans="31:31" hidden="1">
      <c r="AE28936" s="54"/>
    </row>
    <row r="28937" spans="31:31" hidden="1">
      <c r="AE28937" s="54"/>
    </row>
    <row r="28938" spans="31:31" hidden="1">
      <c r="AE28938" s="54"/>
    </row>
    <row r="28939" spans="31:31" hidden="1">
      <c r="AE28939" s="54"/>
    </row>
    <row r="28940" spans="31:31" hidden="1">
      <c r="AE28940" s="54"/>
    </row>
    <row r="28941" spans="31:31" hidden="1">
      <c r="AE28941" s="54"/>
    </row>
    <row r="28942" spans="31:31" hidden="1">
      <c r="AE28942" s="54"/>
    </row>
    <row r="28943" spans="31:31" hidden="1">
      <c r="AE28943" s="54"/>
    </row>
    <row r="28944" spans="31:31" hidden="1">
      <c r="AE28944" s="54"/>
    </row>
    <row r="28945" spans="31:31" hidden="1">
      <c r="AE28945" s="54"/>
    </row>
    <row r="28946" spans="31:31" hidden="1">
      <c r="AE28946" s="54"/>
    </row>
    <row r="28947" spans="31:31" hidden="1">
      <c r="AE28947" s="54"/>
    </row>
    <row r="28948" spans="31:31" hidden="1">
      <c r="AE28948" s="54"/>
    </row>
    <row r="28949" spans="31:31" hidden="1">
      <c r="AE28949" s="54"/>
    </row>
    <row r="28950" spans="31:31" hidden="1">
      <c r="AE28950" s="54"/>
    </row>
    <row r="28951" spans="31:31" hidden="1">
      <c r="AE28951" s="54"/>
    </row>
    <row r="28952" spans="31:31" hidden="1">
      <c r="AE28952" s="54"/>
    </row>
    <row r="28953" spans="31:31" hidden="1">
      <c r="AE28953" s="54"/>
    </row>
    <row r="28954" spans="31:31" hidden="1">
      <c r="AE28954" s="54"/>
    </row>
    <row r="28955" spans="31:31" hidden="1">
      <c r="AE28955" s="54"/>
    </row>
    <row r="28956" spans="31:31" hidden="1">
      <c r="AE28956" s="54"/>
    </row>
    <row r="28957" spans="31:31" hidden="1">
      <c r="AE28957" s="54"/>
    </row>
    <row r="28958" spans="31:31" hidden="1">
      <c r="AE28958" s="54"/>
    </row>
    <row r="28959" spans="31:31" hidden="1">
      <c r="AE28959" s="54"/>
    </row>
    <row r="28960" spans="31:31" hidden="1">
      <c r="AE28960" s="54"/>
    </row>
    <row r="28961" spans="31:31" hidden="1">
      <c r="AE28961" s="54"/>
    </row>
    <row r="28962" spans="31:31" hidden="1">
      <c r="AE28962" s="54"/>
    </row>
    <row r="28963" spans="31:31" hidden="1">
      <c r="AE28963" s="54"/>
    </row>
    <row r="28964" spans="31:31" hidden="1">
      <c r="AE28964" s="54"/>
    </row>
    <row r="28965" spans="31:31" hidden="1">
      <c r="AE28965" s="54"/>
    </row>
    <row r="28966" spans="31:31" hidden="1">
      <c r="AE28966" s="54"/>
    </row>
    <row r="28967" spans="31:31" hidden="1">
      <c r="AE28967" s="54"/>
    </row>
    <row r="28968" spans="31:31" hidden="1">
      <c r="AE28968" s="54"/>
    </row>
    <row r="28969" spans="31:31" hidden="1">
      <c r="AE28969" s="54"/>
    </row>
    <row r="28970" spans="31:31" hidden="1">
      <c r="AE28970" s="54"/>
    </row>
    <row r="28971" spans="31:31" hidden="1">
      <c r="AE28971" s="54"/>
    </row>
    <row r="28972" spans="31:31" hidden="1">
      <c r="AE28972" s="54"/>
    </row>
    <row r="28973" spans="31:31" hidden="1">
      <c r="AE28973" s="54"/>
    </row>
    <row r="28974" spans="31:31" hidden="1">
      <c r="AE28974" s="54"/>
    </row>
    <row r="28975" spans="31:31" hidden="1">
      <c r="AE28975" s="54"/>
    </row>
    <row r="28976" spans="31:31" hidden="1">
      <c r="AE28976" s="54"/>
    </row>
    <row r="28977" spans="31:31" hidden="1">
      <c r="AE28977" s="54"/>
    </row>
    <row r="28978" spans="31:31" hidden="1">
      <c r="AE28978" s="54"/>
    </row>
    <row r="28979" spans="31:31" hidden="1">
      <c r="AE28979" s="54"/>
    </row>
    <row r="28980" spans="31:31" hidden="1">
      <c r="AE28980" s="54"/>
    </row>
    <row r="28981" spans="31:31" hidden="1">
      <c r="AE28981" s="54"/>
    </row>
    <row r="28982" spans="31:31" hidden="1">
      <c r="AE28982" s="54"/>
    </row>
    <row r="28983" spans="31:31" hidden="1">
      <c r="AE28983" s="54"/>
    </row>
    <row r="28984" spans="31:31" hidden="1">
      <c r="AE28984" s="54"/>
    </row>
    <row r="28985" spans="31:31" hidden="1">
      <c r="AE28985" s="54"/>
    </row>
    <row r="28986" spans="31:31" hidden="1">
      <c r="AE28986" s="54"/>
    </row>
    <row r="28987" spans="31:31" hidden="1">
      <c r="AE28987" s="54"/>
    </row>
    <row r="28988" spans="31:31" hidden="1">
      <c r="AE28988" s="54"/>
    </row>
    <row r="28989" spans="31:31" hidden="1">
      <c r="AE28989" s="54"/>
    </row>
    <row r="28990" spans="31:31" hidden="1">
      <c r="AE28990" s="54"/>
    </row>
    <row r="28991" spans="31:31" hidden="1">
      <c r="AE28991" s="54"/>
    </row>
    <row r="28992" spans="31:31" hidden="1">
      <c r="AE28992" s="54"/>
    </row>
    <row r="28993" spans="31:31" hidden="1">
      <c r="AE28993" s="54"/>
    </row>
    <row r="28994" spans="31:31" hidden="1">
      <c r="AE28994" s="54"/>
    </row>
    <row r="28995" spans="31:31" hidden="1">
      <c r="AE28995" s="54"/>
    </row>
    <row r="28996" spans="31:31" hidden="1">
      <c r="AE28996" s="54"/>
    </row>
    <row r="28997" spans="31:31" hidden="1">
      <c r="AE28997" s="54"/>
    </row>
    <row r="28998" spans="31:31" hidden="1">
      <c r="AE28998" s="54"/>
    </row>
    <row r="28999" spans="31:31" hidden="1">
      <c r="AE28999" s="54"/>
    </row>
    <row r="29000" spans="31:31" hidden="1">
      <c r="AE29000" s="54"/>
    </row>
    <row r="29001" spans="31:31" hidden="1">
      <c r="AE29001" s="54"/>
    </row>
    <row r="29002" spans="31:31" hidden="1">
      <c r="AE29002" s="54"/>
    </row>
    <row r="29003" spans="31:31" hidden="1">
      <c r="AE29003" s="54"/>
    </row>
    <row r="29004" spans="31:31" hidden="1">
      <c r="AE29004" s="54"/>
    </row>
    <row r="29005" spans="31:31" hidden="1">
      <c r="AE29005" s="54"/>
    </row>
    <row r="29006" spans="31:31" hidden="1">
      <c r="AE29006" s="54"/>
    </row>
    <row r="29007" spans="31:31" hidden="1">
      <c r="AE29007" s="54"/>
    </row>
    <row r="29008" spans="31:31" hidden="1">
      <c r="AE29008" s="54"/>
    </row>
    <row r="29009" spans="31:31" hidden="1">
      <c r="AE29009" s="54"/>
    </row>
    <row r="29010" spans="31:31" hidden="1">
      <c r="AE29010" s="54"/>
    </row>
    <row r="29011" spans="31:31" hidden="1">
      <c r="AE29011" s="54"/>
    </row>
    <row r="29012" spans="31:31" hidden="1">
      <c r="AE29012" s="54"/>
    </row>
    <row r="29013" spans="31:31" hidden="1">
      <c r="AE29013" s="54"/>
    </row>
    <row r="29014" spans="31:31" hidden="1">
      <c r="AE29014" s="54"/>
    </row>
    <row r="29015" spans="31:31" hidden="1">
      <c r="AE29015" s="54"/>
    </row>
    <row r="29016" spans="31:31" hidden="1">
      <c r="AE29016" s="54"/>
    </row>
    <row r="29017" spans="31:31" hidden="1">
      <c r="AE29017" s="54"/>
    </row>
    <row r="29018" spans="31:31" hidden="1">
      <c r="AE29018" s="54"/>
    </row>
    <row r="29019" spans="31:31" hidden="1">
      <c r="AE29019" s="54"/>
    </row>
    <row r="29020" spans="31:31" hidden="1">
      <c r="AE29020" s="54"/>
    </row>
    <row r="29021" spans="31:31" hidden="1">
      <c r="AE29021" s="54"/>
    </row>
    <row r="29022" spans="31:31" hidden="1">
      <c r="AE29022" s="54"/>
    </row>
    <row r="29023" spans="31:31" hidden="1">
      <c r="AE29023" s="54"/>
    </row>
    <row r="29024" spans="31:31" hidden="1">
      <c r="AE29024" s="54"/>
    </row>
    <row r="29025" spans="31:31" hidden="1">
      <c r="AE29025" s="54"/>
    </row>
    <row r="29026" spans="31:31" hidden="1">
      <c r="AE29026" s="54"/>
    </row>
    <row r="29027" spans="31:31" hidden="1">
      <c r="AE29027" s="54"/>
    </row>
    <row r="29028" spans="31:31" hidden="1">
      <c r="AE29028" s="54"/>
    </row>
    <row r="29029" spans="31:31" hidden="1">
      <c r="AE29029" s="54"/>
    </row>
    <row r="29030" spans="31:31" hidden="1">
      <c r="AE29030" s="54"/>
    </row>
    <row r="29031" spans="31:31" hidden="1">
      <c r="AE29031" s="54"/>
    </row>
    <row r="29032" spans="31:31" hidden="1">
      <c r="AE29032" s="54"/>
    </row>
    <row r="29033" spans="31:31" hidden="1">
      <c r="AE29033" s="54"/>
    </row>
    <row r="29034" spans="31:31" hidden="1">
      <c r="AE29034" s="54"/>
    </row>
    <row r="29035" spans="31:31" hidden="1">
      <c r="AE29035" s="54"/>
    </row>
    <row r="29036" spans="31:31" hidden="1">
      <c r="AE29036" s="54"/>
    </row>
    <row r="29037" spans="31:31" hidden="1">
      <c r="AE29037" s="54"/>
    </row>
    <row r="29038" spans="31:31" hidden="1">
      <c r="AE29038" s="54"/>
    </row>
    <row r="29039" spans="31:31" hidden="1">
      <c r="AE29039" s="54"/>
    </row>
    <row r="29040" spans="31:31" hidden="1">
      <c r="AE29040" s="54"/>
    </row>
    <row r="29041" spans="31:31" hidden="1">
      <c r="AE29041" s="54"/>
    </row>
    <row r="29042" spans="31:31" hidden="1">
      <c r="AE29042" s="54"/>
    </row>
    <row r="29043" spans="31:31" hidden="1">
      <c r="AE29043" s="54"/>
    </row>
    <row r="29044" spans="31:31" hidden="1">
      <c r="AE29044" s="54"/>
    </row>
    <row r="29045" spans="31:31" hidden="1">
      <c r="AE29045" s="54"/>
    </row>
    <row r="29046" spans="31:31" hidden="1">
      <c r="AE29046" s="54"/>
    </row>
    <row r="29047" spans="31:31" hidden="1">
      <c r="AE29047" s="54"/>
    </row>
    <row r="29048" spans="31:31" hidden="1">
      <c r="AE29048" s="54"/>
    </row>
    <row r="29049" spans="31:31" hidden="1">
      <c r="AE29049" s="54"/>
    </row>
    <row r="29050" spans="31:31" hidden="1">
      <c r="AE29050" s="54"/>
    </row>
    <row r="29051" spans="31:31" hidden="1">
      <c r="AE29051" s="54"/>
    </row>
    <row r="29052" spans="31:31" hidden="1">
      <c r="AE29052" s="54"/>
    </row>
    <row r="29053" spans="31:31" hidden="1">
      <c r="AE29053" s="54"/>
    </row>
    <row r="29054" spans="31:31" hidden="1">
      <c r="AE29054" s="54"/>
    </row>
    <row r="29055" spans="31:31" hidden="1">
      <c r="AE29055" s="54"/>
    </row>
    <row r="29056" spans="31:31" hidden="1">
      <c r="AE29056" s="54"/>
    </row>
    <row r="29057" spans="31:31" hidden="1">
      <c r="AE29057" s="54"/>
    </row>
    <row r="29058" spans="31:31" hidden="1">
      <c r="AE29058" s="54"/>
    </row>
    <row r="29059" spans="31:31" hidden="1">
      <c r="AE29059" s="54"/>
    </row>
    <row r="29060" spans="31:31" hidden="1">
      <c r="AE29060" s="54"/>
    </row>
    <row r="29061" spans="31:31" hidden="1">
      <c r="AE29061" s="54"/>
    </row>
    <row r="29062" spans="31:31" hidden="1">
      <c r="AE29062" s="54"/>
    </row>
    <row r="29063" spans="31:31" hidden="1">
      <c r="AE29063" s="54"/>
    </row>
    <row r="29064" spans="31:31" hidden="1">
      <c r="AE29064" s="54"/>
    </row>
    <row r="29065" spans="31:31" hidden="1">
      <c r="AE29065" s="54"/>
    </row>
    <row r="29066" spans="31:31" hidden="1">
      <c r="AE29066" s="54"/>
    </row>
    <row r="29067" spans="31:31" hidden="1">
      <c r="AE29067" s="54"/>
    </row>
    <row r="29068" spans="31:31" hidden="1">
      <c r="AE29068" s="54"/>
    </row>
    <row r="29069" spans="31:31" hidden="1">
      <c r="AE29069" s="54"/>
    </row>
    <row r="29070" spans="31:31" hidden="1">
      <c r="AE29070" s="54"/>
    </row>
    <row r="29071" spans="31:31" hidden="1">
      <c r="AE29071" s="54"/>
    </row>
    <row r="29072" spans="31:31" hidden="1">
      <c r="AE29072" s="54"/>
    </row>
    <row r="29073" spans="31:31" hidden="1">
      <c r="AE29073" s="54"/>
    </row>
    <row r="29074" spans="31:31" hidden="1">
      <c r="AE29074" s="54"/>
    </row>
    <row r="29075" spans="31:31" hidden="1">
      <c r="AE29075" s="54"/>
    </row>
    <row r="29076" spans="31:31" hidden="1">
      <c r="AE29076" s="54"/>
    </row>
    <row r="29077" spans="31:31" hidden="1">
      <c r="AE29077" s="54"/>
    </row>
    <row r="29078" spans="31:31" hidden="1">
      <c r="AE29078" s="54"/>
    </row>
    <row r="29079" spans="31:31" hidden="1">
      <c r="AE29079" s="54"/>
    </row>
    <row r="29080" spans="31:31" hidden="1">
      <c r="AE29080" s="54"/>
    </row>
    <row r="29081" spans="31:31" hidden="1">
      <c r="AE29081" s="54"/>
    </row>
    <row r="29082" spans="31:31" hidden="1">
      <c r="AE29082" s="54"/>
    </row>
    <row r="29083" spans="31:31" hidden="1">
      <c r="AE29083" s="54"/>
    </row>
    <row r="29084" spans="31:31" hidden="1">
      <c r="AE29084" s="54"/>
    </row>
    <row r="29085" spans="31:31" hidden="1">
      <c r="AE29085" s="54"/>
    </row>
    <row r="29086" spans="31:31" hidden="1">
      <c r="AE29086" s="54"/>
    </row>
    <row r="29087" spans="31:31" hidden="1">
      <c r="AE29087" s="54"/>
    </row>
    <row r="29088" spans="31:31" hidden="1">
      <c r="AE29088" s="54"/>
    </row>
    <row r="29089" spans="31:31" hidden="1">
      <c r="AE29089" s="54"/>
    </row>
    <row r="29090" spans="31:31" hidden="1">
      <c r="AE29090" s="54"/>
    </row>
    <row r="29091" spans="31:31" hidden="1">
      <c r="AE29091" s="54"/>
    </row>
    <row r="29092" spans="31:31" hidden="1">
      <c r="AE29092" s="54"/>
    </row>
    <row r="29093" spans="31:31" hidden="1">
      <c r="AE29093" s="54"/>
    </row>
    <row r="29094" spans="31:31" hidden="1">
      <c r="AE29094" s="54"/>
    </row>
    <row r="29095" spans="31:31" hidden="1">
      <c r="AE29095" s="54"/>
    </row>
    <row r="29096" spans="31:31" hidden="1">
      <c r="AE29096" s="54"/>
    </row>
    <row r="29097" spans="31:31" hidden="1">
      <c r="AE29097" s="54"/>
    </row>
    <row r="29098" spans="31:31" hidden="1">
      <c r="AE29098" s="54"/>
    </row>
    <row r="29099" spans="31:31" hidden="1">
      <c r="AE29099" s="54"/>
    </row>
    <row r="29100" spans="31:31" hidden="1">
      <c r="AE29100" s="54"/>
    </row>
    <row r="29101" spans="31:31" hidden="1">
      <c r="AE29101" s="54"/>
    </row>
    <row r="29102" spans="31:31" hidden="1">
      <c r="AE29102" s="54"/>
    </row>
    <row r="29103" spans="31:31" hidden="1">
      <c r="AE29103" s="54"/>
    </row>
    <row r="29104" spans="31:31" hidden="1">
      <c r="AE29104" s="54"/>
    </row>
    <row r="29105" spans="31:31" hidden="1">
      <c r="AE29105" s="54"/>
    </row>
    <row r="29106" spans="31:31" hidden="1">
      <c r="AE29106" s="54"/>
    </row>
    <row r="29107" spans="31:31" hidden="1">
      <c r="AE29107" s="54"/>
    </row>
    <row r="29108" spans="31:31" hidden="1">
      <c r="AE29108" s="54"/>
    </row>
    <row r="29109" spans="31:31" hidden="1">
      <c r="AE29109" s="54"/>
    </row>
    <row r="29110" spans="31:31" hidden="1">
      <c r="AE29110" s="54"/>
    </row>
    <row r="29111" spans="31:31" hidden="1">
      <c r="AE29111" s="54"/>
    </row>
    <row r="29112" spans="31:31" hidden="1">
      <c r="AE29112" s="54"/>
    </row>
    <row r="29113" spans="31:31" hidden="1">
      <c r="AE29113" s="54"/>
    </row>
    <row r="29114" spans="31:31" hidden="1">
      <c r="AE29114" s="54"/>
    </row>
    <row r="29115" spans="31:31" hidden="1">
      <c r="AE29115" s="54"/>
    </row>
    <row r="29116" spans="31:31" hidden="1">
      <c r="AE29116" s="54"/>
    </row>
    <row r="29117" spans="31:31" hidden="1">
      <c r="AE29117" s="54"/>
    </row>
    <row r="29118" spans="31:31" hidden="1">
      <c r="AE29118" s="54"/>
    </row>
    <row r="29119" spans="31:31" hidden="1">
      <c r="AE29119" s="54"/>
    </row>
    <row r="29120" spans="31:31" hidden="1">
      <c r="AE29120" s="54"/>
    </row>
    <row r="29121" spans="31:31" hidden="1">
      <c r="AE29121" s="54"/>
    </row>
    <row r="29122" spans="31:31" hidden="1">
      <c r="AE29122" s="54"/>
    </row>
    <row r="29123" spans="31:31" hidden="1">
      <c r="AE29123" s="54"/>
    </row>
    <row r="29124" spans="31:31" hidden="1">
      <c r="AE29124" s="54"/>
    </row>
    <row r="29125" spans="31:31" hidden="1">
      <c r="AE29125" s="54"/>
    </row>
    <row r="29126" spans="31:31" hidden="1">
      <c r="AE29126" s="54"/>
    </row>
    <row r="29127" spans="31:31" hidden="1">
      <c r="AE29127" s="54"/>
    </row>
    <row r="29128" spans="31:31" hidden="1">
      <c r="AE29128" s="54"/>
    </row>
    <row r="29129" spans="31:31" hidden="1">
      <c r="AE29129" s="54"/>
    </row>
    <row r="29130" spans="31:31" hidden="1">
      <c r="AE29130" s="54"/>
    </row>
    <row r="29131" spans="31:31" hidden="1">
      <c r="AE29131" s="54"/>
    </row>
    <row r="29132" spans="31:31" hidden="1">
      <c r="AE29132" s="54"/>
    </row>
    <row r="29133" spans="31:31" hidden="1">
      <c r="AE29133" s="54"/>
    </row>
    <row r="29134" spans="31:31" hidden="1">
      <c r="AE29134" s="54"/>
    </row>
    <row r="29135" spans="31:31" hidden="1">
      <c r="AE29135" s="54"/>
    </row>
    <row r="29136" spans="31:31" hidden="1">
      <c r="AE29136" s="54"/>
    </row>
    <row r="29137" spans="31:31" hidden="1">
      <c r="AE29137" s="54"/>
    </row>
    <row r="29138" spans="31:31" hidden="1">
      <c r="AE29138" s="54"/>
    </row>
    <row r="29139" spans="31:31" hidden="1">
      <c r="AE29139" s="54"/>
    </row>
    <row r="29140" spans="31:31" hidden="1">
      <c r="AE29140" s="54"/>
    </row>
    <row r="29141" spans="31:31" hidden="1">
      <c r="AE29141" s="54"/>
    </row>
    <row r="29142" spans="31:31" hidden="1">
      <c r="AE29142" s="54"/>
    </row>
    <row r="29143" spans="31:31" hidden="1">
      <c r="AE29143" s="54"/>
    </row>
    <row r="29144" spans="31:31" hidden="1">
      <c r="AE29144" s="54"/>
    </row>
    <row r="29145" spans="31:31" hidden="1">
      <c r="AE29145" s="54"/>
    </row>
    <row r="29146" spans="31:31" hidden="1">
      <c r="AE29146" s="54"/>
    </row>
    <row r="29147" spans="31:31" hidden="1">
      <c r="AE29147" s="54"/>
    </row>
    <row r="29148" spans="31:31" hidden="1">
      <c r="AE29148" s="54"/>
    </row>
    <row r="29149" spans="31:31" hidden="1">
      <c r="AE29149" s="54"/>
    </row>
    <row r="29150" spans="31:31" hidden="1">
      <c r="AE29150" s="54"/>
    </row>
    <row r="29151" spans="31:31" hidden="1">
      <c r="AE29151" s="54"/>
    </row>
    <row r="29152" spans="31:31" hidden="1">
      <c r="AE29152" s="54"/>
    </row>
    <row r="29153" spans="31:31" hidden="1">
      <c r="AE29153" s="54"/>
    </row>
    <row r="29154" spans="31:31" hidden="1">
      <c r="AE29154" s="54"/>
    </row>
    <row r="29155" spans="31:31" hidden="1">
      <c r="AE29155" s="54"/>
    </row>
    <row r="29156" spans="31:31" hidden="1">
      <c r="AE29156" s="54"/>
    </row>
    <row r="29157" spans="31:31" hidden="1">
      <c r="AE29157" s="54"/>
    </row>
    <row r="29158" spans="31:31" hidden="1">
      <c r="AE29158" s="54"/>
    </row>
    <row r="29159" spans="31:31" hidden="1">
      <c r="AE29159" s="54"/>
    </row>
    <row r="29160" spans="31:31" hidden="1">
      <c r="AE29160" s="54"/>
    </row>
    <row r="29161" spans="31:31" hidden="1">
      <c r="AE29161" s="54"/>
    </row>
    <row r="29162" spans="31:31" hidden="1">
      <c r="AE29162" s="54"/>
    </row>
    <row r="29163" spans="31:31" hidden="1">
      <c r="AE29163" s="54"/>
    </row>
    <row r="29164" spans="31:31" hidden="1">
      <c r="AE29164" s="54"/>
    </row>
    <row r="29165" spans="31:31" hidden="1">
      <c r="AE29165" s="54"/>
    </row>
    <row r="29166" spans="31:31" hidden="1">
      <c r="AE29166" s="54"/>
    </row>
    <row r="29167" spans="31:31" hidden="1">
      <c r="AE29167" s="54"/>
    </row>
    <row r="29168" spans="31:31" hidden="1">
      <c r="AE29168" s="54"/>
    </row>
    <row r="29169" spans="31:31" hidden="1">
      <c r="AE29169" s="54"/>
    </row>
    <row r="29170" spans="31:31" hidden="1">
      <c r="AE29170" s="54"/>
    </row>
    <row r="29171" spans="31:31" hidden="1">
      <c r="AE29171" s="54"/>
    </row>
    <row r="29172" spans="31:31" hidden="1">
      <c r="AE29172" s="54"/>
    </row>
    <row r="29173" spans="31:31" hidden="1">
      <c r="AE29173" s="54"/>
    </row>
    <row r="29174" spans="31:31" hidden="1">
      <c r="AE29174" s="54"/>
    </row>
    <row r="29175" spans="31:31" hidden="1">
      <c r="AE29175" s="54"/>
    </row>
    <row r="29176" spans="31:31" hidden="1">
      <c r="AE29176" s="54"/>
    </row>
    <row r="29177" spans="31:31" hidden="1">
      <c r="AE29177" s="54"/>
    </row>
    <row r="29178" spans="31:31" hidden="1">
      <c r="AE29178" s="54"/>
    </row>
    <row r="29179" spans="31:31" hidden="1">
      <c r="AE29179" s="54"/>
    </row>
    <row r="29180" spans="31:31" hidden="1">
      <c r="AE29180" s="54"/>
    </row>
    <row r="29181" spans="31:31" hidden="1">
      <c r="AE29181" s="54"/>
    </row>
    <row r="29182" spans="31:31" hidden="1">
      <c r="AE29182" s="54"/>
    </row>
    <row r="29183" spans="31:31" hidden="1">
      <c r="AE29183" s="54"/>
    </row>
    <row r="29184" spans="31:31" hidden="1">
      <c r="AE29184" s="54"/>
    </row>
    <row r="29185" spans="31:31" hidden="1">
      <c r="AE29185" s="54"/>
    </row>
    <row r="29186" spans="31:31" hidden="1">
      <c r="AE29186" s="54"/>
    </row>
    <row r="29187" spans="31:31" hidden="1">
      <c r="AE29187" s="54"/>
    </row>
    <row r="29188" spans="31:31" hidden="1">
      <c r="AE29188" s="54"/>
    </row>
    <row r="29189" spans="31:31" hidden="1">
      <c r="AE29189" s="54"/>
    </row>
    <row r="29190" spans="31:31" hidden="1">
      <c r="AE29190" s="54"/>
    </row>
    <row r="29191" spans="31:31" hidden="1">
      <c r="AE29191" s="54"/>
    </row>
    <row r="29192" spans="31:31" hidden="1">
      <c r="AE29192" s="54"/>
    </row>
    <row r="29193" spans="31:31" hidden="1">
      <c r="AE29193" s="54"/>
    </row>
    <row r="29194" spans="31:31" hidden="1">
      <c r="AE29194" s="54"/>
    </row>
    <row r="29195" spans="31:31" hidden="1">
      <c r="AE29195" s="54"/>
    </row>
    <row r="29196" spans="31:31" hidden="1">
      <c r="AE29196" s="54"/>
    </row>
    <row r="29197" spans="31:31" hidden="1">
      <c r="AE29197" s="54"/>
    </row>
    <row r="29198" spans="31:31" hidden="1">
      <c r="AE29198" s="54"/>
    </row>
    <row r="29199" spans="31:31" hidden="1">
      <c r="AE29199" s="54"/>
    </row>
    <row r="29200" spans="31:31" hidden="1">
      <c r="AE29200" s="54"/>
    </row>
    <row r="29201" spans="31:31" hidden="1">
      <c r="AE29201" s="54"/>
    </row>
    <row r="29202" spans="31:31" hidden="1">
      <c r="AE29202" s="54"/>
    </row>
    <row r="29203" spans="31:31" hidden="1">
      <c r="AE29203" s="54"/>
    </row>
    <row r="29204" spans="31:31" hidden="1">
      <c r="AE29204" s="54"/>
    </row>
    <row r="29205" spans="31:31" hidden="1">
      <c r="AE29205" s="54"/>
    </row>
    <row r="29206" spans="31:31" hidden="1">
      <c r="AE29206" s="54"/>
    </row>
    <row r="29207" spans="31:31" hidden="1">
      <c r="AE29207" s="54"/>
    </row>
    <row r="29208" spans="31:31" hidden="1">
      <c r="AE29208" s="54"/>
    </row>
    <row r="29209" spans="31:31" hidden="1">
      <c r="AE29209" s="54"/>
    </row>
    <row r="29210" spans="31:31" hidden="1">
      <c r="AE29210" s="54"/>
    </row>
    <row r="29211" spans="31:31" hidden="1">
      <c r="AE29211" s="54"/>
    </row>
    <row r="29212" spans="31:31" hidden="1">
      <c r="AE29212" s="54"/>
    </row>
    <row r="29213" spans="31:31" hidden="1">
      <c r="AE29213" s="54"/>
    </row>
    <row r="29214" spans="31:31" hidden="1">
      <c r="AE29214" s="54"/>
    </row>
    <row r="29215" spans="31:31" hidden="1">
      <c r="AE29215" s="54"/>
    </row>
    <row r="29216" spans="31:31" hidden="1">
      <c r="AE29216" s="54"/>
    </row>
    <row r="29217" spans="31:31" hidden="1">
      <c r="AE29217" s="54"/>
    </row>
    <row r="29218" spans="31:31" hidden="1">
      <c r="AE29218" s="54"/>
    </row>
    <row r="29219" spans="31:31" hidden="1">
      <c r="AE29219" s="54"/>
    </row>
    <row r="29220" spans="31:31" hidden="1">
      <c r="AE29220" s="54"/>
    </row>
    <row r="29221" spans="31:31" hidden="1">
      <c r="AE29221" s="54"/>
    </row>
    <row r="29222" spans="31:31" hidden="1">
      <c r="AE29222" s="54"/>
    </row>
    <row r="29223" spans="31:31" hidden="1">
      <c r="AE29223" s="54"/>
    </row>
    <row r="29224" spans="31:31" hidden="1">
      <c r="AE29224" s="54"/>
    </row>
    <row r="29225" spans="31:31" hidden="1">
      <c r="AE29225" s="54"/>
    </row>
    <row r="29226" spans="31:31" hidden="1">
      <c r="AE29226" s="54"/>
    </row>
    <row r="29227" spans="31:31" hidden="1">
      <c r="AE29227" s="54"/>
    </row>
    <row r="29228" spans="31:31" hidden="1">
      <c r="AE29228" s="54"/>
    </row>
    <row r="29229" spans="31:31" hidden="1">
      <c r="AE29229" s="54"/>
    </row>
    <row r="29230" spans="31:31" hidden="1">
      <c r="AE29230" s="54"/>
    </row>
    <row r="29231" spans="31:31" hidden="1">
      <c r="AE29231" s="54"/>
    </row>
    <row r="29232" spans="31:31" hidden="1">
      <c r="AE29232" s="54"/>
    </row>
    <row r="29233" spans="31:31" hidden="1">
      <c r="AE29233" s="54"/>
    </row>
    <row r="29234" spans="31:31" hidden="1">
      <c r="AE29234" s="54"/>
    </row>
    <row r="29235" spans="31:31" hidden="1">
      <c r="AE29235" s="54"/>
    </row>
    <row r="29236" spans="31:31" hidden="1">
      <c r="AE29236" s="54"/>
    </row>
    <row r="29237" spans="31:31" hidden="1">
      <c r="AE29237" s="54"/>
    </row>
    <row r="29238" spans="31:31" hidden="1">
      <c r="AE29238" s="54"/>
    </row>
    <row r="29239" spans="31:31" hidden="1">
      <c r="AE29239" s="54"/>
    </row>
    <row r="29240" spans="31:31" hidden="1">
      <c r="AE29240" s="54"/>
    </row>
    <row r="29241" spans="31:31" hidden="1">
      <c r="AE29241" s="54"/>
    </row>
    <row r="29242" spans="31:31" hidden="1">
      <c r="AE29242" s="54"/>
    </row>
    <row r="29243" spans="31:31" hidden="1">
      <c r="AE29243" s="54"/>
    </row>
    <row r="29244" spans="31:31" hidden="1">
      <c r="AE29244" s="54"/>
    </row>
    <row r="29245" spans="31:31" hidden="1">
      <c r="AE29245" s="54"/>
    </row>
    <row r="29246" spans="31:31" hidden="1">
      <c r="AE29246" s="54"/>
    </row>
    <row r="29247" spans="31:31" hidden="1">
      <c r="AE29247" s="54"/>
    </row>
    <row r="29248" spans="31:31" hidden="1">
      <c r="AE29248" s="54"/>
    </row>
    <row r="29249" spans="31:31" hidden="1">
      <c r="AE29249" s="54"/>
    </row>
    <row r="29250" spans="31:31" hidden="1">
      <c r="AE29250" s="54"/>
    </row>
    <row r="29251" spans="31:31" hidden="1">
      <c r="AE29251" s="54"/>
    </row>
    <row r="29252" spans="31:31" hidden="1">
      <c r="AE29252" s="54"/>
    </row>
    <row r="29253" spans="31:31" hidden="1">
      <c r="AE29253" s="54"/>
    </row>
    <row r="29254" spans="31:31" hidden="1">
      <c r="AE29254" s="54"/>
    </row>
    <row r="29255" spans="31:31" hidden="1">
      <c r="AE29255" s="54"/>
    </row>
    <row r="29256" spans="31:31" hidden="1">
      <c r="AE29256" s="54"/>
    </row>
    <row r="29257" spans="31:31" hidden="1">
      <c r="AE29257" s="54"/>
    </row>
    <row r="29258" spans="31:31" hidden="1">
      <c r="AE29258" s="54"/>
    </row>
    <row r="29259" spans="31:31" hidden="1">
      <c r="AE29259" s="54"/>
    </row>
    <row r="29260" spans="31:31" hidden="1">
      <c r="AE29260" s="54"/>
    </row>
    <row r="29261" spans="31:31" hidden="1">
      <c r="AE29261" s="54"/>
    </row>
    <row r="29262" spans="31:31" hidden="1">
      <c r="AE29262" s="54"/>
    </row>
    <row r="29263" spans="31:31" hidden="1">
      <c r="AE29263" s="54"/>
    </row>
    <row r="29264" spans="31:31" hidden="1">
      <c r="AE29264" s="54"/>
    </row>
    <row r="29265" spans="31:31" hidden="1">
      <c r="AE29265" s="54"/>
    </row>
    <row r="29266" spans="31:31" hidden="1">
      <c r="AE29266" s="54"/>
    </row>
    <row r="29267" spans="31:31" hidden="1">
      <c r="AE29267" s="54"/>
    </row>
    <row r="29268" spans="31:31" hidden="1">
      <c r="AE29268" s="54"/>
    </row>
    <row r="29269" spans="31:31" hidden="1">
      <c r="AE29269" s="54"/>
    </row>
    <row r="29270" spans="31:31" hidden="1">
      <c r="AE29270" s="54"/>
    </row>
    <row r="29271" spans="31:31" hidden="1">
      <c r="AE29271" s="54"/>
    </row>
    <row r="29272" spans="31:31" hidden="1">
      <c r="AE29272" s="54"/>
    </row>
    <row r="29273" spans="31:31" hidden="1">
      <c r="AE29273" s="54"/>
    </row>
    <row r="29274" spans="31:31" hidden="1">
      <c r="AE29274" s="54"/>
    </row>
    <row r="29275" spans="31:31" hidden="1">
      <c r="AE29275" s="54"/>
    </row>
    <row r="29276" spans="31:31" hidden="1">
      <c r="AE29276" s="54"/>
    </row>
    <row r="29277" spans="31:31" hidden="1">
      <c r="AE29277" s="54"/>
    </row>
    <row r="29278" spans="31:31" hidden="1">
      <c r="AE29278" s="54"/>
    </row>
    <row r="29279" spans="31:31" hidden="1">
      <c r="AE29279" s="54"/>
    </row>
    <row r="29280" spans="31:31" hidden="1">
      <c r="AE29280" s="54"/>
    </row>
    <row r="29281" spans="31:31" hidden="1">
      <c r="AE29281" s="54"/>
    </row>
    <row r="29282" spans="31:31" hidden="1">
      <c r="AE29282" s="54"/>
    </row>
    <row r="29283" spans="31:31" hidden="1">
      <c r="AE29283" s="54"/>
    </row>
    <row r="29284" spans="31:31" hidden="1">
      <c r="AE29284" s="54"/>
    </row>
    <row r="29285" spans="31:31" hidden="1">
      <c r="AE29285" s="54"/>
    </row>
    <row r="29286" spans="31:31" hidden="1">
      <c r="AE29286" s="54"/>
    </row>
    <row r="29287" spans="31:31" hidden="1">
      <c r="AE29287" s="54"/>
    </row>
    <row r="29288" spans="31:31" hidden="1">
      <c r="AE29288" s="54"/>
    </row>
    <row r="29289" spans="31:31" hidden="1">
      <c r="AE29289" s="54"/>
    </row>
    <row r="29290" spans="31:31" hidden="1">
      <c r="AE29290" s="54"/>
    </row>
    <row r="29291" spans="31:31" hidden="1">
      <c r="AE29291" s="54"/>
    </row>
    <row r="29292" spans="31:31" hidden="1">
      <c r="AE29292" s="54"/>
    </row>
    <row r="29293" spans="31:31" hidden="1">
      <c r="AE29293" s="54"/>
    </row>
    <row r="29294" spans="31:31" hidden="1">
      <c r="AE29294" s="54"/>
    </row>
    <row r="29295" spans="31:31" hidden="1">
      <c r="AE29295" s="54"/>
    </row>
    <row r="29296" spans="31:31" hidden="1">
      <c r="AE29296" s="54"/>
    </row>
    <row r="29297" spans="31:31" hidden="1">
      <c r="AE29297" s="54"/>
    </row>
    <row r="29298" spans="31:31" hidden="1">
      <c r="AE29298" s="54"/>
    </row>
    <row r="29299" spans="31:31" hidden="1">
      <c r="AE29299" s="54"/>
    </row>
    <row r="29300" spans="31:31" hidden="1">
      <c r="AE29300" s="54"/>
    </row>
    <row r="29301" spans="31:31" hidden="1">
      <c r="AE29301" s="54"/>
    </row>
    <row r="29302" spans="31:31" hidden="1">
      <c r="AE29302" s="54"/>
    </row>
    <row r="29303" spans="31:31" hidden="1">
      <c r="AE29303" s="54"/>
    </row>
    <row r="29304" spans="31:31" hidden="1">
      <c r="AE29304" s="54"/>
    </row>
    <row r="29305" spans="31:31" hidden="1">
      <c r="AE29305" s="54"/>
    </row>
    <row r="29306" spans="31:31" hidden="1">
      <c r="AE29306" s="54"/>
    </row>
    <row r="29307" spans="31:31" hidden="1">
      <c r="AE29307" s="54"/>
    </row>
    <row r="29308" spans="31:31" hidden="1">
      <c r="AE29308" s="54"/>
    </row>
    <row r="29309" spans="31:31" hidden="1">
      <c r="AE29309" s="54"/>
    </row>
    <row r="29310" spans="31:31" hidden="1">
      <c r="AE29310" s="54"/>
    </row>
    <row r="29311" spans="31:31" hidden="1">
      <c r="AE29311" s="54"/>
    </row>
    <row r="29312" spans="31:31" hidden="1">
      <c r="AE29312" s="54"/>
    </row>
    <row r="29313" spans="31:31" hidden="1">
      <c r="AE29313" s="54"/>
    </row>
    <row r="29314" spans="31:31" hidden="1">
      <c r="AE29314" s="54"/>
    </row>
    <row r="29315" spans="31:31" hidden="1">
      <c r="AE29315" s="54"/>
    </row>
    <row r="29316" spans="31:31" hidden="1">
      <c r="AE29316" s="54"/>
    </row>
    <row r="29317" spans="31:31" hidden="1">
      <c r="AE29317" s="54"/>
    </row>
    <row r="29318" spans="31:31" hidden="1">
      <c r="AE29318" s="54"/>
    </row>
    <row r="29319" spans="31:31" hidden="1">
      <c r="AE29319" s="54"/>
    </row>
    <row r="29320" spans="31:31" hidden="1">
      <c r="AE29320" s="54"/>
    </row>
    <row r="29321" spans="31:31" hidden="1">
      <c r="AE29321" s="54"/>
    </row>
    <row r="29322" spans="31:31" hidden="1">
      <c r="AE29322" s="54"/>
    </row>
    <row r="29323" spans="31:31" hidden="1">
      <c r="AE29323" s="54"/>
    </row>
    <row r="29324" spans="31:31" hidden="1">
      <c r="AE29324" s="54"/>
    </row>
    <row r="29325" spans="31:31" hidden="1">
      <c r="AE29325" s="54"/>
    </row>
    <row r="29326" spans="31:31" hidden="1">
      <c r="AE29326" s="54"/>
    </row>
    <row r="29327" spans="31:31" hidden="1">
      <c r="AE29327" s="54"/>
    </row>
    <row r="29328" spans="31:31" hidden="1">
      <c r="AE29328" s="54"/>
    </row>
    <row r="29329" spans="31:31" hidden="1">
      <c r="AE29329" s="54"/>
    </row>
    <row r="29330" spans="31:31" hidden="1">
      <c r="AE29330" s="54"/>
    </row>
    <row r="29331" spans="31:31" hidden="1">
      <c r="AE29331" s="54"/>
    </row>
    <row r="29332" spans="31:31" hidden="1">
      <c r="AE29332" s="54"/>
    </row>
    <row r="29333" spans="31:31" hidden="1">
      <c r="AE29333" s="54"/>
    </row>
    <row r="29334" spans="31:31" hidden="1">
      <c r="AE29334" s="54"/>
    </row>
    <row r="29335" spans="31:31" hidden="1">
      <c r="AE29335" s="54"/>
    </row>
    <row r="29336" spans="31:31" hidden="1">
      <c r="AE29336" s="54"/>
    </row>
    <row r="29337" spans="31:31" hidden="1">
      <c r="AE29337" s="54"/>
    </row>
    <row r="29338" spans="31:31" hidden="1">
      <c r="AE29338" s="54"/>
    </row>
    <row r="29339" spans="31:31" hidden="1">
      <c r="AE29339" s="54"/>
    </row>
    <row r="29340" spans="31:31" hidden="1">
      <c r="AE29340" s="54"/>
    </row>
    <row r="29341" spans="31:31" hidden="1">
      <c r="AE29341" s="54"/>
    </row>
    <row r="29342" spans="31:31" hidden="1">
      <c r="AE29342" s="54"/>
    </row>
    <row r="29343" spans="31:31" hidden="1">
      <c r="AE29343" s="54"/>
    </row>
    <row r="29344" spans="31:31" hidden="1">
      <c r="AE29344" s="54"/>
    </row>
    <row r="29345" spans="31:31" hidden="1">
      <c r="AE29345" s="54"/>
    </row>
    <row r="29346" spans="31:31" hidden="1">
      <c r="AE29346" s="54"/>
    </row>
    <row r="29347" spans="31:31" hidden="1">
      <c r="AE29347" s="54"/>
    </row>
    <row r="29348" spans="31:31" hidden="1">
      <c r="AE29348" s="54"/>
    </row>
    <row r="29349" spans="31:31" hidden="1">
      <c r="AE29349" s="54"/>
    </row>
    <row r="29350" spans="31:31" hidden="1">
      <c r="AE29350" s="54"/>
    </row>
    <row r="29351" spans="31:31" hidden="1">
      <c r="AE29351" s="54"/>
    </row>
    <row r="29352" spans="31:31" hidden="1">
      <c r="AE29352" s="54"/>
    </row>
    <row r="29353" spans="31:31" hidden="1">
      <c r="AE29353" s="54"/>
    </row>
    <row r="29354" spans="31:31" hidden="1">
      <c r="AE29354" s="54"/>
    </row>
    <row r="29355" spans="31:31" hidden="1">
      <c r="AE29355" s="54"/>
    </row>
    <row r="29356" spans="31:31" hidden="1">
      <c r="AE29356" s="54"/>
    </row>
    <row r="29357" spans="31:31" hidden="1">
      <c r="AE29357" s="54"/>
    </row>
    <row r="29358" spans="31:31" hidden="1">
      <c r="AE29358" s="54"/>
    </row>
    <row r="29359" spans="31:31" hidden="1">
      <c r="AE29359" s="54"/>
    </row>
    <row r="29360" spans="31:31" hidden="1">
      <c r="AE29360" s="54"/>
    </row>
    <row r="29361" spans="31:31" hidden="1">
      <c r="AE29361" s="54"/>
    </row>
    <row r="29362" spans="31:31" hidden="1">
      <c r="AE29362" s="54"/>
    </row>
    <row r="29363" spans="31:31" hidden="1">
      <c r="AE29363" s="54"/>
    </row>
    <row r="29364" spans="31:31" hidden="1">
      <c r="AE29364" s="54"/>
    </row>
    <row r="29365" spans="31:31" hidden="1">
      <c r="AE29365" s="54"/>
    </row>
    <row r="29366" spans="31:31" hidden="1">
      <c r="AE29366" s="54"/>
    </row>
    <row r="29367" spans="31:31" hidden="1">
      <c r="AE29367" s="54"/>
    </row>
    <row r="29368" spans="31:31" hidden="1">
      <c r="AE29368" s="54"/>
    </row>
    <row r="29369" spans="31:31" hidden="1">
      <c r="AE29369" s="54"/>
    </row>
    <row r="29370" spans="31:31" hidden="1">
      <c r="AE29370" s="54"/>
    </row>
    <row r="29371" spans="31:31" hidden="1">
      <c r="AE29371" s="54"/>
    </row>
    <row r="29372" spans="31:31" hidden="1">
      <c r="AE29372" s="54"/>
    </row>
    <row r="29373" spans="31:31" hidden="1">
      <c r="AE29373" s="54"/>
    </row>
    <row r="29374" spans="31:31" hidden="1">
      <c r="AE29374" s="54"/>
    </row>
    <row r="29375" spans="31:31" hidden="1">
      <c r="AE29375" s="54"/>
    </row>
    <row r="29376" spans="31:31" hidden="1">
      <c r="AE29376" s="54"/>
    </row>
    <row r="29377" spans="31:31" hidden="1">
      <c r="AE29377" s="54"/>
    </row>
    <row r="29378" spans="31:31" hidden="1">
      <c r="AE29378" s="54"/>
    </row>
    <row r="29379" spans="31:31" hidden="1">
      <c r="AE29379" s="54"/>
    </row>
    <row r="29380" spans="31:31" hidden="1">
      <c r="AE29380" s="54"/>
    </row>
    <row r="29381" spans="31:31" hidden="1">
      <c r="AE29381" s="54"/>
    </row>
    <row r="29382" spans="31:31" hidden="1">
      <c r="AE29382" s="54"/>
    </row>
    <row r="29383" spans="31:31" hidden="1">
      <c r="AE29383" s="54"/>
    </row>
    <row r="29384" spans="31:31" hidden="1">
      <c r="AE29384" s="54"/>
    </row>
    <row r="29385" spans="31:31" hidden="1">
      <c r="AE29385" s="54"/>
    </row>
    <row r="29386" spans="31:31" hidden="1">
      <c r="AE29386" s="54"/>
    </row>
    <row r="29387" spans="31:31" hidden="1">
      <c r="AE29387" s="54"/>
    </row>
    <row r="29388" spans="31:31" hidden="1">
      <c r="AE29388" s="54"/>
    </row>
    <row r="29389" spans="31:31" hidden="1">
      <c r="AE29389" s="54"/>
    </row>
    <row r="29390" spans="31:31" hidden="1">
      <c r="AE29390" s="54"/>
    </row>
    <row r="29391" spans="31:31" hidden="1">
      <c r="AE29391" s="54"/>
    </row>
    <row r="29392" spans="31:31" hidden="1">
      <c r="AE29392" s="54"/>
    </row>
    <row r="29393" spans="31:31" hidden="1">
      <c r="AE29393" s="54"/>
    </row>
    <row r="29394" spans="31:31" hidden="1">
      <c r="AE29394" s="54"/>
    </row>
    <row r="29395" spans="31:31" hidden="1">
      <c r="AE29395" s="54"/>
    </row>
    <row r="29396" spans="31:31" hidden="1">
      <c r="AE29396" s="54"/>
    </row>
    <row r="29397" spans="31:31" hidden="1">
      <c r="AE29397" s="54"/>
    </row>
    <row r="29398" spans="31:31" hidden="1">
      <c r="AE29398" s="54"/>
    </row>
    <row r="29399" spans="31:31" hidden="1">
      <c r="AE29399" s="54"/>
    </row>
    <row r="29400" spans="31:31" hidden="1">
      <c r="AE29400" s="54"/>
    </row>
    <row r="29401" spans="31:31" hidden="1">
      <c r="AE29401" s="54"/>
    </row>
    <row r="29402" spans="31:31" hidden="1">
      <c r="AE29402" s="54"/>
    </row>
    <row r="29403" spans="31:31" hidden="1">
      <c r="AE29403" s="54"/>
    </row>
    <row r="29404" spans="31:31" hidden="1">
      <c r="AE29404" s="54"/>
    </row>
    <row r="29405" spans="31:31" hidden="1">
      <c r="AE29405" s="54"/>
    </row>
    <row r="29406" spans="31:31" hidden="1">
      <c r="AE29406" s="54"/>
    </row>
    <row r="29407" spans="31:31" hidden="1">
      <c r="AE29407" s="54"/>
    </row>
    <row r="29408" spans="31:31" hidden="1">
      <c r="AE29408" s="54"/>
    </row>
    <row r="29409" spans="31:31" hidden="1">
      <c r="AE29409" s="54"/>
    </row>
    <row r="29410" spans="31:31" hidden="1">
      <c r="AE29410" s="54"/>
    </row>
    <row r="29411" spans="31:31" hidden="1">
      <c r="AE29411" s="54"/>
    </row>
    <row r="29412" spans="31:31" hidden="1">
      <c r="AE29412" s="54"/>
    </row>
    <row r="29413" spans="31:31" hidden="1">
      <c r="AE29413" s="54"/>
    </row>
    <row r="29414" spans="31:31" hidden="1">
      <c r="AE29414" s="54"/>
    </row>
    <row r="29415" spans="31:31" hidden="1">
      <c r="AE29415" s="54"/>
    </row>
    <row r="29416" spans="31:31" hidden="1">
      <c r="AE29416" s="54"/>
    </row>
    <row r="29417" spans="31:31" hidden="1">
      <c r="AE29417" s="54"/>
    </row>
    <row r="29418" spans="31:31" hidden="1">
      <c r="AE29418" s="54"/>
    </row>
    <row r="29419" spans="31:31" hidden="1">
      <c r="AE29419" s="54"/>
    </row>
    <row r="29420" spans="31:31" hidden="1">
      <c r="AE29420" s="54"/>
    </row>
    <row r="29421" spans="31:31" hidden="1">
      <c r="AE29421" s="54"/>
    </row>
    <row r="29422" spans="31:31" hidden="1">
      <c r="AE29422" s="54"/>
    </row>
    <row r="29423" spans="31:31" hidden="1">
      <c r="AE29423" s="54"/>
    </row>
    <row r="29424" spans="31:31" hidden="1">
      <c r="AE29424" s="54"/>
    </row>
    <row r="29425" spans="31:31" hidden="1">
      <c r="AE29425" s="54"/>
    </row>
    <row r="29426" spans="31:31" hidden="1">
      <c r="AE29426" s="54"/>
    </row>
    <row r="29427" spans="31:31" hidden="1">
      <c r="AE29427" s="54"/>
    </row>
    <row r="29428" spans="31:31" hidden="1">
      <c r="AE29428" s="54"/>
    </row>
    <row r="29429" spans="31:31" hidden="1">
      <c r="AE29429" s="54"/>
    </row>
    <row r="29430" spans="31:31" hidden="1">
      <c r="AE29430" s="54"/>
    </row>
    <row r="29431" spans="31:31" hidden="1">
      <c r="AE29431" s="54"/>
    </row>
    <row r="29432" spans="31:31" hidden="1">
      <c r="AE29432" s="54"/>
    </row>
    <row r="29433" spans="31:31" hidden="1">
      <c r="AE29433" s="54"/>
    </row>
    <row r="29434" spans="31:31" hidden="1">
      <c r="AE29434" s="54"/>
    </row>
    <row r="29435" spans="31:31" hidden="1">
      <c r="AE29435" s="54"/>
    </row>
    <row r="29436" spans="31:31" hidden="1">
      <c r="AE29436" s="54"/>
    </row>
    <row r="29437" spans="31:31" hidden="1">
      <c r="AE29437" s="54"/>
    </row>
    <row r="29438" spans="31:31" hidden="1">
      <c r="AE29438" s="54"/>
    </row>
    <row r="29439" spans="31:31" hidden="1">
      <c r="AE29439" s="54"/>
    </row>
    <row r="29440" spans="31:31" hidden="1">
      <c r="AE29440" s="54"/>
    </row>
    <row r="29441" spans="31:31" hidden="1">
      <c r="AE29441" s="54"/>
    </row>
    <row r="29442" spans="31:31" hidden="1">
      <c r="AE29442" s="54"/>
    </row>
    <row r="29443" spans="31:31" hidden="1">
      <c r="AE29443" s="54"/>
    </row>
    <row r="29444" spans="31:31" hidden="1">
      <c r="AE29444" s="54"/>
    </row>
    <row r="29445" spans="31:31" hidden="1">
      <c r="AE29445" s="54"/>
    </row>
    <row r="29446" spans="31:31" hidden="1">
      <c r="AE29446" s="54"/>
    </row>
    <row r="29447" spans="31:31" hidden="1">
      <c r="AE29447" s="54"/>
    </row>
    <row r="29448" spans="31:31" hidden="1">
      <c r="AE29448" s="54"/>
    </row>
    <row r="29449" spans="31:31" hidden="1">
      <c r="AE29449" s="54"/>
    </row>
    <row r="29450" spans="31:31" hidden="1">
      <c r="AE29450" s="54"/>
    </row>
    <row r="29451" spans="31:31" hidden="1">
      <c r="AE29451" s="54"/>
    </row>
    <row r="29452" spans="31:31" hidden="1">
      <c r="AE29452" s="54"/>
    </row>
    <row r="29453" spans="31:31" hidden="1">
      <c r="AE29453" s="54"/>
    </row>
    <row r="29454" spans="31:31" hidden="1">
      <c r="AE29454" s="54"/>
    </row>
    <row r="29455" spans="31:31" hidden="1">
      <c r="AE29455" s="54"/>
    </row>
    <row r="29456" spans="31:31" hidden="1">
      <c r="AE29456" s="54"/>
    </row>
    <row r="29457" spans="31:31" hidden="1">
      <c r="AE29457" s="54"/>
    </row>
    <row r="29458" spans="31:31" hidden="1">
      <c r="AE29458" s="54"/>
    </row>
    <row r="29459" spans="31:31" hidden="1">
      <c r="AE29459" s="54"/>
    </row>
    <row r="29460" spans="31:31" hidden="1">
      <c r="AE29460" s="54"/>
    </row>
    <row r="29461" spans="31:31" hidden="1">
      <c r="AE29461" s="54"/>
    </row>
    <row r="29462" spans="31:31" hidden="1">
      <c r="AE29462" s="54"/>
    </row>
    <row r="29463" spans="31:31" hidden="1">
      <c r="AE29463" s="54"/>
    </row>
    <row r="29464" spans="31:31" hidden="1">
      <c r="AE29464" s="54"/>
    </row>
    <row r="29465" spans="31:31" hidden="1">
      <c r="AE29465" s="54"/>
    </row>
    <row r="29466" spans="31:31" hidden="1">
      <c r="AE29466" s="54"/>
    </row>
    <row r="29467" spans="31:31" hidden="1">
      <c r="AE29467" s="54"/>
    </row>
    <row r="29468" spans="31:31" hidden="1">
      <c r="AE29468" s="54"/>
    </row>
    <row r="29469" spans="31:31" hidden="1">
      <c r="AE29469" s="54"/>
    </row>
    <row r="29470" spans="31:31" hidden="1">
      <c r="AE29470" s="54"/>
    </row>
    <row r="29471" spans="31:31" hidden="1">
      <c r="AE29471" s="54"/>
    </row>
    <row r="29472" spans="31:31" hidden="1">
      <c r="AE29472" s="54"/>
    </row>
    <row r="29473" spans="31:31" hidden="1">
      <c r="AE29473" s="54"/>
    </row>
    <row r="29474" spans="31:31" hidden="1">
      <c r="AE29474" s="54"/>
    </row>
    <row r="29475" spans="31:31" hidden="1">
      <c r="AE29475" s="54"/>
    </row>
    <row r="29476" spans="31:31" hidden="1">
      <c r="AE29476" s="54"/>
    </row>
    <row r="29477" spans="31:31" hidden="1">
      <c r="AE29477" s="54"/>
    </row>
    <row r="29478" spans="31:31" hidden="1">
      <c r="AE29478" s="54"/>
    </row>
    <row r="29479" spans="31:31" hidden="1">
      <c r="AE29479" s="54"/>
    </row>
    <row r="29480" spans="31:31" hidden="1">
      <c r="AE29480" s="54"/>
    </row>
    <row r="29481" spans="31:31" hidden="1">
      <c r="AE29481" s="54"/>
    </row>
    <row r="29482" spans="31:31" hidden="1">
      <c r="AE29482" s="54"/>
    </row>
    <row r="29483" spans="31:31" hidden="1">
      <c r="AE29483" s="54"/>
    </row>
    <row r="29484" spans="31:31" hidden="1">
      <c r="AE29484" s="54"/>
    </row>
    <row r="29485" spans="31:31" hidden="1">
      <c r="AE29485" s="54"/>
    </row>
    <row r="29486" spans="31:31" hidden="1">
      <c r="AE29486" s="54"/>
    </row>
    <row r="29487" spans="31:31" hidden="1">
      <c r="AE29487" s="54"/>
    </row>
    <row r="29488" spans="31:31" hidden="1">
      <c r="AE29488" s="54"/>
    </row>
    <row r="29489" spans="31:31" hidden="1">
      <c r="AE29489" s="54"/>
    </row>
    <row r="29490" spans="31:31" hidden="1">
      <c r="AE29490" s="54"/>
    </row>
    <row r="29491" spans="31:31" hidden="1">
      <c r="AE29491" s="54"/>
    </row>
    <row r="29492" spans="31:31" hidden="1">
      <c r="AE29492" s="54"/>
    </row>
    <row r="29493" spans="31:31" hidden="1">
      <c r="AE29493" s="54"/>
    </row>
    <row r="29494" spans="31:31" hidden="1">
      <c r="AE29494" s="54"/>
    </row>
    <row r="29495" spans="31:31" hidden="1">
      <c r="AE29495" s="54"/>
    </row>
    <row r="29496" spans="31:31" hidden="1">
      <c r="AE29496" s="54"/>
    </row>
    <row r="29497" spans="31:31" hidden="1">
      <c r="AE29497" s="54"/>
    </row>
    <row r="29498" spans="31:31" hidden="1">
      <c r="AE29498" s="54"/>
    </row>
    <row r="29499" spans="31:31" hidden="1">
      <c r="AE29499" s="54"/>
    </row>
    <row r="29500" spans="31:31" hidden="1">
      <c r="AE29500" s="54"/>
    </row>
    <row r="29501" spans="31:31" hidden="1">
      <c r="AE29501" s="54"/>
    </row>
    <row r="29502" spans="31:31" hidden="1">
      <c r="AE29502" s="54"/>
    </row>
    <row r="29503" spans="31:31" hidden="1">
      <c r="AE29503" s="54"/>
    </row>
    <row r="29504" spans="31:31" hidden="1">
      <c r="AE29504" s="54"/>
    </row>
    <row r="29505" spans="31:31" hidden="1">
      <c r="AE29505" s="54"/>
    </row>
    <row r="29506" spans="31:31" hidden="1">
      <c r="AE29506" s="54"/>
    </row>
    <row r="29507" spans="31:31" hidden="1">
      <c r="AE29507" s="54"/>
    </row>
    <row r="29508" spans="31:31" hidden="1">
      <c r="AE29508" s="54"/>
    </row>
    <row r="29509" spans="31:31" hidden="1">
      <c r="AE29509" s="54"/>
    </row>
    <row r="29510" spans="31:31" hidden="1">
      <c r="AE29510" s="54"/>
    </row>
    <row r="29511" spans="31:31" hidden="1">
      <c r="AE29511" s="54"/>
    </row>
    <row r="29512" spans="31:31" hidden="1">
      <c r="AE29512" s="54"/>
    </row>
    <row r="29513" spans="31:31" hidden="1">
      <c r="AE29513" s="54"/>
    </row>
    <row r="29514" spans="31:31" hidden="1">
      <c r="AE29514" s="54"/>
    </row>
    <row r="29515" spans="31:31" hidden="1">
      <c r="AE29515" s="54"/>
    </row>
    <row r="29516" spans="31:31" hidden="1">
      <c r="AE29516" s="54"/>
    </row>
    <row r="29517" spans="31:31" hidden="1">
      <c r="AE29517" s="54"/>
    </row>
    <row r="29518" spans="31:31" hidden="1">
      <c r="AE29518" s="54"/>
    </row>
    <row r="29519" spans="31:31" hidden="1">
      <c r="AE29519" s="54"/>
    </row>
    <row r="29520" spans="31:31" hidden="1">
      <c r="AE29520" s="54"/>
    </row>
    <row r="29521" spans="31:31" hidden="1">
      <c r="AE29521" s="54"/>
    </row>
    <row r="29522" spans="31:31" hidden="1">
      <c r="AE29522" s="54"/>
    </row>
    <row r="29523" spans="31:31" hidden="1">
      <c r="AE29523" s="54"/>
    </row>
    <row r="29524" spans="31:31" hidden="1">
      <c r="AE29524" s="54"/>
    </row>
    <row r="29525" spans="31:31" hidden="1">
      <c r="AE29525" s="54"/>
    </row>
    <row r="29526" spans="31:31" hidden="1">
      <c r="AE29526" s="54"/>
    </row>
    <row r="29527" spans="31:31" hidden="1">
      <c r="AE29527" s="54"/>
    </row>
    <row r="29528" spans="31:31" hidden="1">
      <c r="AE29528" s="54"/>
    </row>
    <row r="29529" spans="31:31" hidden="1">
      <c r="AE29529" s="54"/>
    </row>
    <row r="29530" spans="31:31" hidden="1">
      <c r="AE29530" s="54"/>
    </row>
    <row r="29531" spans="31:31" hidden="1">
      <c r="AE29531" s="54"/>
    </row>
    <row r="29532" spans="31:31" hidden="1">
      <c r="AE29532" s="54"/>
    </row>
    <row r="29533" spans="31:31" hidden="1">
      <c r="AE29533" s="54"/>
    </row>
    <row r="29534" spans="31:31" hidden="1">
      <c r="AE29534" s="54"/>
    </row>
    <row r="29535" spans="31:31" hidden="1">
      <c r="AE29535" s="54"/>
    </row>
    <row r="29536" spans="31:31" hidden="1">
      <c r="AE29536" s="54"/>
    </row>
    <row r="29537" spans="31:31" hidden="1">
      <c r="AE29537" s="54"/>
    </row>
    <row r="29538" spans="31:31" hidden="1">
      <c r="AE29538" s="54"/>
    </row>
    <row r="29539" spans="31:31" hidden="1">
      <c r="AE29539" s="54"/>
    </row>
    <row r="29540" spans="31:31" hidden="1">
      <c r="AE29540" s="54"/>
    </row>
    <row r="29541" spans="31:31" hidden="1">
      <c r="AE29541" s="54"/>
    </row>
    <row r="29542" spans="31:31" hidden="1">
      <c r="AE29542" s="54"/>
    </row>
    <row r="29543" spans="31:31" hidden="1">
      <c r="AE29543" s="54"/>
    </row>
    <row r="29544" spans="31:31" hidden="1">
      <c r="AE29544" s="54"/>
    </row>
    <row r="29545" spans="31:31" hidden="1">
      <c r="AE29545" s="54"/>
    </row>
    <row r="29546" spans="31:31" hidden="1">
      <c r="AE29546" s="54"/>
    </row>
    <row r="29547" spans="31:31" hidden="1">
      <c r="AE29547" s="54"/>
    </row>
    <row r="29548" spans="31:31" hidden="1">
      <c r="AE29548" s="54"/>
    </row>
    <row r="29549" spans="31:31" hidden="1">
      <c r="AE29549" s="54"/>
    </row>
    <row r="29550" spans="31:31" hidden="1">
      <c r="AE29550" s="54"/>
    </row>
    <row r="29551" spans="31:31" hidden="1">
      <c r="AE29551" s="54"/>
    </row>
    <row r="29552" spans="31:31" hidden="1">
      <c r="AE29552" s="54"/>
    </row>
    <row r="29553" spans="31:31" hidden="1">
      <c r="AE29553" s="54"/>
    </row>
    <row r="29554" spans="31:31" hidden="1">
      <c r="AE29554" s="54"/>
    </row>
    <row r="29555" spans="31:31" hidden="1">
      <c r="AE29555" s="54"/>
    </row>
    <row r="29556" spans="31:31" hidden="1">
      <c r="AE29556" s="54"/>
    </row>
    <row r="29557" spans="31:31" hidden="1">
      <c r="AE29557" s="54"/>
    </row>
    <row r="29558" spans="31:31" hidden="1">
      <c r="AE29558" s="54"/>
    </row>
    <row r="29559" spans="31:31" hidden="1">
      <c r="AE29559" s="54"/>
    </row>
    <row r="29560" spans="31:31" hidden="1">
      <c r="AE29560" s="54"/>
    </row>
    <row r="29561" spans="31:31" hidden="1">
      <c r="AE29561" s="54"/>
    </row>
    <row r="29562" spans="31:31" hidden="1">
      <c r="AE29562" s="54"/>
    </row>
    <row r="29563" spans="31:31" hidden="1">
      <c r="AE29563" s="54"/>
    </row>
    <row r="29564" spans="31:31" hidden="1">
      <c r="AE29564" s="54"/>
    </row>
    <row r="29565" spans="31:31" hidden="1">
      <c r="AE29565" s="54"/>
    </row>
    <row r="29566" spans="31:31" hidden="1">
      <c r="AE29566" s="54"/>
    </row>
    <row r="29567" spans="31:31" hidden="1">
      <c r="AE29567" s="54"/>
    </row>
    <row r="29568" spans="31:31" hidden="1">
      <c r="AE29568" s="54"/>
    </row>
    <row r="29569" spans="31:31" hidden="1">
      <c r="AE29569" s="54"/>
    </row>
    <row r="29570" spans="31:31" hidden="1">
      <c r="AE29570" s="54"/>
    </row>
    <row r="29571" spans="31:31" hidden="1">
      <c r="AE29571" s="54"/>
    </row>
    <row r="29572" spans="31:31" hidden="1">
      <c r="AE29572" s="54"/>
    </row>
    <row r="29573" spans="31:31" hidden="1">
      <c r="AE29573" s="54"/>
    </row>
    <row r="29574" spans="31:31" hidden="1">
      <c r="AE29574" s="54"/>
    </row>
    <row r="29575" spans="31:31" hidden="1">
      <c r="AE29575" s="54"/>
    </row>
    <row r="29576" spans="31:31" hidden="1">
      <c r="AE29576" s="54"/>
    </row>
    <row r="29577" spans="31:31" hidden="1">
      <c r="AE29577" s="54"/>
    </row>
    <row r="29578" spans="31:31" hidden="1">
      <c r="AE29578" s="54"/>
    </row>
    <row r="29579" spans="31:31" hidden="1">
      <c r="AE29579" s="54"/>
    </row>
    <row r="29580" spans="31:31" hidden="1">
      <c r="AE29580" s="54"/>
    </row>
    <row r="29581" spans="31:31" hidden="1">
      <c r="AE29581" s="54"/>
    </row>
    <row r="29582" spans="31:31" hidden="1">
      <c r="AE29582" s="54"/>
    </row>
    <row r="29583" spans="31:31" hidden="1">
      <c r="AE29583" s="54"/>
    </row>
    <row r="29584" spans="31:31" hidden="1">
      <c r="AE29584" s="54"/>
    </row>
    <row r="29585" spans="31:31" hidden="1">
      <c r="AE29585" s="54"/>
    </row>
    <row r="29586" spans="31:31" hidden="1">
      <c r="AE29586" s="54"/>
    </row>
    <row r="29587" spans="31:31" hidden="1">
      <c r="AE29587" s="54"/>
    </row>
    <row r="29588" spans="31:31" hidden="1">
      <c r="AE29588" s="54"/>
    </row>
    <row r="29589" spans="31:31" hidden="1">
      <c r="AE29589" s="54"/>
    </row>
    <row r="29590" spans="31:31" hidden="1">
      <c r="AE29590" s="54"/>
    </row>
    <row r="29591" spans="31:31" hidden="1">
      <c r="AE29591" s="54"/>
    </row>
    <row r="29592" spans="31:31" hidden="1">
      <c r="AE29592" s="54"/>
    </row>
    <row r="29593" spans="31:31" hidden="1">
      <c r="AE29593" s="54"/>
    </row>
    <row r="29594" spans="31:31" hidden="1">
      <c r="AE29594" s="54"/>
    </row>
    <row r="29595" spans="31:31" hidden="1">
      <c r="AE29595" s="54"/>
    </row>
    <row r="29596" spans="31:31" hidden="1">
      <c r="AE29596" s="54"/>
    </row>
    <row r="29597" spans="31:31" hidden="1">
      <c r="AE29597" s="54"/>
    </row>
    <row r="29598" spans="31:31" hidden="1">
      <c r="AE29598" s="54"/>
    </row>
    <row r="29599" spans="31:31" hidden="1">
      <c r="AE29599" s="54"/>
    </row>
    <row r="29600" spans="31:31" hidden="1">
      <c r="AE29600" s="54"/>
    </row>
    <row r="29601" spans="31:31" hidden="1">
      <c r="AE29601" s="54"/>
    </row>
    <row r="29602" spans="31:31" hidden="1">
      <c r="AE29602" s="54"/>
    </row>
    <row r="29603" spans="31:31" hidden="1">
      <c r="AE29603" s="54"/>
    </row>
    <row r="29604" spans="31:31" hidden="1">
      <c r="AE29604" s="54"/>
    </row>
    <row r="29605" spans="31:31" hidden="1">
      <c r="AE29605" s="54"/>
    </row>
    <row r="29606" spans="31:31" hidden="1">
      <c r="AE29606" s="54"/>
    </row>
    <row r="29607" spans="31:31" hidden="1">
      <c r="AE29607" s="54"/>
    </row>
    <row r="29608" spans="31:31" hidden="1">
      <c r="AE29608" s="54"/>
    </row>
    <row r="29609" spans="31:31" hidden="1">
      <c r="AE29609" s="54"/>
    </row>
    <row r="29610" spans="31:31" hidden="1">
      <c r="AE29610" s="54"/>
    </row>
    <row r="29611" spans="31:31" hidden="1">
      <c r="AE29611" s="54"/>
    </row>
    <row r="29612" spans="31:31" hidden="1">
      <c r="AE29612" s="54"/>
    </row>
    <row r="29613" spans="31:31" hidden="1">
      <c r="AE29613" s="54"/>
    </row>
    <row r="29614" spans="31:31" hidden="1">
      <c r="AE29614" s="54"/>
    </row>
    <row r="29615" spans="31:31" hidden="1">
      <c r="AE29615" s="54"/>
    </row>
    <row r="29616" spans="31:31" hidden="1">
      <c r="AE29616" s="54"/>
    </row>
    <row r="29617" spans="31:31" hidden="1">
      <c r="AE29617" s="54"/>
    </row>
    <row r="29618" spans="31:31" hidden="1">
      <c r="AE29618" s="54"/>
    </row>
    <row r="29619" spans="31:31" hidden="1">
      <c r="AE29619" s="54"/>
    </row>
    <row r="29620" spans="31:31" hidden="1">
      <c r="AE29620" s="54"/>
    </row>
    <row r="29621" spans="31:31" hidden="1">
      <c r="AE29621" s="54"/>
    </row>
    <row r="29622" spans="31:31" hidden="1">
      <c r="AE29622" s="54"/>
    </row>
    <row r="29623" spans="31:31" hidden="1">
      <c r="AE29623" s="54"/>
    </row>
    <row r="29624" spans="31:31" hidden="1">
      <c r="AE29624" s="54"/>
    </row>
    <row r="29625" spans="31:31" hidden="1">
      <c r="AE29625" s="54"/>
    </row>
    <row r="29626" spans="31:31" hidden="1">
      <c r="AE29626" s="54"/>
    </row>
    <row r="29627" spans="31:31" hidden="1">
      <c r="AE29627" s="54"/>
    </row>
    <row r="29628" spans="31:31" hidden="1">
      <c r="AE29628" s="54"/>
    </row>
    <row r="29629" spans="31:31" hidden="1">
      <c r="AE29629" s="54"/>
    </row>
    <row r="29630" spans="31:31" hidden="1">
      <c r="AE29630" s="54"/>
    </row>
    <row r="29631" spans="31:31" hidden="1">
      <c r="AE29631" s="54"/>
    </row>
    <row r="29632" spans="31:31" hidden="1">
      <c r="AE29632" s="54"/>
    </row>
    <row r="29633" spans="31:31" hidden="1">
      <c r="AE29633" s="54"/>
    </row>
    <row r="29634" spans="31:31" hidden="1">
      <c r="AE29634" s="54"/>
    </row>
    <row r="29635" spans="31:31" hidden="1">
      <c r="AE29635" s="54"/>
    </row>
    <row r="29636" spans="31:31" hidden="1">
      <c r="AE29636" s="54"/>
    </row>
    <row r="29637" spans="31:31" hidden="1">
      <c r="AE29637" s="54"/>
    </row>
    <row r="29638" spans="31:31" hidden="1">
      <c r="AE29638" s="54"/>
    </row>
    <row r="29639" spans="31:31" hidden="1">
      <c r="AE29639" s="54"/>
    </row>
    <row r="29640" spans="31:31" hidden="1">
      <c r="AE29640" s="54"/>
    </row>
    <row r="29641" spans="31:31" hidden="1">
      <c r="AE29641" s="54"/>
    </row>
    <row r="29642" spans="31:31" hidden="1">
      <c r="AE29642" s="54"/>
    </row>
    <row r="29643" spans="31:31" hidden="1">
      <c r="AE29643" s="54"/>
    </row>
    <row r="29644" spans="31:31" hidden="1">
      <c r="AE29644" s="54"/>
    </row>
    <row r="29645" spans="31:31" hidden="1">
      <c r="AE29645" s="54"/>
    </row>
    <row r="29646" spans="31:31" hidden="1">
      <c r="AE29646" s="54"/>
    </row>
    <row r="29647" spans="31:31" hidden="1">
      <c r="AE29647" s="54"/>
    </row>
    <row r="29648" spans="31:31" hidden="1">
      <c r="AE29648" s="54"/>
    </row>
    <row r="29649" spans="31:31" hidden="1">
      <c r="AE29649" s="54"/>
    </row>
    <row r="29650" spans="31:31" hidden="1">
      <c r="AE29650" s="54"/>
    </row>
    <row r="29651" spans="31:31" hidden="1">
      <c r="AE29651" s="54"/>
    </row>
    <row r="29652" spans="31:31" hidden="1">
      <c r="AE29652" s="54"/>
    </row>
    <row r="29653" spans="31:31" hidden="1">
      <c r="AE29653" s="54"/>
    </row>
    <row r="29654" spans="31:31" hidden="1">
      <c r="AE29654" s="54"/>
    </row>
    <row r="29655" spans="31:31" hidden="1">
      <c r="AE29655" s="54"/>
    </row>
    <row r="29656" spans="31:31" hidden="1">
      <c r="AE29656" s="54"/>
    </row>
    <row r="29657" spans="31:31" hidden="1">
      <c r="AE29657" s="54"/>
    </row>
    <row r="29658" spans="31:31" hidden="1">
      <c r="AE29658" s="54"/>
    </row>
    <row r="29659" spans="31:31" hidden="1">
      <c r="AE29659" s="54"/>
    </row>
    <row r="29660" spans="31:31" hidden="1">
      <c r="AE29660" s="54"/>
    </row>
    <row r="29661" spans="31:31" hidden="1">
      <c r="AE29661" s="54"/>
    </row>
    <row r="29662" spans="31:31" hidden="1">
      <c r="AE29662" s="54"/>
    </row>
    <row r="29663" spans="31:31" hidden="1">
      <c r="AE29663" s="54"/>
    </row>
    <row r="29664" spans="31:31" hidden="1">
      <c r="AE29664" s="54"/>
    </row>
    <row r="29665" spans="31:31" hidden="1">
      <c r="AE29665" s="54"/>
    </row>
    <row r="29666" spans="31:31" hidden="1">
      <c r="AE29666" s="54"/>
    </row>
    <row r="29667" spans="31:31" hidden="1">
      <c r="AE29667" s="54"/>
    </row>
    <row r="29668" spans="31:31" hidden="1">
      <c r="AE29668" s="54"/>
    </row>
    <row r="29669" spans="31:31" hidden="1">
      <c r="AE29669" s="54"/>
    </row>
    <row r="29670" spans="31:31" hidden="1">
      <c r="AE29670" s="54"/>
    </row>
    <row r="29671" spans="31:31" hidden="1">
      <c r="AE29671" s="54"/>
    </row>
    <row r="29672" spans="31:31" hidden="1">
      <c r="AE29672" s="54"/>
    </row>
    <row r="29673" spans="31:31" hidden="1">
      <c r="AE29673" s="54"/>
    </row>
    <row r="29674" spans="31:31" hidden="1">
      <c r="AE29674" s="54"/>
    </row>
    <row r="29675" spans="31:31" hidden="1">
      <c r="AE29675" s="54"/>
    </row>
    <row r="29676" spans="31:31" hidden="1">
      <c r="AE29676" s="54"/>
    </row>
    <row r="29677" spans="31:31" hidden="1">
      <c r="AE29677" s="54"/>
    </row>
    <row r="29678" spans="31:31" hidden="1">
      <c r="AE29678" s="54"/>
    </row>
    <row r="29679" spans="31:31" hidden="1">
      <c r="AE29679" s="54"/>
    </row>
    <row r="29680" spans="31:31" hidden="1">
      <c r="AE29680" s="54"/>
    </row>
    <row r="29681" spans="31:31" hidden="1">
      <c r="AE29681" s="54"/>
    </row>
    <row r="29682" spans="31:31" hidden="1">
      <c r="AE29682" s="54"/>
    </row>
    <row r="29683" spans="31:31" hidden="1">
      <c r="AE29683" s="54"/>
    </row>
    <row r="29684" spans="31:31" hidden="1">
      <c r="AE29684" s="54"/>
    </row>
    <row r="29685" spans="31:31" hidden="1">
      <c r="AE29685" s="54"/>
    </row>
    <row r="29686" spans="31:31" hidden="1">
      <c r="AE29686" s="54"/>
    </row>
    <row r="29687" spans="31:31" hidden="1">
      <c r="AE29687" s="54"/>
    </row>
    <row r="29688" spans="31:31" hidden="1">
      <c r="AE29688" s="54"/>
    </row>
    <row r="29689" spans="31:31" hidden="1">
      <c r="AE29689" s="54"/>
    </row>
    <row r="29690" spans="31:31" hidden="1">
      <c r="AE29690" s="54"/>
    </row>
    <row r="29691" spans="31:31" hidden="1">
      <c r="AE29691" s="54"/>
    </row>
    <row r="29692" spans="31:31" hidden="1">
      <c r="AE29692" s="54"/>
    </row>
    <row r="29693" spans="31:31" hidden="1">
      <c r="AE29693" s="54"/>
    </row>
    <row r="29694" spans="31:31" hidden="1">
      <c r="AE29694" s="54"/>
    </row>
    <row r="29695" spans="31:31" hidden="1">
      <c r="AE29695" s="54"/>
    </row>
    <row r="29696" spans="31:31" hidden="1">
      <c r="AE29696" s="54"/>
    </row>
    <row r="29697" spans="31:31" hidden="1">
      <c r="AE29697" s="54"/>
    </row>
    <row r="29698" spans="31:31" hidden="1">
      <c r="AE29698" s="54"/>
    </row>
    <row r="29699" spans="31:31" hidden="1">
      <c r="AE29699" s="54"/>
    </row>
    <row r="29700" spans="31:31" hidden="1">
      <c r="AE29700" s="54"/>
    </row>
    <row r="29701" spans="31:31" hidden="1">
      <c r="AE29701" s="54"/>
    </row>
    <row r="29702" spans="31:31" hidden="1">
      <c r="AE29702" s="54"/>
    </row>
    <row r="29703" spans="31:31" hidden="1">
      <c r="AE29703" s="54"/>
    </row>
    <row r="29704" spans="31:31" hidden="1">
      <c r="AE29704" s="54"/>
    </row>
    <row r="29705" spans="31:31" hidden="1">
      <c r="AE29705" s="54"/>
    </row>
    <row r="29706" spans="31:31" hidden="1">
      <c r="AE29706" s="54"/>
    </row>
    <row r="29707" spans="31:31" hidden="1">
      <c r="AE29707" s="54"/>
    </row>
    <row r="29708" spans="31:31" hidden="1">
      <c r="AE29708" s="54"/>
    </row>
    <row r="29709" spans="31:31" hidden="1">
      <c r="AE29709" s="54"/>
    </row>
    <row r="29710" spans="31:31" hidden="1">
      <c r="AE29710" s="54"/>
    </row>
    <row r="29711" spans="31:31" hidden="1">
      <c r="AE29711" s="54"/>
    </row>
    <row r="29712" spans="31:31" hidden="1">
      <c r="AE29712" s="54"/>
    </row>
    <row r="29713" spans="31:31" hidden="1">
      <c r="AE29713" s="54"/>
    </row>
    <row r="29714" spans="31:31" hidden="1">
      <c r="AE29714" s="54"/>
    </row>
    <row r="29715" spans="31:31" hidden="1">
      <c r="AE29715" s="54"/>
    </row>
    <row r="29716" spans="31:31" hidden="1">
      <c r="AE29716" s="54"/>
    </row>
    <row r="29717" spans="31:31" hidden="1">
      <c r="AE29717" s="54"/>
    </row>
    <row r="29718" spans="31:31" hidden="1">
      <c r="AE29718" s="54"/>
    </row>
    <row r="29719" spans="31:31" hidden="1">
      <c r="AE29719" s="54"/>
    </row>
    <row r="29720" spans="31:31" hidden="1">
      <c r="AE29720" s="54"/>
    </row>
    <row r="29721" spans="31:31" hidden="1">
      <c r="AE29721" s="54"/>
    </row>
    <row r="29722" spans="31:31" hidden="1">
      <c r="AE29722" s="54"/>
    </row>
    <row r="29723" spans="31:31" hidden="1">
      <c r="AE29723" s="54"/>
    </row>
    <row r="29724" spans="31:31" hidden="1">
      <c r="AE29724" s="54"/>
    </row>
    <row r="29725" spans="31:31" hidden="1">
      <c r="AE29725" s="54"/>
    </row>
    <row r="29726" spans="31:31" hidden="1">
      <c r="AE29726" s="54"/>
    </row>
    <row r="29727" spans="31:31" hidden="1">
      <c r="AE29727" s="54"/>
    </row>
    <row r="29728" spans="31:31" hidden="1">
      <c r="AE29728" s="54"/>
    </row>
    <row r="29729" spans="31:31" hidden="1">
      <c r="AE29729" s="54"/>
    </row>
    <row r="29730" spans="31:31" hidden="1">
      <c r="AE29730" s="54"/>
    </row>
    <row r="29731" spans="31:31" hidden="1">
      <c r="AE29731" s="54"/>
    </row>
    <row r="29732" spans="31:31" hidden="1">
      <c r="AE29732" s="54"/>
    </row>
    <row r="29733" spans="31:31" hidden="1">
      <c r="AE29733" s="54"/>
    </row>
    <row r="29734" spans="31:31" hidden="1">
      <c r="AE29734" s="54"/>
    </row>
    <row r="29735" spans="31:31" hidden="1">
      <c r="AE29735" s="54"/>
    </row>
    <row r="29736" spans="31:31" hidden="1">
      <c r="AE29736" s="54"/>
    </row>
    <row r="29737" spans="31:31" hidden="1">
      <c r="AE29737" s="54"/>
    </row>
    <row r="29738" spans="31:31" hidden="1">
      <c r="AE29738" s="54"/>
    </row>
    <row r="29739" spans="31:31" hidden="1">
      <c r="AE29739" s="54"/>
    </row>
    <row r="29740" spans="31:31" hidden="1">
      <c r="AE29740" s="54"/>
    </row>
    <row r="29741" spans="31:31" hidden="1">
      <c r="AE29741" s="54"/>
    </row>
    <row r="29742" spans="31:31" hidden="1">
      <c r="AE29742" s="54"/>
    </row>
    <row r="29743" spans="31:31" hidden="1">
      <c r="AE29743" s="54"/>
    </row>
    <row r="29744" spans="31:31" hidden="1">
      <c r="AE29744" s="54"/>
    </row>
    <row r="29745" spans="31:31" hidden="1">
      <c r="AE29745" s="54"/>
    </row>
    <row r="29746" spans="31:31" hidden="1">
      <c r="AE29746" s="54"/>
    </row>
    <row r="29747" spans="31:31" hidden="1">
      <c r="AE29747" s="54"/>
    </row>
    <row r="29748" spans="31:31" hidden="1">
      <c r="AE29748" s="54"/>
    </row>
    <row r="29749" spans="31:31" hidden="1">
      <c r="AE29749" s="54"/>
    </row>
    <row r="29750" spans="31:31" hidden="1">
      <c r="AE29750" s="54"/>
    </row>
    <row r="29751" spans="31:31" hidden="1">
      <c r="AE29751" s="54"/>
    </row>
    <row r="29752" spans="31:31" hidden="1">
      <c r="AE29752" s="54"/>
    </row>
    <row r="29753" spans="31:31" hidden="1">
      <c r="AE29753" s="54"/>
    </row>
    <row r="29754" spans="31:31" hidden="1">
      <c r="AE29754" s="54"/>
    </row>
    <row r="29755" spans="31:31" hidden="1">
      <c r="AE29755" s="54"/>
    </row>
    <row r="29756" spans="31:31" hidden="1">
      <c r="AE29756" s="54"/>
    </row>
    <row r="29757" spans="31:31" hidden="1">
      <c r="AE29757" s="54"/>
    </row>
    <row r="29758" spans="31:31" hidden="1">
      <c r="AE29758" s="54"/>
    </row>
    <row r="29759" spans="31:31" hidden="1">
      <c r="AE29759" s="54"/>
    </row>
    <row r="29760" spans="31:31" hidden="1">
      <c r="AE29760" s="54"/>
    </row>
    <row r="29761" spans="31:31" hidden="1">
      <c r="AE29761" s="54"/>
    </row>
    <row r="29762" spans="31:31" hidden="1">
      <c r="AE29762" s="54"/>
    </row>
    <row r="29763" spans="31:31" hidden="1">
      <c r="AE29763" s="54"/>
    </row>
    <row r="29764" spans="31:31" hidden="1">
      <c r="AE29764" s="54"/>
    </row>
    <row r="29765" spans="31:31" hidden="1">
      <c r="AE29765" s="54"/>
    </row>
    <row r="29766" spans="31:31" hidden="1">
      <c r="AE29766" s="54"/>
    </row>
    <row r="29767" spans="31:31" hidden="1">
      <c r="AE29767" s="54"/>
    </row>
    <row r="29768" spans="31:31" hidden="1">
      <c r="AE29768" s="54"/>
    </row>
    <row r="29769" spans="31:31" hidden="1">
      <c r="AE29769" s="54"/>
    </row>
    <row r="29770" spans="31:31" hidden="1">
      <c r="AE29770" s="54"/>
    </row>
    <row r="29771" spans="31:31" hidden="1">
      <c r="AE29771" s="54"/>
    </row>
    <row r="29772" spans="31:31" hidden="1">
      <c r="AE29772" s="54"/>
    </row>
    <row r="29773" spans="31:31" hidden="1">
      <c r="AE29773" s="54"/>
    </row>
    <row r="29774" spans="31:31" hidden="1">
      <c r="AE29774" s="54"/>
    </row>
    <row r="29775" spans="31:31" hidden="1">
      <c r="AE29775" s="54"/>
    </row>
    <row r="29776" spans="31:31" hidden="1">
      <c r="AE29776" s="54"/>
    </row>
    <row r="29777" spans="31:31" hidden="1">
      <c r="AE29777" s="54"/>
    </row>
    <row r="29778" spans="31:31" hidden="1">
      <c r="AE29778" s="54"/>
    </row>
    <row r="29779" spans="31:31" hidden="1">
      <c r="AE29779" s="54"/>
    </row>
    <row r="29780" spans="31:31" hidden="1">
      <c r="AE29780" s="54"/>
    </row>
    <row r="29781" spans="31:31" hidden="1">
      <c r="AE29781" s="54"/>
    </row>
    <row r="29782" spans="31:31" hidden="1">
      <c r="AE29782" s="54"/>
    </row>
    <row r="29783" spans="31:31" hidden="1">
      <c r="AE29783" s="54"/>
    </row>
    <row r="29784" spans="31:31" hidden="1">
      <c r="AE29784" s="54"/>
    </row>
    <row r="29785" spans="31:31" hidden="1">
      <c r="AE29785" s="54"/>
    </row>
    <row r="29786" spans="31:31" hidden="1">
      <c r="AE29786" s="54"/>
    </row>
    <row r="29787" spans="31:31" hidden="1">
      <c r="AE29787" s="54"/>
    </row>
    <row r="29788" spans="31:31" hidden="1">
      <c r="AE29788" s="54"/>
    </row>
    <row r="29789" spans="31:31" hidden="1">
      <c r="AE29789" s="54"/>
    </row>
    <row r="29790" spans="31:31" hidden="1">
      <c r="AE29790" s="54"/>
    </row>
    <row r="29791" spans="31:31" hidden="1">
      <c r="AE29791" s="54"/>
    </row>
    <row r="29792" spans="31:31" hidden="1">
      <c r="AE29792" s="54"/>
    </row>
    <row r="29793" spans="31:31" hidden="1">
      <c r="AE29793" s="54"/>
    </row>
    <row r="29794" spans="31:31" hidden="1">
      <c r="AE29794" s="54"/>
    </row>
    <row r="29795" spans="31:31" hidden="1">
      <c r="AE29795" s="54"/>
    </row>
    <row r="29796" spans="31:31" hidden="1">
      <c r="AE29796" s="54"/>
    </row>
    <row r="29797" spans="31:31" hidden="1">
      <c r="AE29797" s="54"/>
    </row>
    <row r="29798" spans="31:31" hidden="1">
      <c r="AE29798" s="54"/>
    </row>
    <row r="29799" spans="31:31" hidden="1">
      <c r="AE29799" s="54"/>
    </row>
    <row r="29800" spans="31:31" hidden="1">
      <c r="AE29800" s="54"/>
    </row>
    <row r="29801" spans="31:31" hidden="1">
      <c r="AE29801" s="54"/>
    </row>
    <row r="29802" spans="31:31" hidden="1">
      <c r="AE29802" s="54"/>
    </row>
    <row r="29803" spans="31:31" hidden="1">
      <c r="AE29803" s="54"/>
    </row>
    <row r="29804" spans="31:31" hidden="1">
      <c r="AE29804" s="54"/>
    </row>
    <row r="29805" spans="31:31" hidden="1">
      <c r="AE29805" s="54"/>
    </row>
    <row r="29806" spans="31:31" hidden="1">
      <c r="AE29806" s="54"/>
    </row>
    <row r="29807" spans="31:31" hidden="1">
      <c r="AE29807" s="54"/>
    </row>
    <row r="29808" spans="31:31" hidden="1">
      <c r="AE29808" s="54"/>
    </row>
    <row r="29809" spans="31:31" hidden="1">
      <c r="AE29809" s="54"/>
    </row>
    <row r="29810" spans="31:31" hidden="1">
      <c r="AE29810" s="54"/>
    </row>
    <row r="29811" spans="31:31" hidden="1">
      <c r="AE29811" s="54"/>
    </row>
    <row r="29812" spans="31:31" hidden="1">
      <c r="AE29812" s="54"/>
    </row>
    <row r="29813" spans="31:31" hidden="1">
      <c r="AE29813" s="54"/>
    </row>
    <row r="29814" spans="31:31" hidden="1">
      <c r="AE29814" s="54"/>
    </row>
    <row r="29815" spans="31:31" hidden="1">
      <c r="AE29815" s="54"/>
    </row>
    <row r="29816" spans="31:31" hidden="1">
      <c r="AE29816" s="54"/>
    </row>
    <row r="29817" spans="31:31" hidden="1">
      <c r="AE29817" s="54"/>
    </row>
    <row r="29818" spans="31:31" hidden="1">
      <c r="AE29818" s="54"/>
    </row>
    <row r="29819" spans="31:31" hidden="1">
      <c r="AE29819" s="54"/>
    </row>
    <row r="29820" spans="31:31" hidden="1">
      <c r="AE29820" s="54"/>
    </row>
    <row r="29821" spans="31:31" hidden="1">
      <c r="AE29821" s="54"/>
    </row>
    <row r="29822" spans="31:31" hidden="1">
      <c r="AE29822" s="54"/>
    </row>
    <row r="29823" spans="31:31" hidden="1">
      <c r="AE29823" s="54"/>
    </row>
    <row r="29824" spans="31:31" hidden="1">
      <c r="AE29824" s="54"/>
    </row>
    <row r="29825" spans="31:31" hidden="1">
      <c r="AE29825" s="54"/>
    </row>
    <row r="29826" spans="31:31" hidden="1">
      <c r="AE29826" s="54"/>
    </row>
    <row r="29827" spans="31:31" hidden="1">
      <c r="AE29827" s="54"/>
    </row>
    <row r="29828" spans="31:31" hidden="1">
      <c r="AE29828" s="54"/>
    </row>
    <row r="29829" spans="31:31" hidden="1">
      <c r="AE29829" s="54"/>
    </row>
    <row r="29830" spans="31:31" hidden="1">
      <c r="AE29830" s="54"/>
    </row>
    <row r="29831" spans="31:31" hidden="1">
      <c r="AE29831" s="54"/>
    </row>
    <row r="29832" spans="31:31" hidden="1">
      <c r="AE29832" s="54"/>
    </row>
    <row r="29833" spans="31:31" hidden="1">
      <c r="AE29833" s="54"/>
    </row>
    <row r="29834" spans="31:31" hidden="1">
      <c r="AE29834" s="54"/>
    </row>
    <row r="29835" spans="31:31" hidden="1">
      <c r="AE29835" s="54"/>
    </row>
    <row r="29836" spans="31:31" hidden="1">
      <c r="AE29836" s="54"/>
    </row>
    <row r="29837" spans="31:31" hidden="1">
      <c r="AE29837" s="54"/>
    </row>
    <row r="29838" spans="31:31" hidden="1">
      <c r="AE29838" s="54"/>
    </row>
    <row r="29839" spans="31:31" hidden="1">
      <c r="AE29839" s="54"/>
    </row>
    <row r="29840" spans="31:31" hidden="1">
      <c r="AE29840" s="54"/>
    </row>
    <row r="29841" spans="31:31" hidden="1">
      <c r="AE29841" s="54"/>
    </row>
    <row r="29842" spans="31:31" hidden="1">
      <c r="AE29842" s="54"/>
    </row>
    <row r="29843" spans="31:31" hidden="1">
      <c r="AE29843" s="54"/>
    </row>
    <row r="29844" spans="31:31" hidden="1">
      <c r="AE29844" s="54"/>
    </row>
    <row r="29845" spans="31:31" hidden="1">
      <c r="AE29845" s="54"/>
    </row>
    <row r="29846" spans="31:31" hidden="1">
      <c r="AE29846" s="54"/>
    </row>
    <row r="29847" spans="31:31" hidden="1">
      <c r="AE29847" s="54"/>
    </row>
    <row r="29848" spans="31:31" hidden="1">
      <c r="AE29848" s="54"/>
    </row>
    <row r="29849" spans="31:31" hidden="1">
      <c r="AE29849" s="54"/>
    </row>
    <row r="29850" spans="31:31" hidden="1">
      <c r="AE29850" s="54"/>
    </row>
    <row r="29851" spans="31:31" hidden="1">
      <c r="AE29851" s="54"/>
    </row>
    <row r="29852" spans="31:31" hidden="1">
      <c r="AE29852" s="54"/>
    </row>
    <row r="29853" spans="31:31" hidden="1">
      <c r="AE29853" s="54"/>
    </row>
    <row r="29854" spans="31:31" hidden="1">
      <c r="AE29854" s="54"/>
    </row>
    <row r="29855" spans="31:31" hidden="1">
      <c r="AE29855" s="54"/>
    </row>
    <row r="29856" spans="31:31" hidden="1">
      <c r="AE29856" s="54"/>
    </row>
    <row r="29857" spans="31:31" hidden="1">
      <c r="AE29857" s="54"/>
    </row>
    <row r="29858" spans="31:31" hidden="1">
      <c r="AE29858" s="54"/>
    </row>
    <row r="29859" spans="31:31" hidden="1">
      <c r="AE29859" s="54"/>
    </row>
    <row r="29860" spans="31:31" hidden="1">
      <c r="AE29860" s="54"/>
    </row>
    <row r="29861" spans="31:31" hidden="1">
      <c r="AE29861" s="54"/>
    </row>
    <row r="29862" spans="31:31" hidden="1">
      <c r="AE29862" s="54"/>
    </row>
    <row r="29863" spans="31:31" hidden="1">
      <c r="AE29863" s="54"/>
    </row>
    <row r="29864" spans="31:31" hidden="1">
      <c r="AE29864" s="54"/>
    </row>
    <row r="29865" spans="31:31" hidden="1">
      <c r="AE29865" s="54"/>
    </row>
    <row r="29866" spans="31:31" hidden="1">
      <c r="AE29866" s="54"/>
    </row>
    <row r="29867" spans="31:31" hidden="1">
      <c r="AE29867" s="54"/>
    </row>
    <row r="29868" spans="31:31" hidden="1">
      <c r="AE29868" s="54"/>
    </row>
    <row r="29869" spans="31:31" hidden="1">
      <c r="AE29869" s="54"/>
    </row>
    <row r="29870" spans="31:31" hidden="1">
      <c r="AE29870" s="54"/>
    </row>
    <row r="29871" spans="31:31" hidden="1">
      <c r="AE29871" s="54"/>
    </row>
    <row r="29872" spans="31:31" hidden="1">
      <c r="AE29872" s="54"/>
    </row>
    <row r="29873" spans="31:31" hidden="1">
      <c r="AE29873" s="54"/>
    </row>
    <row r="29874" spans="31:31" hidden="1">
      <c r="AE29874" s="54"/>
    </row>
    <row r="29875" spans="31:31" hidden="1">
      <c r="AE29875" s="54"/>
    </row>
    <row r="29876" spans="31:31" hidden="1">
      <c r="AE29876" s="54"/>
    </row>
    <row r="29877" spans="31:31" hidden="1">
      <c r="AE29877" s="54"/>
    </row>
    <row r="29878" spans="31:31" hidden="1">
      <c r="AE29878" s="54"/>
    </row>
    <row r="29879" spans="31:31" hidden="1">
      <c r="AE29879" s="54"/>
    </row>
    <row r="29880" spans="31:31" hidden="1">
      <c r="AE29880" s="54"/>
    </row>
    <row r="29881" spans="31:31" hidden="1">
      <c r="AE29881" s="54"/>
    </row>
    <row r="29882" spans="31:31" hidden="1">
      <c r="AE29882" s="54"/>
    </row>
    <row r="29883" spans="31:31" hidden="1">
      <c r="AE29883" s="54"/>
    </row>
    <row r="29884" spans="31:31" hidden="1">
      <c r="AE29884" s="54"/>
    </row>
    <row r="29885" spans="31:31" hidden="1">
      <c r="AE29885" s="54"/>
    </row>
    <row r="29886" spans="31:31" hidden="1">
      <c r="AE29886" s="54"/>
    </row>
    <row r="29887" spans="31:31" hidden="1">
      <c r="AE29887" s="54"/>
    </row>
    <row r="29888" spans="31:31" hidden="1">
      <c r="AE29888" s="54"/>
    </row>
    <row r="29889" spans="31:31" hidden="1">
      <c r="AE29889" s="54"/>
    </row>
    <row r="29890" spans="31:31" hidden="1">
      <c r="AE29890" s="54"/>
    </row>
    <row r="29891" spans="31:31" hidden="1">
      <c r="AE29891" s="54"/>
    </row>
    <row r="29892" spans="31:31" hidden="1">
      <c r="AE29892" s="54"/>
    </row>
    <row r="29893" spans="31:31" hidden="1">
      <c r="AE29893" s="54"/>
    </row>
    <row r="29894" spans="31:31" hidden="1">
      <c r="AE29894" s="54"/>
    </row>
    <row r="29895" spans="31:31" hidden="1">
      <c r="AE29895" s="54"/>
    </row>
    <row r="29896" spans="31:31" hidden="1">
      <c r="AE29896" s="54"/>
    </row>
    <row r="29897" spans="31:31" hidden="1">
      <c r="AE29897" s="54"/>
    </row>
    <row r="29898" spans="31:31" hidden="1">
      <c r="AE29898" s="54"/>
    </row>
    <row r="29899" spans="31:31" hidden="1">
      <c r="AE29899" s="54"/>
    </row>
    <row r="29900" spans="31:31" hidden="1">
      <c r="AE29900" s="54"/>
    </row>
    <row r="29901" spans="31:31" hidden="1">
      <c r="AE29901" s="54"/>
    </row>
    <row r="29902" spans="31:31" hidden="1">
      <c r="AE29902" s="54"/>
    </row>
    <row r="29903" spans="31:31" hidden="1">
      <c r="AE29903" s="54"/>
    </row>
    <row r="29904" spans="31:31" hidden="1">
      <c r="AE29904" s="54"/>
    </row>
    <row r="29905" spans="31:31" hidden="1">
      <c r="AE29905" s="54"/>
    </row>
    <row r="29906" spans="31:31" hidden="1">
      <c r="AE29906" s="54"/>
    </row>
    <row r="29907" spans="31:31" hidden="1">
      <c r="AE29907" s="54"/>
    </row>
    <row r="29908" spans="31:31" hidden="1">
      <c r="AE29908" s="54"/>
    </row>
    <row r="29909" spans="31:31" hidden="1">
      <c r="AE29909" s="54"/>
    </row>
    <row r="29910" spans="31:31" hidden="1">
      <c r="AE29910" s="54"/>
    </row>
    <row r="29911" spans="31:31" hidden="1">
      <c r="AE29911" s="54"/>
    </row>
    <row r="29912" spans="31:31" hidden="1">
      <c r="AE29912" s="54"/>
    </row>
    <row r="29913" spans="31:31" hidden="1">
      <c r="AE29913" s="54"/>
    </row>
    <row r="29914" spans="31:31" hidden="1">
      <c r="AE29914" s="54"/>
    </row>
    <row r="29915" spans="31:31" hidden="1">
      <c r="AE29915" s="54"/>
    </row>
    <row r="29916" spans="31:31" hidden="1">
      <c r="AE29916" s="54"/>
    </row>
    <row r="29917" spans="31:31" hidden="1">
      <c r="AE29917" s="54"/>
    </row>
    <row r="29918" spans="31:31" hidden="1">
      <c r="AE29918" s="54"/>
    </row>
    <row r="29919" spans="31:31" hidden="1">
      <c r="AE29919" s="54"/>
    </row>
    <row r="29920" spans="31:31" hidden="1">
      <c r="AE29920" s="54"/>
    </row>
    <row r="29921" spans="31:31" hidden="1">
      <c r="AE29921" s="54"/>
    </row>
    <row r="29922" spans="31:31" hidden="1">
      <c r="AE29922" s="54"/>
    </row>
    <row r="29923" spans="31:31" hidden="1">
      <c r="AE29923" s="54"/>
    </row>
    <row r="29924" spans="31:31" hidden="1">
      <c r="AE29924" s="54"/>
    </row>
    <row r="29925" spans="31:31" hidden="1">
      <c r="AE29925" s="54"/>
    </row>
    <row r="29926" spans="31:31" hidden="1">
      <c r="AE29926" s="54"/>
    </row>
    <row r="29927" spans="31:31" hidden="1">
      <c r="AE29927" s="54"/>
    </row>
    <row r="29928" spans="31:31" hidden="1">
      <c r="AE29928" s="54"/>
    </row>
    <row r="29929" spans="31:31" hidden="1">
      <c r="AE29929" s="54"/>
    </row>
    <row r="29930" spans="31:31" hidden="1">
      <c r="AE29930" s="54"/>
    </row>
    <row r="29931" spans="31:31" hidden="1">
      <c r="AE29931" s="54"/>
    </row>
    <row r="29932" spans="31:31" hidden="1">
      <c r="AE29932" s="54"/>
    </row>
    <row r="29933" spans="31:31" hidden="1">
      <c r="AE29933" s="54"/>
    </row>
    <row r="29934" spans="31:31" hidden="1">
      <c r="AE29934" s="54"/>
    </row>
    <row r="29935" spans="31:31" hidden="1">
      <c r="AE29935" s="54"/>
    </row>
    <row r="29936" spans="31:31" hidden="1">
      <c r="AE29936" s="54"/>
    </row>
    <row r="29937" spans="31:31" hidden="1">
      <c r="AE29937" s="54"/>
    </row>
    <row r="29938" spans="31:31" hidden="1">
      <c r="AE29938" s="54"/>
    </row>
    <row r="29939" spans="31:31" hidden="1">
      <c r="AE29939" s="54"/>
    </row>
    <row r="29940" spans="31:31" hidden="1">
      <c r="AE29940" s="54"/>
    </row>
    <row r="29941" spans="31:31" hidden="1">
      <c r="AE29941" s="54"/>
    </row>
    <row r="29942" spans="31:31" hidden="1">
      <c r="AE29942" s="54"/>
    </row>
    <row r="29943" spans="31:31" hidden="1">
      <c r="AE29943" s="54"/>
    </row>
    <row r="29944" spans="31:31" hidden="1">
      <c r="AE29944" s="54"/>
    </row>
    <row r="29945" spans="31:31" hidden="1">
      <c r="AE29945" s="54"/>
    </row>
    <row r="29946" spans="31:31" hidden="1">
      <c r="AE29946" s="54"/>
    </row>
    <row r="29947" spans="31:31" hidden="1">
      <c r="AE29947" s="54"/>
    </row>
    <row r="29948" spans="31:31" hidden="1">
      <c r="AE29948" s="54"/>
    </row>
    <row r="29949" spans="31:31" hidden="1">
      <c r="AE29949" s="54"/>
    </row>
    <row r="29950" spans="31:31" hidden="1">
      <c r="AE29950" s="54"/>
    </row>
    <row r="29951" spans="31:31" hidden="1">
      <c r="AE29951" s="54"/>
    </row>
    <row r="29952" spans="31:31" hidden="1">
      <c r="AE29952" s="54"/>
    </row>
    <row r="29953" spans="31:31" hidden="1">
      <c r="AE29953" s="54"/>
    </row>
    <row r="29954" spans="31:31" hidden="1">
      <c r="AE29954" s="54"/>
    </row>
    <row r="29955" spans="31:31" hidden="1">
      <c r="AE29955" s="54"/>
    </row>
    <row r="29956" spans="31:31" hidden="1">
      <c r="AE29956" s="54"/>
    </row>
    <row r="29957" spans="31:31" hidden="1">
      <c r="AE29957" s="54"/>
    </row>
    <row r="29958" spans="31:31" hidden="1">
      <c r="AE29958" s="54"/>
    </row>
    <row r="29959" spans="31:31" hidden="1">
      <c r="AE29959" s="54"/>
    </row>
    <row r="29960" spans="31:31" hidden="1">
      <c r="AE29960" s="54"/>
    </row>
    <row r="29961" spans="31:31" hidden="1">
      <c r="AE29961" s="54"/>
    </row>
    <row r="29962" spans="31:31" hidden="1">
      <c r="AE29962" s="54"/>
    </row>
    <row r="29963" spans="31:31" hidden="1">
      <c r="AE29963" s="54"/>
    </row>
    <row r="29964" spans="31:31" hidden="1">
      <c r="AE29964" s="54"/>
    </row>
    <row r="29965" spans="31:31" hidden="1">
      <c r="AE29965" s="54"/>
    </row>
    <row r="29966" spans="31:31" hidden="1">
      <c r="AE29966" s="54"/>
    </row>
    <row r="29967" spans="31:31" hidden="1">
      <c r="AE29967" s="54"/>
    </row>
    <row r="29968" spans="31:31" hidden="1">
      <c r="AE29968" s="54"/>
    </row>
    <row r="29969" spans="31:31" hidden="1">
      <c r="AE29969" s="54"/>
    </row>
    <row r="29970" spans="31:31" hidden="1">
      <c r="AE29970" s="54"/>
    </row>
    <row r="29971" spans="31:31" hidden="1">
      <c r="AE29971" s="54"/>
    </row>
    <row r="29972" spans="31:31" hidden="1">
      <c r="AE29972" s="54"/>
    </row>
    <row r="29973" spans="31:31" hidden="1">
      <c r="AE29973" s="54"/>
    </row>
    <row r="29974" spans="31:31" hidden="1">
      <c r="AE29974" s="54"/>
    </row>
    <row r="29975" spans="31:31" hidden="1">
      <c r="AE29975" s="54"/>
    </row>
    <row r="29976" spans="31:31" hidden="1">
      <c r="AE29976" s="54"/>
    </row>
    <row r="29977" spans="31:31" hidden="1">
      <c r="AE29977" s="54"/>
    </row>
    <row r="29978" spans="31:31" hidden="1">
      <c r="AE29978" s="54"/>
    </row>
    <row r="29979" spans="31:31" hidden="1">
      <c r="AE29979" s="54"/>
    </row>
    <row r="29980" spans="31:31" hidden="1">
      <c r="AE29980" s="54"/>
    </row>
    <row r="29981" spans="31:31" hidden="1">
      <c r="AE29981" s="54"/>
    </row>
    <row r="29982" spans="31:31" hidden="1">
      <c r="AE29982" s="54"/>
    </row>
    <row r="29983" spans="31:31" hidden="1">
      <c r="AE29983" s="54"/>
    </row>
    <row r="29984" spans="31:31" hidden="1">
      <c r="AE29984" s="54"/>
    </row>
    <row r="29985" spans="31:31" hidden="1">
      <c r="AE29985" s="54"/>
    </row>
    <row r="29986" spans="31:31" hidden="1">
      <c r="AE29986" s="54"/>
    </row>
    <row r="29987" spans="31:31" hidden="1">
      <c r="AE29987" s="54"/>
    </row>
    <row r="29988" spans="31:31" hidden="1">
      <c r="AE29988" s="54"/>
    </row>
    <row r="29989" spans="31:31" hidden="1">
      <c r="AE29989" s="54"/>
    </row>
    <row r="29990" spans="31:31" hidden="1">
      <c r="AE29990" s="54"/>
    </row>
    <row r="29991" spans="31:31" hidden="1">
      <c r="AE29991" s="54"/>
    </row>
    <row r="29992" spans="31:31" hidden="1">
      <c r="AE29992" s="54"/>
    </row>
    <row r="29993" spans="31:31" hidden="1">
      <c r="AE29993" s="54"/>
    </row>
    <row r="29994" spans="31:31" hidden="1">
      <c r="AE29994" s="54"/>
    </row>
    <row r="29995" spans="31:31" hidden="1">
      <c r="AE29995" s="54"/>
    </row>
    <row r="29996" spans="31:31" hidden="1">
      <c r="AE29996" s="54"/>
    </row>
    <row r="29997" spans="31:31" hidden="1">
      <c r="AE29997" s="54"/>
    </row>
    <row r="29998" spans="31:31" hidden="1">
      <c r="AE29998" s="54"/>
    </row>
    <row r="29999" spans="31:31" hidden="1">
      <c r="AE29999" s="54"/>
    </row>
    <row r="30000" spans="31:31" hidden="1">
      <c r="AE30000" s="54"/>
    </row>
    <row r="30001" spans="31:31" hidden="1">
      <c r="AE30001" s="54"/>
    </row>
    <row r="30002" spans="31:31" hidden="1">
      <c r="AE30002" s="54"/>
    </row>
    <row r="30003" spans="31:31" hidden="1">
      <c r="AE30003" s="54"/>
    </row>
    <row r="30004" spans="31:31" hidden="1">
      <c r="AE30004" s="54"/>
    </row>
    <row r="30005" spans="31:31" hidden="1">
      <c r="AE30005" s="54"/>
    </row>
    <row r="30006" spans="31:31" hidden="1">
      <c r="AE30006" s="54"/>
    </row>
    <row r="30007" spans="31:31" hidden="1">
      <c r="AE30007" s="54"/>
    </row>
    <row r="30008" spans="31:31" hidden="1">
      <c r="AE30008" s="54"/>
    </row>
    <row r="30009" spans="31:31" hidden="1">
      <c r="AE30009" s="54"/>
    </row>
    <row r="30010" spans="31:31" hidden="1">
      <c r="AE30010" s="54"/>
    </row>
    <row r="30011" spans="31:31" hidden="1">
      <c r="AE30011" s="54"/>
    </row>
    <row r="30012" spans="31:31" hidden="1">
      <c r="AE30012" s="54"/>
    </row>
    <row r="30013" spans="31:31" hidden="1">
      <c r="AE30013" s="54"/>
    </row>
    <row r="30014" spans="31:31" hidden="1">
      <c r="AE30014" s="54"/>
    </row>
    <row r="30015" spans="31:31" hidden="1">
      <c r="AE30015" s="54"/>
    </row>
    <row r="30016" spans="31:31" hidden="1">
      <c r="AE30016" s="54"/>
    </row>
    <row r="30017" spans="31:31" hidden="1">
      <c r="AE30017" s="54"/>
    </row>
    <row r="30018" spans="31:31" hidden="1">
      <c r="AE30018" s="54"/>
    </row>
    <row r="30019" spans="31:31" hidden="1">
      <c r="AE30019" s="54"/>
    </row>
    <row r="30020" spans="31:31" hidden="1">
      <c r="AE30020" s="54"/>
    </row>
    <row r="30021" spans="31:31" hidden="1">
      <c r="AE30021" s="54"/>
    </row>
    <row r="30022" spans="31:31" hidden="1">
      <c r="AE30022" s="54"/>
    </row>
    <row r="30023" spans="31:31" hidden="1">
      <c r="AE30023" s="54"/>
    </row>
    <row r="30024" spans="31:31" hidden="1">
      <c r="AE30024" s="54"/>
    </row>
    <row r="30025" spans="31:31" hidden="1">
      <c r="AE30025" s="54"/>
    </row>
    <row r="30026" spans="31:31" hidden="1">
      <c r="AE30026" s="54"/>
    </row>
    <row r="30027" spans="31:31" hidden="1">
      <c r="AE30027" s="54"/>
    </row>
    <row r="30028" spans="31:31" hidden="1">
      <c r="AE30028" s="54"/>
    </row>
    <row r="30029" spans="31:31" hidden="1">
      <c r="AE30029" s="54"/>
    </row>
    <row r="30030" spans="31:31" hidden="1">
      <c r="AE30030" s="54"/>
    </row>
    <row r="30031" spans="31:31" hidden="1">
      <c r="AE30031" s="54"/>
    </row>
    <row r="30032" spans="31:31" hidden="1">
      <c r="AE30032" s="54"/>
    </row>
    <row r="30033" spans="31:31" hidden="1">
      <c r="AE30033" s="54"/>
    </row>
    <row r="30034" spans="31:31" hidden="1">
      <c r="AE30034" s="54"/>
    </row>
    <row r="30035" spans="31:31" hidden="1">
      <c r="AE30035" s="54"/>
    </row>
    <row r="30036" spans="31:31" hidden="1">
      <c r="AE30036" s="54"/>
    </row>
    <row r="30037" spans="31:31" hidden="1">
      <c r="AE30037" s="54"/>
    </row>
    <row r="30038" spans="31:31" hidden="1">
      <c r="AE30038" s="54"/>
    </row>
    <row r="30039" spans="31:31" hidden="1">
      <c r="AE30039" s="54"/>
    </row>
    <row r="30040" spans="31:31" hidden="1">
      <c r="AE30040" s="54"/>
    </row>
    <row r="30041" spans="31:31" hidden="1">
      <c r="AE30041" s="54"/>
    </row>
    <row r="30042" spans="31:31" hidden="1">
      <c r="AE30042" s="54"/>
    </row>
    <row r="30043" spans="31:31" hidden="1">
      <c r="AE30043" s="54"/>
    </row>
    <row r="30044" spans="31:31" hidden="1">
      <c r="AE30044" s="54"/>
    </row>
    <row r="30045" spans="31:31" hidden="1">
      <c r="AE30045" s="54"/>
    </row>
    <row r="30046" spans="31:31" hidden="1">
      <c r="AE30046" s="54"/>
    </row>
    <row r="30047" spans="31:31" hidden="1">
      <c r="AE30047" s="54"/>
    </row>
    <row r="30048" spans="31:31" hidden="1">
      <c r="AE30048" s="54"/>
    </row>
    <row r="30049" spans="31:31" hidden="1">
      <c r="AE30049" s="54"/>
    </row>
    <row r="30050" spans="31:31" hidden="1">
      <c r="AE30050" s="54"/>
    </row>
    <row r="30051" spans="31:31" hidden="1">
      <c r="AE30051" s="54"/>
    </row>
    <row r="30052" spans="31:31" hidden="1">
      <c r="AE30052" s="54"/>
    </row>
    <row r="30053" spans="31:31" hidden="1">
      <c r="AE30053" s="54"/>
    </row>
    <row r="30054" spans="31:31" hidden="1">
      <c r="AE30054" s="54"/>
    </row>
    <row r="30055" spans="31:31" hidden="1">
      <c r="AE30055" s="54"/>
    </row>
    <row r="30056" spans="31:31" hidden="1">
      <c r="AE30056" s="54"/>
    </row>
    <row r="30057" spans="31:31" hidden="1">
      <c r="AE30057" s="54"/>
    </row>
    <row r="30058" spans="31:31" hidden="1">
      <c r="AE30058" s="54"/>
    </row>
    <row r="30059" spans="31:31" hidden="1">
      <c r="AE30059" s="54"/>
    </row>
    <row r="30060" spans="31:31" hidden="1">
      <c r="AE30060" s="54"/>
    </row>
    <row r="30061" spans="31:31" hidden="1">
      <c r="AE30061" s="54"/>
    </row>
    <row r="30062" spans="31:31" hidden="1">
      <c r="AE30062" s="54"/>
    </row>
    <row r="30063" spans="31:31" hidden="1">
      <c r="AE30063" s="54"/>
    </row>
    <row r="30064" spans="31:31" hidden="1">
      <c r="AE30064" s="54"/>
    </row>
    <row r="30065" spans="31:31" hidden="1">
      <c r="AE30065" s="54"/>
    </row>
    <row r="30066" spans="31:31" hidden="1">
      <c r="AE30066" s="54"/>
    </row>
    <row r="30067" spans="31:31" hidden="1">
      <c r="AE30067" s="54"/>
    </row>
    <row r="30068" spans="31:31" hidden="1">
      <c r="AE30068" s="54"/>
    </row>
    <row r="30069" spans="31:31" hidden="1">
      <c r="AE30069" s="54"/>
    </row>
    <row r="30070" spans="31:31" hidden="1">
      <c r="AE30070" s="54"/>
    </row>
    <row r="30071" spans="31:31" hidden="1">
      <c r="AE30071" s="54"/>
    </row>
    <row r="30072" spans="31:31" hidden="1">
      <c r="AE30072" s="54"/>
    </row>
    <row r="30073" spans="31:31" hidden="1">
      <c r="AE30073" s="54"/>
    </row>
    <row r="30074" spans="31:31" hidden="1">
      <c r="AE30074" s="54"/>
    </row>
    <row r="30075" spans="31:31" hidden="1">
      <c r="AE30075" s="54"/>
    </row>
    <row r="30076" spans="31:31" hidden="1">
      <c r="AE30076" s="54"/>
    </row>
    <row r="30077" spans="31:31" hidden="1">
      <c r="AE30077" s="54"/>
    </row>
    <row r="30078" spans="31:31" hidden="1">
      <c r="AE30078" s="54"/>
    </row>
    <row r="30079" spans="31:31" hidden="1">
      <c r="AE30079" s="54"/>
    </row>
    <row r="30080" spans="31:31" hidden="1">
      <c r="AE30080" s="54"/>
    </row>
    <row r="30081" spans="31:31" hidden="1">
      <c r="AE30081" s="54"/>
    </row>
    <row r="30082" spans="31:31" hidden="1">
      <c r="AE30082" s="54"/>
    </row>
    <row r="30083" spans="31:31" hidden="1">
      <c r="AE30083" s="54"/>
    </row>
    <row r="30084" spans="31:31" hidden="1">
      <c r="AE30084" s="54"/>
    </row>
    <row r="30085" spans="31:31" hidden="1">
      <c r="AE30085" s="54"/>
    </row>
    <row r="30086" spans="31:31" hidden="1">
      <c r="AE30086" s="54"/>
    </row>
    <row r="30087" spans="31:31" hidden="1">
      <c r="AE30087" s="54"/>
    </row>
    <row r="30088" spans="31:31" hidden="1">
      <c r="AE30088" s="54"/>
    </row>
    <row r="30089" spans="31:31" hidden="1">
      <c r="AE30089" s="54"/>
    </row>
    <row r="30090" spans="31:31" hidden="1">
      <c r="AE30090" s="54"/>
    </row>
    <row r="30091" spans="31:31" hidden="1">
      <c r="AE30091" s="54"/>
    </row>
    <row r="30092" spans="31:31" hidden="1">
      <c r="AE30092" s="54"/>
    </row>
    <row r="30093" spans="31:31" hidden="1">
      <c r="AE30093" s="54"/>
    </row>
    <row r="30094" spans="31:31" hidden="1">
      <c r="AE30094" s="54"/>
    </row>
    <row r="30095" spans="31:31" hidden="1">
      <c r="AE30095" s="54"/>
    </row>
    <row r="30096" spans="31:31" hidden="1">
      <c r="AE30096" s="54"/>
    </row>
    <row r="30097" spans="31:31" hidden="1">
      <c r="AE30097" s="54"/>
    </row>
    <row r="30098" spans="31:31" hidden="1">
      <c r="AE30098" s="54"/>
    </row>
    <row r="30099" spans="31:31" hidden="1">
      <c r="AE30099" s="54"/>
    </row>
    <row r="30100" spans="31:31" hidden="1">
      <c r="AE30100" s="54"/>
    </row>
    <row r="30101" spans="31:31" hidden="1">
      <c r="AE30101" s="54"/>
    </row>
    <row r="30102" spans="31:31" hidden="1">
      <c r="AE30102" s="54"/>
    </row>
    <row r="30103" spans="31:31" hidden="1">
      <c r="AE30103" s="54"/>
    </row>
    <row r="30104" spans="31:31" hidden="1">
      <c r="AE30104" s="54"/>
    </row>
    <row r="30105" spans="31:31" hidden="1">
      <c r="AE30105" s="54"/>
    </row>
    <row r="30106" spans="31:31" hidden="1">
      <c r="AE30106" s="54"/>
    </row>
    <row r="30107" spans="31:31" hidden="1">
      <c r="AE30107" s="54"/>
    </row>
    <row r="30108" spans="31:31" hidden="1">
      <c r="AE30108" s="54"/>
    </row>
    <row r="30109" spans="31:31" hidden="1">
      <c r="AE30109" s="54"/>
    </row>
    <row r="30110" spans="31:31" hidden="1">
      <c r="AE30110" s="54"/>
    </row>
    <row r="30111" spans="31:31" hidden="1">
      <c r="AE30111" s="54"/>
    </row>
    <row r="30112" spans="31:31" hidden="1">
      <c r="AE30112" s="54"/>
    </row>
    <row r="30113" spans="31:31" hidden="1">
      <c r="AE30113" s="54"/>
    </row>
    <row r="30114" spans="31:31" hidden="1">
      <c r="AE30114" s="54"/>
    </row>
    <row r="30115" spans="31:31" hidden="1">
      <c r="AE30115" s="54"/>
    </row>
    <row r="30116" spans="31:31" hidden="1">
      <c r="AE30116" s="54"/>
    </row>
    <row r="30117" spans="31:31" hidden="1">
      <c r="AE30117" s="54"/>
    </row>
    <row r="30118" spans="31:31" hidden="1">
      <c r="AE30118" s="54"/>
    </row>
    <row r="30119" spans="31:31" hidden="1">
      <c r="AE30119" s="54"/>
    </row>
    <row r="30120" spans="31:31" hidden="1">
      <c r="AE30120" s="54"/>
    </row>
    <row r="30121" spans="31:31" hidden="1">
      <c r="AE30121" s="54"/>
    </row>
    <row r="30122" spans="31:31" hidden="1">
      <c r="AE30122" s="54"/>
    </row>
    <row r="30123" spans="31:31" hidden="1">
      <c r="AE30123" s="54"/>
    </row>
    <row r="30124" spans="31:31" hidden="1">
      <c r="AE30124" s="54"/>
    </row>
    <row r="30125" spans="31:31" hidden="1">
      <c r="AE30125" s="54"/>
    </row>
    <row r="30126" spans="31:31" hidden="1">
      <c r="AE30126" s="54"/>
    </row>
    <row r="30127" spans="31:31" hidden="1">
      <c r="AE30127" s="54"/>
    </row>
    <row r="30128" spans="31:31" hidden="1">
      <c r="AE30128" s="54"/>
    </row>
    <row r="30129" spans="31:31" hidden="1">
      <c r="AE30129" s="54"/>
    </row>
    <row r="30130" spans="31:31" hidden="1">
      <c r="AE30130" s="54"/>
    </row>
    <row r="30131" spans="31:31" hidden="1">
      <c r="AE30131" s="54"/>
    </row>
    <row r="30132" spans="31:31" hidden="1">
      <c r="AE30132" s="54"/>
    </row>
    <row r="30133" spans="31:31" hidden="1">
      <c r="AE30133" s="54"/>
    </row>
    <row r="30134" spans="31:31" hidden="1">
      <c r="AE30134" s="54"/>
    </row>
    <row r="30135" spans="31:31" hidden="1">
      <c r="AE30135" s="54"/>
    </row>
    <row r="30136" spans="31:31" hidden="1">
      <c r="AE30136" s="54"/>
    </row>
    <row r="30137" spans="31:31" hidden="1">
      <c r="AE30137" s="54"/>
    </row>
    <row r="30138" spans="31:31" hidden="1">
      <c r="AE30138" s="54"/>
    </row>
    <row r="30139" spans="31:31" hidden="1">
      <c r="AE30139" s="54"/>
    </row>
    <row r="30140" spans="31:31" hidden="1">
      <c r="AE30140" s="54"/>
    </row>
    <row r="30141" spans="31:31" hidden="1">
      <c r="AE30141" s="54"/>
    </row>
    <row r="30142" spans="31:31" hidden="1">
      <c r="AE30142" s="54"/>
    </row>
    <row r="30143" spans="31:31" hidden="1">
      <c r="AE30143" s="54"/>
    </row>
    <row r="30144" spans="31:31" hidden="1">
      <c r="AE30144" s="54"/>
    </row>
    <row r="30145" spans="31:31" hidden="1">
      <c r="AE30145" s="54"/>
    </row>
    <row r="30146" spans="31:31" hidden="1">
      <c r="AE30146" s="54"/>
    </row>
    <row r="30147" spans="31:31" hidden="1">
      <c r="AE30147" s="54"/>
    </row>
    <row r="30148" spans="31:31" hidden="1">
      <c r="AE30148" s="54"/>
    </row>
    <row r="30149" spans="31:31" hidden="1">
      <c r="AE30149" s="54"/>
    </row>
    <row r="30150" spans="31:31" hidden="1">
      <c r="AE30150" s="54"/>
    </row>
    <row r="30151" spans="31:31" hidden="1">
      <c r="AE30151" s="54"/>
    </row>
    <row r="30152" spans="31:31" hidden="1">
      <c r="AE30152" s="54"/>
    </row>
    <row r="30153" spans="31:31" hidden="1">
      <c r="AE30153" s="54"/>
    </row>
    <row r="30154" spans="31:31" hidden="1">
      <c r="AE30154" s="54"/>
    </row>
    <row r="30155" spans="31:31" hidden="1">
      <c r="AE30155" s="54"/>
    </row>
    <row r="30156" spans="31:31" hidden="1">
      <c r="AE30156" s="54"/>
    </row>
    <row r="30157" spans="31:31" hidden="1">
      <c r="AE30157" s="54"/>
    </row>
    <row r="30158" spans="31:31" hidden="1">
      <c r="AE30158" s="54"/>
    </row>
    <row r="30159" spans="31:31" hidden="1">
      <c r="AE30159" s="54"/>
    </row>
    <row r="30160" spans="31:31" hidden="1">
      <c r="AE30160" s="54"/>
    </row>
    <row r="30161" spans="31:31" hidden="1">
      <c r="AE30161" s="54"/>
    </row>
    <row r="30162" spans="31:31" hidden="1">
      <c r="AE30162" s="54"/>
    </row>
    <row r="30163" spans="31:31" hidden="1">
      <c r="AE30163" s="54"/>
    </row>
    <row r="30164" spans="31:31" hidden="1">
      <c r="AE30164" s="54"/>
    </row>
    <row r="30165" spans="31:31" hidden="1">
      <c r="AE30165" s="54"/>
    </row>
    <row r="30166" spans="31:31" hidden="1">
      <c r="AE30166" s="54"/>
    </row>
    <row r="30167" spans="31:31" hidden="1">
      <c r="AE30167" s="54"/>
    </row>
    <row r="30168" spans="31:31" hidden="1">
      <c r="AE30168" s="54"/>
    </row>
    <row r="30169" spans="31:31" hidden="1">
      <c r="AE30169" s="54"/>
    </row>
    <row r="30170" spans="31:31" hidden="1">
      <c r="AE30170" s="54"/>
    </row>
    <row r="30171" spans="31:31" hidden="1">
      <c r="AE30171" s="54"/>
    </row>
    <row r="30172" spans="31:31" hidden="1">
      <c r="AE30172" s="54"/>
    </row>
    <row r="30173" spans="31:31" hidden="1">
      <c r="AE30173" s="54"/>
    </row>
    <row r="30174" spans="31:31" hidden="1">
      <c r="AE30174" s="54"/>
    </row>
    <row r="30175" spans="31:31" hidden="1">
      <c r="AE30175" s="54"/>
    </row>
    <row r="30176" spans="31:31" hidden="1">
      <c r="AE30176" s="54"/>
    </row>
    <row r="30177" spans="31:31" hidden="1">
      <c r="AE30177" s="54"/>
    </row>
    <row r="30178" spans="31:31" hidden="1">
      <c r="AE30178" s="54"/>
    </row>
    <row r="30179" spans="31:31" hidden="1">
      <c r="AE30179" s="54"/>
    </row>
    <row r="30180" spans="31:31" hidden="1">
      <c r="AE30180" s="54"/>
    </row>
    <row r="30181" spans="31:31" hidden="1">
      <c r="AE30181" s="54"/>
    </row>
    <row r="30182" spans="31:31" hidden="1">
      <c r="AE30182" s="54"/>
    </row>
    <row r="30183" spans="31:31" hidden="1">
      <c r="AE30183" s="54"/>
    </row>
    <row r="30184" spans="31:31" hidden="1">
      <c r="AE30184" s="54"/>
    </row>
    <row r="30185" spans="31:31" hidden="1">
      <c r="AE30185" s="54"/>
    </row>
    <row r="30186" spans="31:31" hidden="1">
      <c r="AE30186" s="54"/>
    </row>
    <row r="30187" spans="31:31" hidden="1">
      <c r="AE30187" s="54"/>
    </row>
    <row r="30188" spans="31:31" hidden="1">
      <c r="AE30188" s="54"/>
    </row>
    <row r="30189" spans="31:31" hidden="1">
      <c r="AE30189" s="54"/>
    </row>
    <row r="30190" spans="31:31" hidden="1">
      <c r="AE30190" s="54"/>
    </row>
    <row r="30191" spans="31:31" hidden="1">
      <c r="AE30191" s="54"/>
    </row>
    <row r="30192" spans="31:31" hidden="1">
      <c r="AE30192" s="54"/>
    </row>
    <row r="30193" spans="31:31" hidden="1">
      <c r="AE30193" s="54"/>
    </row>
    <row r="30194" spans="31:31" hidden="1">
      <c r="AE30194" s="54"/>
    </row>
    <row r="30195" spans="31:31" hidden="1">
      <c r="AE30195" s="54"/>
    </row>
    <row r="30196" spans="31:31" hidden="1">
      <c r="AE30196" s="54"/>
    </row>
    <row r="30197" spans="31:31" hidden="1">
      <c r="AE30197" s="54"/>
    </row>
    <row r="30198" spans="31:31" hidden="1">
      <c r="AE30198" s="54"/>
    </row>
    <row r="30199" spans="31:31" hidden="1">
      <c r="AE30199" s="54"/>
    </row>
    <row r="30200" spans="31:31" hidden="1">
      <c r="AE30200" s="54"/>
    </row>
    <row r="30201" spans="31:31" hidden="1">
      <c r="AE30201" s="54"/>
    </row>
    <row r="30202" spans="31:31" hidden="1">
      <c r="AE30202" s="54"/>
    </row>
    <row r="30203" spans="31:31" hidden="1">
      <c r="AE30203" s="54"/>
    </row>
    <row r="30204" spans="31:31" hidden="1">
      <c r="AE30204" s="54"/>
    </row>
    <row r="30205" spans="31:31" hidden="1">
      <c r="AE30205" s="54"/>
    </row>
    <row r="30206" spans="31:31" hidden="1">
      <c r="AE30206" s="54"/>
    </row>
    <row r="30207" spans="31:31" hidden="1">
      <c r="AE30207" s="54"/>
    </row>
    <row r="30208" spans="31:31" hidden="1">
      <c r="AE30208" s="54"/>
    </row>
    <row r="30209" spans="31:31" hidden="1">
      <c r="AE30209" s="54"/>
    </row>
    <row r="30210" spans="31:31" hidden="1">
      <c r="AE30210" s="54"/>
    </row>
    <row r="30211" spans="31:31" hidden="1">
      <c r="AE30211" s="54"/>
    </row>
    <row r="30212" spans="31:31" hidden="1">
      <c r="AE30212" s="54"/>
    </row>
    <row r="30213" spans="31:31" hidden="1">
      <c r="AE30213" s="54"/>
    </row>
    <row r="30214" spans="31:31" hidden="1">
      <c r="AE30214" s="54"/>
    </row>
    <row r="30215" spans="31:31" hidden="1">
      <c r="AE30215" s="54"/>
    </row>
    <row r="30216" spans="31:31" hidden="1">
      <c r="AE30216" s="54"/>
    </row>
    <row r="30217" spans="31:31" hidden="1">
      <c r="AE30217" s="54"/>
    </row>
    <row r="30218" spans="31:31" hidden="1">
      <c r="AE30218" s="54"/>
    </row>
    <row r="30219" spans="31:31" hidden="1">
      <c r="AE30219" s="54"/>
    </row>
    <row r="30220" spans="31:31" hidden="1">
      <c r="AE30220" s="54"/>
    </row>
    <row r="30221" spans="31:31" hidden="1">
      <c r="AE30221" s="54"/>
    </row>
    <row r="30222" spans="31:31" hidden="1">
      <c r="AE30222" s="54"/>
    </row>
    <row r="30223" spans="31:31" hidden="1">
      <c r="AE30223" s="54"/>
    </row>
    <row r="30224" spans="31:31" hidden="1">
      <c r="AE30224" s="54"/>
    </row>
    <row r="30225" spans="31:31" hidden="1">
      <c r="AE30225" s="54"/>
    </row>
    <row r="30226" spans="31:31" hidden="1">
      <c r="AE30226" s="54"/>
    </row>
    <row r="30227" spans="31:31" hidden="1">
      <c r="AE30227" s="54"/>
    </row>
    <row r="30228" spans="31:31" hidden="1">
      <c r="AE30228" s="54"/>
    </row>
    <row r="30229" spans="31:31" hidden="1">
      <c r="AE30229" s="54"/>
    </row>
    <row r="30230" spans="31:31" hidden="1">
      <c r="AE30230" s="54"/>
    </row>
    <row r="30231" spans="31:31" hidden="1">
      <c r="AE30231" s="54"/>
    </row>
    <row r="30232" spans="31:31" hidden="1">
      <c r="AE30232" s="54"/>
    </row>
    <row r="30233" spans="31:31" hidden="1">
      <c r="AE30233" s="54"/>
    </row>
    <row r="30234" spans="31:31" hidden="1">
      <c r="AE30234" s="54"/>
    </row>
    <row r="30235" spans="31:31" hidden="1">
      <c r="AE30235" s="54"/>
    </row>
    <row r="30236" spans="31:31" hidden="1">
      <c r="AE30236" s="54"/>
    </row>
    <row r="30237" spans="31:31" hidden="1">
      <c r="AE30237" s="54"/>
    </row>
    <row r="30238" spans="31:31" hidden="1">
      <c r="AE30238" s="54"/>
    </row>
    <row r="30239" spans="31:31" hidden="1">
      <c r="AE30239" s="54"/>
    </row>
    <row r="30240" spans="31:31" hidden="1">
      <c r="AE30240" s="54"/>
    </row>
    <row r="30241" spans="31:31" hidden="1">
      <c r="AE30241" s="54"/>
    </row>
    <row r="30242" spans="31:31" hidden="1">
      <c r="AE30242" s="54"/>
    </row>
    <row r="30243" spans="31:31" hidden="1">
      <c r="AE30243" s="54"/>
    </row>
    <row r="30244" spans="31:31" hidden="1">
      <c r="AE30244" s="54"/>
    </row>
    <row r="30245" spans="31:31" hidden="1">
      <c r="AE30245" s="54"/>
    </row>
    <row r="30246" spans="31:31" hidden="1">
      <c r="AE30246" s="54"/>
    </row>
    <row r="30247" spans="31:31" hidden="1">
      <c r="AE30247" s="54"/>
    </row>
    <row r="30248" spans="31:31" hidden="1">
      <c r="AE30248" s="54"/>
    </row>
    <row r="30249" spans="31:31" hidden="1">
      <c r="AE30249" s="54"/>
    </row>
    <row r="30250" spans="31:31" hidden="1">
      <c r="AE30250" s="54"/>
    </row>
    <row r="30251" spans="31:31" hidden="1">
      <c r="AE30251" s="54"/>
    </row>
    <row r="30252" spans="31:31" hidden="1">
      <c r="AE30252" s="54"/>
    </row>
    <row r="30253" spans="31:31" hidden="1">
      <c r="AE30253" s="54"/>
    </row>
    <row r="30254" spans="31:31" hidden="1">
      <c r="AE30254" s="54"/>
    </row>
    <row r="30255" spans="31:31" hidden="1">
      <c r="AE30255" s="54"/>
    </row>
    <row r="30256" spans="31:31" hidden="1">
      <c r="AE30256" s="54"/>
    </row>
    <row r="30257" spans="31:31" hidden="1">
      <c r="AE30257" s="54"/>
    </row>
    <row r="30258" spans="31:31" hidden="1">
      <c r="AE30258" s="54"/>
    </row>
    <row r="30259" spans="31:31" hidden="1">
      <c r="AE30259" s="54"/>
    </row>
    <row r="30260" spans="31:31" hidden="1">
      <c r="AE30260" s="54"/>
    </row>
    <row r="30261" spans="31:31" hidden="1">
      <c r="AE30261" s="54"/>
    </row>
    <row r="30262" spans="31:31" hidden="1">
      <c r="AE30262" s="54"/>
    </row>
    <row r="30263" spans="31:31" hidden="1">
      <c r="AE30263" s="54"/>
    </row>
    <row r="30264" spans="31:31" hidden="1">
      <c r="AE30264" s="54"/>
    </row>
    <row r="30265" spans="31:31" hidden="1">
      <c r="AE30265" s="54"/>
    </row>
    <row r="30266" spans="31:31" hidden="1">
      <c r="AE30266" s="54"/>
    </row>
    <row r="30267" spans="31:31" hidden="1">
      <c r="AE30267" s="54"/>
    </row>
    <row r="30268" spans="31:31" hidden="1">
      <c r="AE30268" s="54"/>
    </row>
    <row r="30269" spans="31:31" hidden="1">
      <c r="AE30269" s="54"/>
    </row>
    <row r="30270" spans="31:31" hidden="1">
      <c r="AE30270" s="54"/>
    </row>
    <row r="30271" spans="31:31" hidden="1">
      <c r="AE30271" s="54"/>
    </row>
    <row r="30272" spans="31:31" hidden="1">
      <c r="AE30272" s="54"/>
    </row>
    <row r="30273" spans="31:31" hidden="1">
      <c r="AE30273" s="54"/>
    </row>
    <row r="30274" spans="31:31" hidden="1">
      <c r="AE30274" s="54"/>
    </row>
    <row r="30275" spans="31:31" hidden="1">
      <c r="AE30275" s="54"/>
    </row>
    <row r="30276" spans="31:31" hidden="1">
      <c r="AE30276" s="54"/>
    </row>
    <row r="30277" spans="31:31" hidden="1">
      <c r="AE30277" s="54"/>
    </row>
    <row r="30278" spans="31:31" hidden="1">
      <c r="AE30278" s="54"/>
    </row>
    <row r="30279" spans="31:31" hidden="1">
      <c r="AE30279" s="54"/>
    </row>
    <row r="30280" spans="31:31" hidden="1">
      <c r="AE30280" s="54"/>
    </row>
    <row r="30281" spans="31:31" hidden="1">
      <c r="AE30281" s="54"/>
    </row>
    <row r="30282" spans="31:31" hidden="1">
      <c r="AE30282" s="54"/>
    </row>
    <row r="30283" spans="31:31" hidden="1">
      <c r="AE30283" s="54"/>
    </row>
    <row r="30284" spans="31:31" hidden="1">
      <c r="AE30284" s="54"/>
    </row>
    <row r="30285" spans="31:31" hidden="1">
      <c r="AE30285" s="54"/>
    </row>
    <row r="30286" spans="31:31" hidden="1">
      <c r="AE30286" s="54"/>
    </row>
    <row r="30287" spans="31:31" hidden="1">
      <c r="AE30287" s="54"/>
    </row>
    <row r="30288" spans="31:31" hidden="1">
      <c r="AE30288" s="54"/>
    </row>
    <row r="30289" spans="31:31" hidden="1">
      <c r="AE30289" s="54"/>
    </row>
    <row r="30290" spans="31:31" hidden="1">
      <c r="AE30290" s="54"/>
    </row>
    <row r="30291" spans="31:31" hidden="1">
      <c r="AE30291" s="54"/>
    </row>
    <row r="30292" spans="31:31" hidden="1">
      <c r="AE30292" s="54"/>
    </row>
    <row r="30293" spans="31:31" hidden="1">
      <c r="AE30293" s="54"/>
    </row>
    <row r="30294" spans="31:31" hidden="1">
      <c r="AE30294" s="54"/>
    </row>
    <row r="30295" spans="31:31" hidden="1">
      <c r="AE30295" s="54"/>
    </row>
    <row r="30296" spans="31:31" hidden="1">
      <c r="AE30296" s="54"/>
    </row>
    <row r="30297" spans="31:31" hidden="1">
      <c r="AE30297" s="54"/>
    </row>
    <row r="30298" spans="31:31" hidden="1">
      <c r="AE30298" s="54"/>
    </row>
    <row r="30299" spans="31:31" hidden="1">
      <c r="AE30299" s="54"/>
    </row>
    <row r="30300" spans="31:31" hidden="1">
      <c r="AE30300" s="54"/>
    </row>
    <row r="30301" spans="31:31" hidden="1">
      <c r="AE30301" s="54"/>
    </row>
    <row r="30302" spans="31:31" hidden="1">
      <c r="AE30302" s="54"/>
    </row>
    <row r="30303" spans="31:31" hidden="1">
      <c r="AE30303" s="54"/>
    </row>
    <row r="30304" spans="31:31" hidden="1">
      <c r="AE30304" s="54"/>
    </row>
    <row r="30305" spans="31:31" hidden="1">
      <c r="AE30305" s="54"/>
    </row>
    <row r="30306" spans="31:31" hidden="1">
      <c r="AE30306" s="54"/>
    </row>
    <row r="30307" spans="31:31" hidden="1">
      <c r="AE30307" s="54"/>
    </row>
    <row r="30308" spans="31:31" hidden="1">
      <c r="AE30308" s="54"/>
    </row>
    <row r="30309" spans="31:31" hidden="1">
      <c r="AE30309" s="54"/>
    </row>
    <row r="30310" spans="31:31" hidden="1">
      <c r="AE30310" s="54"/>
    </row>
    <row r="30311" spans="31:31" hidden="1">
      <c r="AE30311" s="54"/>
    </row>
    <row r="30312" spans="31:31" hidden="1">
      <c r="AE30312" s="54"/>
    </row>
    <row r="30313" spans="31:31" hidden="1">
      <c r="AE30313" s="54"/>
    </row>
    <row r="30314" spans="31:31" hidden="1">
      <c r="AE30314" s="54"/>
    </row>
    <row r="30315" spans="31:31" hidden="1">
      <c r="AE30315" s="54"/>
    </row>
    <row r="30316" spans="31:31" hidden="1">
      <c r="AE30316" s="54"/>
    </row>
    <row r="30317" spans="31:31" hidden="1">
      <c r="AE30317" s="54"/>
    </row>
    <row r="30318" spans="31:31" hidden="1">
      <c r="AE30318" s="54"/>
    </row>
    <row r="30319" spans="31:31" hidden="1">
      <c r="AE30319" s="54"/>
    </row>
    <row r="30320" spans="31:31" hidden="1">
      <c r="AE30320" s="54"/>
    </row>
    <row r="30321" spans="31:31" hidden="1">
      <c r="AE30321" s="54"/>
    </row>
    <row r="30322" spans="31:31" hidden="1">
      <c r="AE30322" s="54"/>
    </row>
    <row r="30323" spans="31:31" hidden="1">
      <c r="AE30323" s="54"/>
    </row>
    <row r="30324" spans="31:31" hidden="1">
      <c r="AE30324" s="54"/>
    </row>
    <row r="30325" spans="31:31" hidden="1">
      <c r="AE30325" s="54"/>
    </row>
    <row r="30326" spans="31:31" hidden="1">
      <c r="AE30326" s="54"/>
    </row>
    <row r="30327" spans="31:31" hidden="1">
      <c r="AE30327" s="54"/>
    </row>
    <row r="30328" spans="31:31" hidden="1">
      <c r="AE30328" s="54"/>
    </row>
    <row r="30329" spans="31:31" hidden="1">
      <c r="AE30329" s="54"/>
    </row>
    <row r="30330" spans="31:31" hidden="1">
      <c r="AE30330" s="54"/>
    </row>
    <row r="30331" spans="31:31" hidden="1">
      <c r="AE30331" s="54"/>
    </row>
    <row r="30332" spans="31:31" hidden="1">
      <c r="AE30332" s="54"/>
    </row>
    <row r="30333" spans="31:31" hidden="1">
      <c r="AE30333" s="54"/>
    </row>
    <row r="30334" spans="31:31" hidden="1">
      <c r="AE30334" s="54"/>
    </row>
    <row r="30335" spans="31:31" hidden="1">
      <c r="AE30335" s="54"/>
    </row>
    <row r="30336" spans="31:31" hidden="1">
      <c r="AE30336" s="54"/>
    </row>
    <row r="30337" spans="31:31" hidden="1">
      <c r="AE30337" s="54"/>
    </row>
    <row r="30338" spans="31:31" hidden="1">
      <c r="AE30338" s="54"/>
    </row>
    <row r="30339" spans="31:31" hidden="1">
      <c r="AE30339" s="54"/>
    </row>
    <row r="30340" spans="31:31" hidden="1">
      <c r="AE30340" s="54"/>
    </row>
    <row r="30341" spans="31:31" hidden="1">
      <c r="AE30341" s="54"/>
    </row>
    <row r="30342" spans="31:31" hidden="1">
      <c r="AE30342" s="54"/>
    </row>
    <row r="30343" spans="31:31" hidden="1">
      <c r="AE30343" s="54"/>
    </row>
    <row r="30344" spans="31:31" hidden="1">
      <c r="AE30344" s="54"/>
    </row>
    <row r="30345" spans="31:31" hidden="1">
      <c r="AE30345" s="54"/>
    </row>
    <row r="30346" spans="31:31" hidden="1">
      <c r="AE30346" s="54"/>
    </row>
    <row r="30347" spans="31:31" hidden="1">
      <c r="AE30347" s="54"/>
    </row>
    <row r="30348" spans="31:31" hidden="1">
      <c r="AE30348" s="54"/>
    </row>
    <row r="30349" spans="31:31" hidden="1">
      <c r="AE30349" s="54"/>
    </row>
    <row r="30350" spans="31:31" hidden="1">
      <c r="AE30350" s="54"/>
    </row>
    <row r="30351" spans="31:31" hidden="1">
      <c r="AE30351" s="54"/>
    </row>
    <row r="30352" spans="31:31" hidden="1">
      <c r="AE30352" s="54"/>
    </row>
    <row r="30353" spans="31:31" hidden="1">
      <c r="AE30353" s="54"/>
    </row>
    <row r="30354" spans="31:31" hidden="1">
      <c r="AE30354" s="54"/>
    </row>
    <row r="30355" spans="31:31" hidden="1">
      <c r="AE30355" s="54"/>
    </row>
    <row r="30356" spans="31:31" hidden="1">
      <c r="AE30356" s="54"/>
    </row>
    <row r="30357" spans="31:31" hidden="1">
      <c r="AE30357" s="54"/>
    </row>
    <row r="30358" spans="31:31" hidden="1">
      <c r="AE30358" s="54"/>
    </row>
    <row r="30359" spans="31:31" hidden="1">
      <c r="AE30359" s="54"/>
    </row>
    <row r="30360" spans="31:31" hidden="1">
      <c r="AE30360" s="54"/>
    </row>
    <row r="30361" spans="31:31" hidden="1">
      <c r="AE30361" s="54"/>
    </row>
    <row r="30362" spans="31:31" hidden="1">
      <c r="AE30362" s="54"/>
    </row>
    <row r="30363" spans="31:31" hidden="1">
      <c r="AE30363" s="54"/>
    </row>
    <row r="30364" spans="31:31" hidden="1">
      <c r="AE30364" s="54"/>
    </row>
    <row r="30365" spans="31:31" hidden="1">
      <c r="AE30365" s="54"/>
    </row>
    <row r="30366" spans="31:31" hidden="1">
      <c r="AE30366" s="54"/>
    </row>
    <row r="30367" spans="31:31" hidden="1">
      <c r="AE30367" s="54"/>
    </row>
    <row r="30368" spans="31:31" hidden="1">
      <c r="AE30368" s="54"/>
    </row>
    <row r="30369" spans="31:31" hidden="1">
      <c r="AE30369" s="54"/>
    </row>
    <row r="30370" spans="31:31" hidden="1">
      <c r="AE30370" s="54"/>
    </row>
    <row r="30371" spans="31:31" hidden="1">
      <c r="AE30371" s="54"/>
    </row>
    <row r="30372" spans="31:31" hidden="1">
      <c r="AE30372" s="54"/>
    </row>
    <row r="30373" spans="31:31" hidden="1">
      <c r="AE30373" s="54"/>
    </row>
    <row r="30374" spans="31:31" hidden="1">
      <c r="AE30374" s="54"/>
    </row>
    <row r="30375" spans="31:31" hidden="1">
      <c r="AE30375" s="54"/>
    </row>
    <row r="30376" spans="31:31" hidden="1">
      <c r="AE30376" s="54"/>
    </row>
    <row r="30377" spans="31:31" hidden="1">
      <c r="AE30377" s="54"/>
    </row>
    <row r="30378" spans="31:31" hidden="1">
      <c r="AE30378" s="54"/>
    </row>
    <row r="30379" spans="31:31" hidden="1">
      <c r="AE30379" s="54"/>
    </row>
    <row r="30380" spans="31:31" hidden="1">
      <c r="AE30380" s="54"/>
    </row>
    <row r="30381" spans="31:31" hidden="1">
      <c r="AE30381" s="54"/>
    </row>
    <row r="30382" spans="31:31" hidden="1">
      <c r="AE30382" s="54"/>
    </row>
    <row r="30383" spans="31:31" hidden="1">
      <c r="AE30383" s="54"/>
    </row>
    <row r="30384" spans="31:31" hidden="1">
      <c r="AE30384" s="54"/>
    </row>
    <row r="30385" spans="31:31" hidden="1">
      <c r="AE30385" s="54"/>
    </row>
    <row r="30386" spans="31:31" hidden="1">
      <c r="AE30386" s="54"/>
    </row>
    <row r="30387" spans="31:31" hidden="1">
      <c r="AE30387" s="54"/>
    </row>
    <row r="30388" spans="31:31" hidden="1">
      <c r="AE30388" s="54"/>
    </row>
    <row r="30389" spans="31:31" hidden="1">
      <c r="AE30389" s="54"/>
    </row>
    <row r="30390" spans="31:31" hidden="1">
      <c r="AE30390" s="54"/>
    </row>
    <row r="30391" spans="31:31" hidden="1">
      <c r="AE30391" s="54"/>
    </row>
    <row r="30392" spans="31:31" hidden="1">
      <c r="AE30392" s="54"/>
    </row>
    <row r="30393" spans="31:31" hidden="1">
      <c r="AE30393" s="54"/>
    </row>
    <row r="30394" spans="31:31" hidden="1">
      <c r="AE30394" s="54"/>
    </row>
    <row r="30395" spans="31:31" hidden="1">
      <c r="AE30395" s="54"/>
    </row>
    <row r="30396" spans="31:31" hidden="1">
      <c r="AE30396" s="54"/>
    </row>
    <row r="30397" spans="31:31" hidden="1">
      <c r="AE30397" s="54"/>
    </row>
    <row r="30398" spans="31:31" hidden="1">
      <c r="AE30398" s="54"/>
    </row>
    <row r="30399" spans="31:31" hidden="1">
      <c r="AE30399" s="54"/>
    </row>
    <row r="30400" spans="31:31" hidden="1">
      <c r="AE30400" s="54"/>
    </row>
    <row r="30401" spans="31:31" hidden="1">
      <c r="AE30401" s="54"/>
    </row>
    <row r="30402" spans="31:31" hidden="1">
      <c r="AE30402" s="54"/>
    </row>
    <row r="30403" spans="31:31" hidden="1">
      <c r="AE30403" s="54"/>
    </row>
    <row r="30404" spans="31:31" hidden="1">
      <c r="AE30404" s="54"/>
    </row>
    <row r="30405" spans="31:31" hidden="1">
      <c r="AE30405" s="54"/>
    </row>
    <row r="30406" spans="31:31" hidden="1">
      <c r="AE30406" s="54"/>
    </row>
    <row r="30407" spans="31:31" hidden="1">
      <c r="AE30407" s="54"/>
    </row>
    <row r="30408" spans="31:31" hidden="1">
      <c r="AE30408" s="54"/>
    </row>
    <row r="30409" spans="31:31" hidden="1">
      <c r="AE30409" s="54"/>
    </row>
    <row r="30410" spans="31:31" hidden="1">
      <c r="AE30410" s="54"/>
    </row>
    <row r="30411" spans="31:31" hidden="1">
      <c r="AE30411" s="54"/>
    </row>
    <row r="30412" spans="31:31" hidden="1">
      <c r="AE30412" s="54"/>
    </row>
    <row r="30413" spans="31:31" hidden="1">
      <c r="AE30413" s="54"/>
    </row>
    <row r="30414" spans="31:31" hidden="1">
      <c r="AE30414" s="54"/>
    </row>
    <row r="30415" spans="31:31" hidden="1">
      <c r="AE30415" s="54"/>
    </row>
    <row r="30416" spans="31:31" hidden="1">
      <c r="AE30416" s="54"/>
    </row>
    <row r="30417" spans="31:31" hidden="1">
      <c r="AE30417" s="54"/>
    </row>
    <row r="30418" spans="31:31" hidden="1">
      <c r="AE30418" s="54"/>
    </row>
    <row r="30419" spans="31:31" hidden="1">
      <c r="AE30419" s="54"/>
    </row>
    <row r="30420" spans="31:31" hidden="1">
      <c r="AE30420" s="54"/>
    </row>
    <row r="30421" spans="31:31" hidden="1">
      <c r="AE30421" s="54"/>
    </row>
    <row r="30422" spans="31:31" hidden="1">
      <c r="AE30422" s="54"/>
    </row>
    <row r="30423" spans="31:31" hidden="1">
      <c r="AE30423" s="54"/>
    </row>
    <row r="30424" spans="31:31" hidden="1">
      <c r="AE30424" s="54"/>
    </row>
    <row r="30425" spans="31:31" hidden="1">
      <c r="AE30425" s="54"/>
    </row>
    <row r="30426" spans="31:31" hidden="1">
      <c r="AE30426" s="54"/>
    </row>
    <row r="30427" spans="31:31" hidden="1">
      <c r="AE30427" s="54"/>
    </row>
    <row r="30428" spans="31:31" hidden="1">
      <c r="AE30428" s="54"/>
    </row>
    <row r="30429" spans="31:31" hidden="1">
      <c r="AE30429" s="54"/>
    </row>
    <row r="30430" spans="31:31" hidden="1">
      <c r="AE30430" s="54"/>
    </row>
    <row r="30431" spans="31:31" hidden="1">
      <c r="AE30431" s="54"/>
    </row>
    <row r="30432" spans="31:31" hidden="1">
      <c r="AE30432" s="54"/>
    </row>
    <row r="30433" spans="31:31" hidden="1">
      <c r="AE30433" s="54"/>
    </row>
    <row r="30434" spans="31:31" hidden="1">
      <c r="AE30434" s="54"/>
    </row>
    <row r="30435" spans="31:31" hidden="1">
      <c r="AE30435" s="54"/>
    </row>
    <row r="30436" spans="31:31" hidden="1">
      <c r="AE30436" s="54"/>
    </row>
    <row r="30437" spans="31:31" hidden="1">
      <c r="AE30437" s="54"/>
    </row>
    <row r="30438" spans="31:31" hidden="1">
      <c r="AE30438" s="54"/>
    </row>
    <row r="30439" spans="31:31" hidden="1">
      <c r="AE30439" s="54"/>
    </row>
    <row r="30440" spans="31:31" hidden="1">
      <c r="AE30440" s="54"/>
    </row>
    <row r="30441" spans="31:31" hidden="1">
      <c r="AE30441" s="54"/>
    </row>
    <row r="30442" spans="31:31" hidden="1">
      <c r="AE30442" s="54"/>
    </row>
    <row r="30443" spans="31:31" hidden="1">
      <c r="AE30443" s="54"/>
    </row>
    <row r="30444" spans="31:31" hidden="1">
      <c r="AE30444" s="54"/>
    </row>
    <row r="30445" spans="31:31" hidden="1">
      <c r="AE30445" s="54"/>
    </row>
    <row r="30446" spans="31:31" hidden="1">
      <c r="AE30446" s="54"/>
    </row>
    <row r="30447" spans="31:31" hidden="1">
      <c r="AE30447" s="54"/>
    </row>
    <row r="30448" spans="31:31" hidden="1">
      <c r="AE30448" s="54"/>
    </row>
    <row r="30449" spans="31:31" hidden="1">
      <c r="AE30449" s="54"/>
    </row>
    <row r="30450" spans="31:31" hidden="1">
      <c r="AE30450" s="54"/>
    </row>
    <row r="30451" spans="31:31" hidden="1">
      <c r="AE30451" s="54"/>
    </row>
    <row r="30452" spans="31:31" hidden="1">
      <c r="AE30452" s="54"/>
    </row>
    <row r="30453" spans="31:31" hidden="1">
      <c r="AE30453" s="54"/>
    </row>
    <row r="30454" spans="31:31" hidden="1">
      <c r="AE30454" s="54"/>
    </row>
    <row r="30455" spans="31:31" hidden="1">
      <c r="AE30455" s="54"/>
    </row>
    <row r="30456" spans="31:31" hidden="1">
      <c r="AE30456" s="54"/>
    </row>
    <row r="30457" spans="31:31" hidden="1">
      <c r="AE30457" s="54"/>
    </row>
    <row r="30458" spans="31:31" hidden="1">
      <c r="AE30458" s="54"/>
    </row>
    <row r="30459" spans="31:31" hidden="1">
      <c r="AE30459" s="54"/>
    </row>
    <row r="30460" spans="31:31" hidden="1">
      <c r="AE30460" s="54"/>
    </row>
    <row r="30461" spans="31:31" hidden="1">
      <c r="AE30461" s="54"/>
    </row>
    <row r="30462" spans="31:31" hidden="1">
      <c r="AE30462" s="54"/>
    </row>
    <row r="30463" spans="31:31" hidden="1">
      <c r="AE30463" s="54"/>
    </row>
    <row r="30464" spans="31:31" hidden="1">
      <c r="AE30464" s="54"/>
    </row>
    <row r="30465" spans="31:31" hidden="1">
      <c r="AE30465" s="54"/>
    </row>
    <row r="30466" spans="31:31" hidden="1">
      <c r="AE30466" s="54"/>
    </row>
    <row r="30467" spans="31:31" hidden="1">
      <c r="AE30467" s="54"/>
    </row>
    <row r="30468" spans="31:31" hidden="1">
      <c r="AE30468" s="54"/>
    </row>
    <row r="30469" spans="31:31" hidden="1">
      <c r="AE30469" s="54"/>
    </row>
    <row r="30470" spans="31:31" hidden="1">
      <c r="AE30470" s="54"/>
    </row>
    <row r="30471" spans="31:31" hidden="1">
      <c r="AE30471" s="54"/>
    </row>
    <row r="30472" spans="31:31" hidden="1">
      <c r="AE30472" s="54"/>
    </row>
    <row r="30473" spans="31:31" hidden="1">
      <c r="AE30473" s="54"/>
    </row>
    <row r="30474" spans="31:31" hidden="1">
      <c r="AE30474" s="54"/>
    </row>
    <row r="30475" spans="31:31" hidden="1">
      <c r="AE30475" s="54"/>
    </row>
    <row r="30476" spans="31:31" hidden="1">
      <c r="AE30476" s="54"/>
    </row>
    <row r="30477" spans="31:31" hidden="1">
      <c r="AE30477" s="54"/>
    </row>
    <row r="30478" spans="31:31" hidden="1">
      <c r="AE30478" s="54"/>
    </row>
    <row r="30479" spans="31:31" hidden="1">
      <c r="AE30479" s="54"/>
    </row>
    <row r="30480" spans="31:31" hidden="1">
      <c r="AE30480" s="54"/>
    </row>
    <row r="30481" spans="31:31" hidden="1">
      <c r="AE30481" s="54"/>
    </row>
    <row r="30482" spans="31:31" hidden="1">
      <c r="AE30482" s="54"/>
    </row>
    <row r="30483" spans="31:31" hidden="1">
      <c r="AE30483" s="54"/>
    </row>
    <row r="30484" spans="31:31" hidden="1">
      <c r="AE30484" s="54"/>
    </row>
    <row r="30485" spans="31:31" hidden="1">
      <c r="AE30485" s="54"/>
    </row>
    <row r="30486" spans="31:31" hidden="1">
      <c r="AE30486" s="54"/>
    </row>
    <row r="30487" spans="31:31" hidden="1">
      <c r="AE30487" s="54"/>
    </row>
    <row r="30488" spans="31:31" hidden="1">
      <c r="AE30488" s="54"/>
    </row>
    <row r="30489" spans="31:31" hidden="1">
      <c r="AE30489" s="54"/>
    </row>
    <row r="30490" spans="31:31" hidden="1">
      <c r="AE30490" s="54"/>
    </row>
    <row r="30491" spans="31:31" hidden="1">
      <c r="AE30491" s="54"/>
    </row>
    <row r="30492" spans="31:31" hidden="1">
      <c r="AE30492" s="54"/>
    </row>
    <row r="30493" spans="31:31" hidden="1">
      <c r="AE30493" s="54"/>
    </row>
    <row r="30494" spans="31:31" hidden="1">
      <c r="AE30494" s="54"/>
    </row>
    <row r="30495" spans="31:31" hidden="1">
      <c r="AE30495" s="54"/>
    </row>
    <row r="30496" spans="31:31" hidden="1">
      <c r="AE30496" s="54"/>
    </row>
    <row r="30497" spans="31:31" hidden="1">
      <c r="AE30497" s="54"/>
    </row>
    <row r="30498" spans="31:31" hidden="1">
      <c r="AE30498" s="54"/>
    </row>
    <row r="30499" spans="31:31" hidden="1">
      <c r="AE30499" s="54"/>
    </row>
    <row r="30500" spans="31:31" hidden="1">
      <c r="AE30500" s="54"/>
    </row>
    <row r="30501" spans="31:31" hidden="1">
      <c r="AE30501" s="54"/>
    </row>
    <row r="30502" spans="31:31" hidden="1">
      <c r="AE30502" s="54"/>
    </row>
    <row r="30503" spans="31:31" hidden="1">
      <c r="AE30503" s="54"/>
    </row>
    <row r="30504" spans="31:31" hidden="1">
      <c r="AE30504" s="54"/>
    </row>
    <row r="30505" spans="31:31" hidden="1">
      <c r="AE30505" s="54"/>
    </row>
    <row r="30506" spans="31:31" hidden="1">
      <c r="AE30506" s="54"/>
    </row>
    <row r="30507" spans="31:31" hidden="1">
      <c r="AE30507" s="54"/>
    </row>
    <row r="30508" spans="31:31" hidden="1">
      <c r="AE30508" s="54"/>
    </row>
    <row r="30509" spans="31:31" hidden="1">
      <c r="AE30509" s="54"/>
    </row>
    <row r="30510" spans="31:31" hidden="1">
      <c r="AE30510" s="54"/>
    </row>
    <row r="30511" spans="31:31" hidden="1">
      <c r="AE30511" s="54"/>
    </row>
    <row r="30512" spans="31:31" hidden="1">
      <c r="AE30512" s="54"/>
    </row>
    <row r="30513" spans="31:31" hidden="1">
      <c r="AE30513" s="54"/>
    </row>
    <row r="30514" spans="31:31" hidden="1">
      <c r="AE30514" s="54"/>
    </row>
    <row r="30515" spans="31:31" hidden="1">
      <c r="AE30515" s="54"/>
    </row>
    <row r="30516" spans="31:31" hidden="1">
      <c r="AE30516" s="54"/>
    </row>
    <row r="30517" spans="31:31" hidden="1">
      <c r="AE30517" s="54"/>
    </row>
    <row r="30518" spans="31:31" hidden="1">
      <c r="AE30518" s="54"/>
    </row>
    <row r="30519" spans="31:31" hidden="1">
      <c r="AE30519" s="54"/>
    </row>
    <row r="30520" spans="31:31" hidden="1">
      <c r="AE30520" s="54"/>
    </row>
    <row r="30521" spans="31:31" hidden="1">
      <c r="AE30521" s="54"/>
    </row>
    <row r="30522" spans="31:31" hidden="1">
      <c r="AE30522" s="54"/>
    </row>
    <row r="30523" spans="31:31" hidden="1">
      <c r="AE30523" s="54"/>
    </row>
    <row r="30524" spans="31:31" hidden="1">
      <c r="AE30524" s="54"/>
    </row>
    <row r="30525" spans="31:31" hidden="1">
      <c r="AE30525" s="54"/>
    </row>
    <row r="30526" spans="31:31" hidden="1">
      <c r="AE30526" s="54"/>
    </row>
    <row r="30527" spans="31:31" hidden="1">
      <c r="AE30527" s="54"/>
    </row>
    <row r="30528" spans="31:31" hidden="1">
      <c r="AE30528" s="54"/>
    </row>
    <row r="30529" spans="31:31" hidden="1">
      <c r="AE30529" s="54"/>
    </row>
    <row r="30530" spans="31:31" hidden="1">
      <c r="AE30530" s="54"/>
    </row>
    <row r="30531" spans="31:31" hidden="1">
      <c r="AE30531" s="54"/>
    </row>
    <row r="30532" spans="31:31" hidden="1">
      <c r="AE30532" s="54"/>
    </row>
    <row r="30533" spans="31:31" hidden="1">
      <c r="AE30533" s="54"/>
    </row>
    <row r="30534" spans="31:31" hidden="1">
      <c r="AE30534" s="54"/>
    </row>
    <row r="30535" spans="31:31" hidden="1">
      <c r="AE30535" s="54"/>
    </row>
    <row r="30536" spans="31:31" hidden="1">
      <c r="AE30536" s="54"/>
    </row>
    <row r="30537" spans="31:31" hidden="1">
      <c r="AE30537" s="54"/>
    </row>
    <row r="30538" spans="31:31" hidden="1">
      <c r="AE30538" s="54"/>
    </row>
    <row r="30539" spans="31:31" hidden="1">
      <c r="AE30539" s="54"/>
    </row>
    <row r="30540" spans="31:31" hidden="1">
      <c r="AE30540" s="54"/>
    </row>
    <row r="30541" spans="31:31" hidden="1">
      <c r="AE30541" s="54"/>
    </row>
    <row r="30542" spans="31:31" hidden="1">
      <c r="AE30542" s="54"/>
    </row>
    <row r="30543" spans="31:31" hidden="1">
      <c r="AE30543" s="54"/>
    </row>
    <row r="30544" spans="31:31" hidden="1">
      <c r="AE30544" s="54"/>
    </row>
    <row r="30545" spans="31:31" hidden="1">
      <c r="AE30545" s="54"/>
    </row>
    <row r="30546" spans="31:31" hidden="1">
      <c r="AE30546" s="54"/>
    </row>
    <row r="30547" spans="31:31" hidden="1">
      <c r="AE30547" s="54"/>
    </row>
    <row r="30548" spans="31:31" hidden="1">
      <c r="AE30548" s="54"/>
    </row>
    <row r="30549" spans="31:31" hidden="1">
      <c r="AE30549" s="54"/>
    </row>
    <row r="30550" spans="31:31" hidden="1">
      <c r="AE30550" s="54"/>
    </row>
    <row r="30551" spans="31:31" hidden="1">
      <c r="AE30551" s="54"/>
    </row>
    <row r="30552" spans="31:31" hidden="1">
      <c r="AE30552" s="54"/>
    </row>
    <row r="30553" spans="31:31" hidden="1">
      <c r="AE30553" s="54"/>
    </row>
    <row r="30554" spans="31:31" hidden="1">
      <c r="AE30554" s="54"/>
    </row>
    <row r="30555" spans="31:31" hidden="1">
      <c r="AE30555" s="54"/>
    </row>
    <row r="30556" spans="31:31" hidden="1">
      <c r="AE30556" s="54"/>
    </row>
    <row r="30557" spans="31:31" hidden="1">
      <c r="AE30557" s="54"/>
    </row>
    <row r="30558" spans="31:31" hidden="1">
      <c r="AE30558" s="54"/>
    </row>
    <row r="30559" spans="31:31" hidden="1">
      <c r="AE30559" s="54"/>
    </row>
    <row r="30560" spans="31:31" hidden="1">
      <c r="AE30560" s="54"/>
    </row>
    <row r="30561" spans="31:31" hidden="1">
      <c r="AE30561" s="54"/>
    </row>
    <row r="30562" spans="31:31" hidden="1">
      <c r="AE30562" s="54"/>
    </row>
    <row r="30563" spans="31:31" hidden="1">
      <c r="AE30563" s="54"/>
    </row>
    <row r="30564" spans="31:31" hidden="1">
      <c r="AE30564" s="54"/>
    </row>
    <row r="30565" spans="31:31" hidden="1">
      <c r="AE30565" s="54"/>
    </row>
    <row r="30566" spans="31:31" hidden="1">
      <c r="AE30566" s="54"/>
    </row>
    <row r="30567" spans="31:31" hidden="1">
      <c r="AE30567" s="54"/>
    </row>
    <row r="30568" spans="31:31" hidden="1">
      <c r="AE30568" s="54"/>
    </row>
    <row r="30569" spans="31:31" hidden="1">
      <c r="AE30569" s="54"/>
    </row>
    <row r="30570" spans="31:31" hidden="1">
      <c r="AE30570" s="54"/>
    </row>
    <row r="30571" spans="31:31" hidden="1">
      <c r="AE30571" s="54"/>
    </row>
    <row r="30572" spans="31:31" hidden="1">
      <c r="AE30572" s="54"/>
    </row>
    <row r="30573" spans="31:31" hidden="1">
      <c r="AE30573" s="54"/>
    </row>
    <row r="30574" spans="31:31" hidden="1">
      <c r="AE30574" s="54"/>
    </row>
    <row r="30575" spans="31:31" hidden="1">
      <c r="AE30575" s="54"/>
    </row>
    <row r="30576" spans="31:31" hidden="1">
      <c r="AE30576" s="54"/>
    </row>
    <row r="30577" spans="31:31" hidden="1">
      <c r="AE30577" s="54"/>
    </row>
    <row r="30578" spans="31:31" hidden="1">
      <c r="AE30578" s="54"/>
    </row>
    <row r="30579" spans="31:31" hidden="1">
      <c r="AE30579" s="54"/>
    </row>
    <row r="30580" spans="31:31" hidden="1">
      <c r="AE30580" s="54"/>
    </row>
    <row r="30581" spans="31:31" hidden="1">
      <c r="AE30581" s="54"/>
    </row>
    <row r="30582" spans="31:31" hidden="1">
      <c r="AE30582" s="54"/>
    </row>
    <row r="30583" spans="31:31" hidden="1">
      <c r="AE30583" s="54"/>
    </row>
    <row r="30584" spans="31:31" hidden="1">
      <c r="AE30584" s="54"/>
    </row>
    <row r="30585" spans="31:31" hidden="1">
      <c r="AE30585" s="54"/>
    </row>
    <row r="30586" spans="31:31" hidden="1">
      <c r="AE30586" s="54"/>
    </row>
    <row r="30587" spans="31:31" hidden="1">
      <c r="AE30587" s="54"/>
    </row>
    <row r="30588" spans="31:31" hidden="1">
      <c r="AE30588" s="54"/>
    </row>
    <row r="30589" spans="31:31" hidden="1">
      <c r="AE30589" s="54"/>
    </row>
    <row r="30590" spans="31:31" hidden="1">
      <c r="AE30590" s="54"/>
    </row>
    <row r="30591" spans="31:31" hidden="1">
      <c r="AE30591" s="54"/>
    </row>
    <row r="30592" spans="31:31" hidden="1">
      <c r="AE30592" s="54"/>
    </row>
    <row r="30593" spans="31:31" hidden="1">
      <c r="AE30593" s="54"/>
    </row>
    <row r="30594" spans="31:31" hidden="1">
      <c r="AE30594" s="54"/>
    </row>
    <row r="30595" spans="31:31" hidden="1">
      <c r="AE30595" s="54"/>
    </row>
    <row r="30596" spans="31:31" hidden="1">
      <c r="AE30596" s="54"/>
    </row>
    <row r="30597" spans="31:31" hidden="1">
      <c r="AE30597" s="54"/>
    </row>
    <row r="30598" spans="31:31" hidden="1">
      <c r="AE30598" s="54"/>
    </row>
    <row r="30599" spans="31:31" hidden="1">
      <c r="AE30599" s="54"/>
    </row>
    <row r="30600" spans="31:31" hidden="1">
      <c r="AE30600" s="54"/>
    </row>
    <row r="30601" spans="31:31" hidden="1">
      <c r="AE30601" s="54"/>
    </row>
    <row r="30602" spans="31:31" hidden="1">
      <c r="AE30602" s="54"/>
    </row>
    <row r="30603" spans="31:31" hidden="1">
      <c r="AE30603" s="54"/>
    </row>
    <row r="30604" spans="31:31" hidden="1">
      <c r="AE30604" s="54"/>
    </row>
    <row r="30605" spans="31:31" hidden="1">
      <c r="AE30605" s="54"/>
    </row>
    <row r="30606" spans="31:31" hidden="1">
      <c r="AE30606" s="54"/>
    </row>
    <row r="30607" spans="31:31" hidden="1">
      <c r="AE30607" s="54"/>
    </row>
    <row r="30608" spans="31:31" hidden="1">
      <c r="AE30608" s="54"/>
    </row>
    <row r="30609" spans="31:31" hidden="1">
      <c r="AE30609" s="54"/>
    </row>
    <row r="30610" spans="31:31" hidden="1">
      <c r="AE30610" s="54"/>
    </row>
    <row r="30611" spans="31:31" hidden="1">
      <c r="AE30611" s="54"/>
    </row>
    <row r="30612" spans="31:31" hidden="1">
      <c r="AE30612" s="54"/>
    </row>
    <row r="30613" spans="31:31" hidden="1">
      <c r="AE30613" s="54"/>
    </row>
    <row r="30614" spans="31:31" hidden="1">
      <c r="AE30614" s="54"/>
    </row>
    <row r="30615" spans="31:31" hidden="1">
      <c r="AE30615" s="54"/>
    </row>
    <row r="30616" spans="31:31" hidden="1">
      <c r="AE30616" s="54"/>
    </row>
    <row r="30617" spans="31:31" hidden="1">
      <c r="AE30617" s="54"/>
    </row>
    <row r="30618" spans="31:31" hidden="1">
      <c r="AE30618" s="54"/>
    </row>
    <row r="30619" spans="31:31" hidden="1">
      <c r="AE30619" s="54"/>
    </row>
    <row r="30620" spans="31:31" hidden="1">
      <c r="AE30620" s="54"/>
    </row>
    <row r="30621" spans="31:31" hidden="1">
      <c r="AE30621" s="54"/>
    </row>
    <row r="30622" spans="31:31" hidden="1">
      <c r="AE30622" s="54"/>
    </row>
    <row r="30623" spans="31:31" hidden="1">
      <c r="AE30623" s="54"/>
    </row>
    <row r="30624" spans="31:31" hidden="1">
      <c r="AE30624" s="54"/>
    </row>
    <row r="30625" spans="31:31" hidden="1">
      <c r="AE30625" s="54"/>
    </row>
    <row r="30626" spans="31:31" hidden="1">
      <c r="AE30626" s="54"/>
    </row>
    <row r="30627" spans="31:31" hidden="1">
      <c r="AE30627" s="54"/>
    </row>
    <row r="30628" spans="31:31" hidden="1">
      <c r="AE30628" s="54"/>
    </row>
    <row r="30629" spans="31:31" hidden="1">
      <c r="AE30629" s="54"/>
    </row>
    <row r="30630" spans="31:31" hidden="1">
      <c r="AE30630" s="54"/>
    </row>
    <row r="30631" spans="31:31" hidden="1">
      <c r="AE30631" s="54"/>
    </row>
    <row r="30632" spans="31:31" hidden="1">
      <c r="AE30632" s="54"/>
    </row>
    <row r="30633" spans="31:31" hidden="1">
      <c r="AE30633" s="54"/>
    </row>
    <row r="30634" spans="31:31" hidden="1">
      <c r="AE30634" s="54"/>
    </row>
    <row r="30635" spans="31:31" hidden="1">
      <c r="AE30635" s="54"/>
    </row>
    <row r="30636" spans="31:31" hidden="1">
      <c r="AE30636" s="54"/>
    </row>
    <row r="30637" spans="31:31" hidden="1">
      <c r="AE30637" s="54"/>
    </row>
    <row r="30638" spans="31:31" hidden="1">
      <c r="AE30638" s="54"/>
    </row>
    <row r="30639" spans="31:31" hidden="1">
      <c r="AE30639" s="54"/>
    </row>
    <row r="30640" spans="31:31" hidden="1">
      <c r="AE30640" s="54"/>
    </row>
    <row r="30641" spans="31:31" hidden="1">
      <c r="AE30641" s="54"/>
    </row>
    <row r="30642" spans="31:31" hidden="1">
      <c r="AE30642" s="54"/>
    </row>
    <row r="30643" spans="31:31" hidden="1">
      <c r="AE30643" s="54"/>
    </row>
    <row r="30644" spans="31:31" hidden="1">
      <c r="AE30644" s="54"/>
    </row>
    <row r="30645" spans="31:31" hidden="1">
      <c r="AE30645" s="54"/>
    </row>
    <row r="30646" spans="31:31" hidden="1">
      <c r="AE30646" s="54"/>
    </row>
    <row r="30647" spans="31:31" hidden="1">
      <c r="AE30647" s="54"/>
    </row>
    <row r="30648" spans="31:31" hidden="1">
      <c r="AE30648" s="54"/>
    </row>
    <row r="30649" spans="31:31" hidden="1">
      <c r="AE30649" s="54"/>
    </row>
    <row r="30650" spans="31:31" hidden="1">
      <c r="AE30650" s="54"/>
    </row>
    <row r="30651" spans="31:31" hidden="1">
      <c r="AE30651" s="54"/>
    </row>
    <row r="30652" spans="31:31" hidden="1">
      <c r="AE30652" s="54"/>
    </row>
    <row r="30653" spans="31:31" hidden="1">
      <c r="AE30653" s="54"/>
    </row>
    <row r="30654" spans="31:31" hidden="1">
      <c r="AE30654" s="54"/>
    </row>
    <row r="30655" spans="31:31" hidden="1">
      <c r="AE30655" s="54"/>
    </row>
    <row r="30656" spans="31:31" hidden="1">
      <c r="AE30656" s="54"/>
    </row>
    <row r="30657" spans="31:31" hidden="1">
      <c r="AE30657" s="54"/>
    </row>
    <row r="30658" spans="31:31" hidden="1">
      <c r="AE30658" s="54"/>
    </row>
    <row r="30659" spans="31:31" hidden="1">
      <c r="AE30659" s="54"/>
    </row>
    <row r="30660" spans="31:31" hidden="1">
      <c r="AE30660" s="54"/>
    </row>
    <row r="30661" spans="31:31" hidden="1">
      <c r="AE30661" s="54"/>
    </row>
    <row r="30662" spans="31:31" hidden="1">
      <c r="AE30662" s="54"/>
    </row>
    <row r="30663" spans="31:31" hidden="1">
      <c r="AE30663" s="54"/>
    </row>
    <row r="30664" spans="31:31" hidden="1">
      <c r="AE30664" s="54"/>
    </row>
    <row r="30665" spans="31:31" hidden="1">
      <c r="AE30665" s="54"/>
    </row>
    <row r="30666" spans="31:31" hidden="1">
      <c r="AE30666" s="54"/>
    </row>
    <row r="30667" spans="31:31" hidden="1">
      <c r="AE30667" s="54"/>
    </row>
    <row r="30668" spans="31:31" hidden="1">
      <c r="AE30668" s="54"/>
    </row>
    <row r="30669" spans="31:31" hidden="1">
      <c r="AE30669" s="54"/>
    </row>
    <row r="30670" spans="31:31" hidden="1">
      <c r="AE30670" s="54"/>
    </row>
    <row r="30671" spans="31:31" hidden="1">
      <c r="AE30671" s="54"/>
    </row>
    <row r="30672" spans="31:31" hidden="1">
      <c r="AE30672" s="54"/>
    </row>
    <row r="30673" spans="31:31" hidden="1">
      <c r="AE30673" s="54"/>
    </row>
    <row r="30674" spans="31:31" hidden="1">
      <c r="AE30674" s="54"/>
    </row>
    <row r="30675" spans="31:31" hidden="1">
      <c r="AE30675" s="54"/>
    </row>
    <row r="30676" spans="31:31" hidden="1">
      <c r="AE30676" s="54"/>
    </row>
    <row r="30677" spans="31:31" hidden="1">
      <c r="AE30677" s="54"/>
    </row>
    <row r="30678" spans="31:31" hidden="1">
      <c r="AE30678" s="54"/>
    </row>
    <row r="30679" spans="31:31" hidden="1">
      <c r="AE30679" s="54"/>
    </row>
    <row r="30680" spans="31:31" hidden="1">
      <c r="AE30680" s="54"/>
    </row>
    <row r="30681" spans="31:31" hidden="1">
      <c r="AE30681" s="54"/>
    </row>
    <row r="30682" spans="31:31" hidden="1">
      <c r="AE30682" s="54"/>
    </row>
    <row r="30683" spans="31:31" hidden="1">
      <c r="AE30683" s="54"/>
    </row>
    <row r="30684" spans="31:31" hidden="1">
      <c r="AE30684" s="54"/>
    </row>
    <row r="30685" spans="31:31" hidden="1">
      <c r="AE30685" s="54"/>
    </row>
    <row r="30686" spans="31:31" hidden="1">
      <c r="AE30686" s="54"/>
    </row>
    <row r="30687" spans="31:31" hidden="1">
      <c r="AE30687" s="54"/>
    </row>
    <row r="30688" spans="31:31" hidden="1">
      <c r="AE30688" s="54"/>
    </row>
    <row r="30689" spans="31:31" hidden="1">
      <c r="AE30689" s="54"/>
    </row>
    <row r="30690" spans="31:31" hidden="1">
      <c r="AE30690" s="54"/>
    </row>
    <row r="30691" spans="31:31" hidden="1">
      <c r="AE30691" s="54"/>
    </row>
    <row r="30692" spans="31:31" hidden="1">
      <c r="AE30692" s="54"/>
    </row>
    <row r="30693" spans="31:31" hidden="1">
      <c r="AE30693" s="54"/>
    </row>
    <row r="30694" spans="31:31" hidden="1">
      <c r="AE30694" s="54"/>
    </row>
    <row r="30695" spans="31:31" hidden="1">
      <c r="AE30695" s="54"/>
    </row>
    <row r="30696" spans="31:31" hidden="1">
      <c r="AE30696" s="54"/>
    </row>
    <row r="30697" spans="31:31" hidden="1">
      <c r="AE30697" s="54"/>
    </row>
    <row r="30698" spans="31:31" hidden="1">
      <c r="AE30698" s="54"/>
    </row>
    <row r="30699" spans="31:31" hidden="1">
      <c r="AE30699" s="54"/>
    </row>
    <row r="30700" spans="31:31" hidden="1">
      <c r="AE30700" s="54"/>
    </row>
    <row r="30701" spans="31:31" hidden="1">
      <c r="AE30701" s="54"/>
    </row>
    <row r="30702" spans="31:31" hidden="1">
      <c r="AE30702" s="54"/>
    </row>
    <row r="30703" spans="31:31" hidden="1">
      <c r="AE30703" s="54"/>
    </row>
    <row r="30704" spans="31:31" hidden="1">
      <c r="AE30704" s="54"/>
    </row>
    <row r="30705" spans="31:31" hidden="1">
      <c r="AE30705" s="54"/>
    </row>
    <row r="30706" spans="31:31" hidden="1">
      <c r="AE30706" s="54"/>
    </row>
    <row r="30707" spans="31:31" hidden="1">
      <c r="AE30707" s="54"/>
    </row>
    <row r="30708" spans="31:31" hidden="1">
      <c r="AE30708" s="54"/>
    </row>
    <row r="30709" spans="31:31" hidden="1">
      <c r="AE30709" s="54"/>
    </row>
    <row r="30710" spans="31:31" hidden="1">
      <c r="AE30710" s="54"/>
    </row>
    <row r="30711" spans="31:31" hidden="1">
      <c r="AE30711" s="54"/>
    </row>
    <row r="30712" spans="31:31" hidden="1">
      <c r="AE30712" s="54"/>
    </row>
    <row r="30713" spans="31:31" hidden="1">
      <c r="AE30713" s="54"/>
    </row>
    <row r="30714" spans="31:31" hidden="1">
      <c r="AE30714" s="54"/>
    </row>
    <row r="30715" spans="31:31" hidden="1">
      <c r="AE30715" s="54"/>
    </row>
    <row r="30716" spans="31:31" hidden="1">
      <c r="AE30716" s="54"/>
    </row>
    <row r="30717" spans="31:31" hidden="1">
      <c r="AE30717" s="54"/>
    </row>
    <row r="30718" spans="31:31" hidden="1">
      <c r="AE30718" s="54"/>
    </row>
    <row r="30719" spans="31:31" hidden="1">
      <c r="AE30719" s="54"/>
    </row>
    <row r="30720" spans="31:31" hidden="1">
      <c r="AE30720" s="54"/>
    </row>
    <row r="30721" spans="31:31" hidden="1">
      <c r="AE30721" s="54"/>
    </row>
    <row r="30722" spans="31:31" hidden="1">
      <c r="AE30722" s="54"/>
    </row>
    <row r="30723" spans="31:31" hidden="1">
      <c r="AE30723" s="54"/>
    </row>
    <row r="30724" spans="31:31" hidden="1">
      <c r="AE30724" s="54"/>
    </row>
    <row r="30725" spans="31:31" hidden="1">
      <c r="AE30725" s="54"/>
    </row>
    <row r="30726" spans="31:31" hidden="1">
      <c r="AE30726" s="54"/>
    </row>
    <row r="30727" spans="31:31" hidden="1">
      <c r="AE30727" s="54"/>
    </row>
    <row r="30728" spans="31:31" hidden="1">
      <c r="AE30728" s="54"/>
    </row>
    <row r="30729" spans="31:31" hidden="1">
      <c r="AE30729" s="54"/>
    </row>
    <row r="30730" spans="31:31" hidden="1">
      <c r="AE30730" s="54"/>
    </row>
    <row r="30731" spans="31:31" hidden="1">
      <c r="AE30731" s="54"/>
    </row>
    <row r="30732" spans="31:31" hidden="1">
      <c r="AE30732" s="54"/>
    </row>
    <row r="30733" spans="31:31" hidden="1">
      <c r="AE30733" s="54"/>
    </row>
    <row r="30734" spans="31:31" hidden="1">
      <c r="AE30734" s="54"/>
    </row>
    <row r="30735" spans="31:31" hidden="1">
      <c r="AE30735" s="54"/>
    </row>
    <row r="30736" spans="31:31" hidden="1">
      <c r="AE30736" s="54"/>
    </row>
    <row r="30737" spans="31:31" hidden="1">
      <c r="AE30737" s="54"/>
    </row>
    <row r="30738" spans="31:31" hidden="1">
      <c r="AE30738" s="54"/>
    </row>
    <row r="30739" spans="31:31" hidden="1">
      <c r="AE30739" s="54"/>
    </row>
    <row r="30740" spans="31:31" hidden="1">
      <c r="AE30740" s="54"/>
    </row>
    <row r="30741" spans="31:31" hidden="1">
      <c r="AE30741" s="54"/>
    </row>
    <row r="30742" spans="31:31" hidden="1">
      <c r="AE30742" s="54"/>
    </row>
    <row r="30743" spans="31:31" hidden="1">
      <c r="AE30743" s="54"/>
    </row>
    <row r="30744" spans="31:31" hidden="1">
      <c r="AE30744" s="54"/>
    </row>
    <row r="30745" spans="31:31" hidden="1">
      <c r="AE30745" s="54"/>
    </row>
    <row r="30746" spans="31:31" hidden="1">
      <c r="AE30746" s="54"/>
    </row>
    <row r="30747" spans="31:31" hidden="1">
      <c r="AE30747" s="54"/>
    </row>
    <row r="30748" spans="31:31" hidden="1">
      <c r="AE30748" s="54"/>
    </row>
    <row r="30749" spans="31:31" hidden="1">
      <c r="AE30749" s="54"/>
    </row>
    <row r="30750" spans="31:31" hidden="1">
      <c r="AE30750" s="54"/>
    </row>
    <row r="30751" spans="31:31" hidden="1">
      <c r="AE30751" s="54"/>
    </row>
    <row r="30752" spans="31:31" hidden="1">
      <c r="AE30752" s="54"/>
    </row>
    <row r="30753" spans="31:31" hidden="1">
      <c r="AE30753" s="54"/>
    </row>
    <row r="30754" spans="31:31" hidden="1">
      <c r="AE30754" s="54"/>
    </row>
    <row r="30755" spans="31:31" hidden="1">
      <c r="AE30755" s="54"/>
    </row>
    <row r="30756" spans="31:31" hidden="1">
      <c r="AE30756" s="54"/>
    </row>
    <row r="30757" spans="31:31" hidden="1">
      <c r="AE30757" s="54"/>
    </row>
    <row r="30758" spans="31:31" hidden="1">
      <c r="AE30758" s="54"/>
    </row>
    <row r="30759" spans="31:31" hidden="1">
      <c r="AE30759" s="54"/>
    </row>
    <row r="30760" spans="31:31" hidden="1">
      <c r="AE30760" s="54"/>
    </row>
    <row r="30761" spans="31:31" hidden="1">
      <c r="AE30761" s="54"/>
    </row>
    <row r="30762" spans="31:31" hidden="1">
      <c r="AE30762" s="54"/>
    </row>
    <row r="30763" spans="31:31" hidden="1">
      <c r="AE30763" s="54"/>
    </row>
    <row r="30764" spans="31:31" hidden="1">
      <c r="AE30764" s="54"/>
    </row>
    <row r="30765" spans="31:31" hidden="1">
      <c r="AE30765" s="54"/>
    </row>
    <row r="30766" spans="31:31" hidden="1">
      <c r="AE30766" s="54"/>
    </row>
    <row r="30767" spans="31:31" hidden="1">
      <c r="AE30767" s="54"/>
    </row>
    <row r="30768" spans="31:31" hidden="1">
      <c r="AE30768" s="54"/>
    </row>
    <row r="30769" spans="31:31" hidden="1">
      <c r="AE30769" s="54"/>
    </row>
    <row r="30770" spans="31:31" hidden="1">
      <c r="AE30770" s="54"/>
    </row>
    <row r="30771" spans="31:31" hidden="1">
      <c r="AE30771" s="54"/>
    </row>
    <row r="30772" spans="31:31" hidden="1">
      <c r="AE30772" s="54"/>
    </row>
    <row r="30773" spans="31:31" hidden="1">
      <c r="AE30773" s="54"/>
    </row>
    <row r="30774" spans="31:31" hidden="1">
      <c r="AE30774" s="54"/>
    </row>
    <row r="30775" spans="31:31" hidden="1">
      <c r="AE30775" s="54"/>
    </row>
    <row r="30776" spans="31:31" hidden="1">
      <c r="AE30776" s="54"/>
    </row>
    <row r="30777" spans="31:31" hidden="1">
      <c r="AE30777" s="54"/>
    </row>
    <row r="30778" spans="31:31" hidden="1">
      <c r="AE30778" s="54"/>
    </row>
    <row r="30779" spans="31:31" hidden="1">
      <c r="AE30779" s="54"/>
    </row>
    <row r="30780" spans="31:31" hidden="1">
      <c r="AE30780" s="54"/>
    </row>
    <row r="30781" spans="31:31" hidden="1">
      <c r="AE30781" s="54"/>
    </row>
    <row r="30782" spans="31:31" hidden="1">
      <c r="AE30782" s="54"/>
    </row>
    <row r="30783" spans="31:31" hidden="1">
      <c r="AE30783" s="54"/>
    </row>
    <row r="30784" spans="31:31" hidden="1">
      <c r="AE30784" s="54"/>
    </row>
    <row r="30785" spans="31:31" hidden="1">
      <c r="AE30785" s="54"/>
    </row>
    <row r="30786" spans="31:31" hidden="1">
      <c r="AE30786" s="54"/>
    </row>
    <row r="30787" spans="31:31" hidden="1">
      <c r="AE30787" s="54"/>
    </row>
    <row r="30788" spans="31:31" hidden="1">
      <c r="AE30788" s="54"/>
    </row>
    <row r="30789" spans="31:31" hidden="1">
      <c r="AE30789" s="54"/>
    </row>
    <row r="30790" spans="31:31" hidden="1">
      <c r="AE30790" s="54"/>
    </row>
    <row r="30791" spans="31:31" hidden="1">
      <c r="AE30791" s="54"/>
    </row>
    <row r="30792" spans="31:31" hidden="1">
      <c r="AE30792" s="54"/>
    </row>
    <row r="30793" spans="31:31" hidden="1">
      <c r="AE30793" s="54"/>
    </row>
    <row r="30794" spans="31:31" hidden="1">
      <c r="AE30794" s="54"/>
    </row>
    <row r="30795" spans="31:31" hidden="1">
      <c r="AE30795" s="54"/>
    </row>
    <row r="30796" spans="31:31" hidden="1">
      <c r="AE30796" s="54"/>
    </row>
    <row r="30797" spans="31:31" hidden="1">
      <c r="AE30797" s="54"/>
    </row>
    <row r="30798" spans="31:31" hidden="1">
      <c r="AE30798" s="54"/>
    </row>
    <row r="30799" spans="31:31" hidden="1">
      <c r="AE30799" s="54"/>
    </row>
    <row r="30800" spans="31:31" hidden="1">
      <c r="AE30800" s="54"/>
    </row>
    <row r="30801" spans="31:31" hidden="1">
      <c r="AE30801" s="54"/>
    </row>
    <row r="30802" spans="31:31" hidden="1">
      <c r="AE30802" s="54"/>
    </row>
    <row r="30803" spans="31:31" hidden="1">
      <c r="AE30803" s="54"/>
    </row>
    <row r="30804" spans="31:31" hidden="1">
      <c r="AE30804" s="54"/>
    </row>
    <row r="30805" spans="31:31" hidden="1">
      <c r="AE30805" s="54"/>
    </row>
    <row r="30806" spans="31:31" hidden="1">
      <c r="AE30806" s="54"/>
    </row>
    <row r="30807" spans="31:31" hidden="1">
      <c r="AE30807" s="54"/>
    </row>
    <row r="30808" spans="31:31" hidden="1">
      <c r="AE30808" s="54"/>
    </row>
    <row r="30809" spans="31:31" hidden="1">
      <c r="AE30809" s="54"/>
    </row>
    <row r="30810" spans="31:31" hidden="1">
      <c r="AE30810" s="54"/>
    </row>
    <row r="30811" spans="31:31" hidden="1">
      <c r="AE30811" s="54"/>
    </row>
    <row r="30812" spans="31:31" hidden="1">
      <c r="AE30812" s="54"/>
    </row>
    <row r="30813" spans="31:31" hidden="1">
      <c r="AE30813" s="54"/>
    </row>
    <row r="30814" spans="31:31" hidden="1">
      <c r="AE30814" s="54"/>
    </row>
    <row r="30815" spans="31:31" hidden="1">
      <c r="AE30815" s="54"/>
    </row>
    <row r="30816" spans="31:31" hidden="1">
      <c r="AE30816" s="54"/>
    </row>
    <row r="30817" spans="31:31" hidden="1">
      <c r="AE30817" s="54"/>
    </row>
    <row r="30818" spans="31:31" hidden="1">
      <c r="AE30818" s="54"/>
    </row>
    <row r="30819" spans="31:31" hidden="1">
      <c r="AE30819" s="54"/>
    </row>
    <row r="30820" spans="31:31" hidden="1">
      <c r="AE30820" s="54"/>
    </row>
    <row r="30821" spans="31:31" hidden="1">
      <c r="AE30821" s="54"/>
    </row>
    <row r="30822" spans="31:31" hidden="1">
      <c r="AE30822" s="54"/>
    </row>
    <row r="30823" spans="31:31" hidden="1">
      <c r="AE30823" s="54"/>
    </row>
    <row r="30824" spans="31:31" hidden="1">
      <c r="AE30824" s="54"/>
    </row>
    <row r="30825" spans="31:31" hidden="1">
      <c r="AE30825" s="54"/>
    </row>
    <row r="30826" spans="31:31" hidden="1">
      <c r="AE30826" s="54"/>
    </row>
    <row r="30827" spans="31:31" hidden="1">
      <c r="AE30827" s="54"/>
    </row>
    <row r="30828" spans="31:31" hidden="1">
      <c r="AE30828" s="54"/>
    </row>
    <row r="30829" spans="31:31" hidden="1">
      <c r="AE30829" s="54"/>
    </row>
    <row r="30830" spans="31:31" hidden="1">
      <c r="AE30830" s="54"/>
    </row>
    <row r="30831" spans="31:31" hidden="1">
      <c r="AE30831" s="54"/>
    </row>
    <row r="30832" spans="31:31" hidden="1">
      <c r="AE30832" s="54"/>
    </row>
    <row r="30833" spans="31:31" hidden="1">
      <c r="AE30833" s="54"/>
    </row>
    <row r="30834" spans="31:31" hidden="1">
      <c r="AE30834" s="54"/>
    </row>
    <row r="30835" spans="31:31" hidden="1">
      <c r="AE30835" s="54"/>
    </row>
    <row r="30836" spans="31:31" hidden="1">
      <c r="AE30836" s="54"/>
    </row>
    <row r="30837" spans="31:31" hidden="1">
      <c r="AE30837" s="54"/>
    </row>
    <row r="30838" spans="31:31" hidden="1">
      <c r="AE30838" s="54"/>
    </row>
    <row r="30839" spans="31:31" hidden="1">
      <c r="AE30839" s="54"/>
    </row>
    <row r="30840" spans="31:31" hidden="1">
      <c r="AE30840" s="54"/>
    </row>
    <row r="30841" spans="31:31" hidden="1">
      <c r="AE30841" s="54"/>
    </row>
    <row r="30842" spans="31:31" hidden="1">
      <c r="AE30842" s="54"/>
    </row>
    <row r="30843" spans="31:31" hidden="1">
      <c r="AE30843" s="54"/>
    </row>
    <row r="30844" spans="31:31" hidden="1">
      <c r="AE30844" s="54"/>
    </row>
    <row r="30845" spans="31:31" hidden="1">
      <c r="AE30845" s="54"/>
    </row>
    <row r="30846" spans="31:31" hidden="1">
      <c r="AE30846" s="54"/>
    </row>
    <row r="30847" spans="31:31" hidden="1">
      <c r="AE30847" s="54"/>
    </row>
    <row r="30848" spans="31:31" hidden="1">
      <c r="AE30848" s="54"/>
    </row>
    <row r="30849" spans="31:31" hidden="1">
      <c r="AE30849" s="54"/>
    </row>
    <row r="30850" spans="31:31" hidden="1">
      <c r="AE30850" s="54"/>
    </row>
    <row r="30851" spans="31:31" hidden="1">
      <c r="AE30851" s="54"/>
    </row>
    <row r="30852" spans="31:31" hidden="1">
      <c r="AE30852" s="54"/>
    </row>
    <row r="30853" spans="31:31" hidden="1">
      <c r="AE30853" s="54"/>
    </row>
    <row r="30854" spans="31:31" hidden="1">
      <c r="AE30854" s="54"/>
    </row>
    <row r="30855" spans="31:31" hidden="1">
      <c r="AE30855" s="54"/>
    </row>
    <row r="30856" spans="31:31" hidden="1">
      <c r="AE30856" s="54"/>
    </row>
    <row r="30857" spans="31:31" hidden="1">
      <c r="AE30857" s="54"/>
    </row>
    <row r="30858" spans="31:31" hidden="1">
      <c r="AE30858" s="54"/>
    </row>
    <row r="30859" spans="31:31" hidden="1">
      <c r="AE30859" s="54"/>
    </row>
    <row r="30860" spans="31:31" hidden="1">
      <c r="AE30860" s="54"/>
    </row>
    <row r="30861" spans="31:31" hidden="1">
      <c r="AE30861" s="54"/>
    </row>
    <row r="30862" spans="31:31" hidden="1">
      <c r="AE30862" s="54"/>
    </row>
    <row r="30863" spans="31:31" hidden="1">
      <c r="AE30863" s="54"/>
    </row>
    <row r="30864" spans="31:31" hidden="1">
      <c r="AE30864" s="54"/>
    </row>
    <row r="30865" spans="31:31" hidden="1">
      <c r="AE30865" s="54"/>
    </row>
    <row r="30866" spans="31:31" hidden="1">
      <c r="AE30866" s="54"/>
    </row>
    <row r="30867" spans="31:31" hidden="1">
      <c r="AE30867" s="54"/>
    </row>
    <row r="30868" spans="31:31" hidden="1">
      <c r="AE30868" s="54"/>
    </row>
    <row r="30869" spans="31:31" hidden="1">
      <c r="AE30869" s="54"/>
    </row>
    <row r="30870" spans="31:31" hidden="1">
      <c r="AE30870" s="54"/>
    </row>
    <row r="30871" spans="31:31" hidden="1">
      <c r="AE30871" s="54"/>
    </row>
    <row r="30872" spans="31:31" hidden="1">
      <c r="AE30872" s="54"/>
    </row>
    <row r="30873" spans="31:31" hidden="1">
      <c r="AE30873" s="54"/>
    </row>
    <row r="30874" spans="31:31" hidden="1">
      <c r="AE30874" s="54"/>
    </row>
    <row r="30875" spans="31:31" hidden="1">
      <c r="AE30875" s="54"/>
    </row>
    <row r="30876" spans="31:31" hidden="1">
      <c r="AE30876" s="54"/>
    </row>
    <row r="30877" spans="31:31" hidden="1">
      <c r="AE30877" s="54"/>
    </row>
    <row r="30878" spans="31:31" hidden="1">
      <c r="AE30878" s="54"/>
    </row>
    <row r="30879" spans="31:31" hidden="1">
      <c r="AE30879" s="54"/>
    </row>
    <row r="30880" spans="31:31" hidden="1">
      <c r="AE30880" s="54"/>
    </row>
    <row r="30881" spans="31:31" hidden="1">
      <c r="AE30881" s="54"/>
    </row>
    <row r="30882" spans="31:31" hidden="1">
      <c r="AE30882" s="54"/>
    </row>
    <row r="30883" spans="31:31" hidden="1">
      <c r="AE30883" s="54"/>
    </row>
    <row r="30884" spans="31:31" hidden="1">
      <c r="AE30884" s="54"/>
    </row>
    <row r="30885" spans="31:31" hidden="1">
      <c r="AE30885" s="54"/>
    </row>
    <row r="30886" spans="31:31" hidden="1">
      <c r="AE30886" s="54"/>
    </row>
    <row r="30887" spans="31:31" hidden="1">
      <c r="AE30887" s="54"/>
    </row>
    <row r="30888" spans="31:31" hidden="1">
      <c r="AE30888" s="54"/>
    </row>
    <row r="30889" spans="31:31" hidden="1">
      <c r="AE30889" s="54"/>
    </row>
    <row r="30890" spans="31:31" hidden="1">
      <c r="AE30890" s="54"/>
    </row>
    <row r="30891" spans="31:31" hidden="1">
      <c r="AE30891" s="54"/>
    </row>
    <row r="30892" spans="31:31" hidden="1">
      <c r="AE30892" s="54"/>
    </row>
    <row r="30893" spans="31:31" hidden="1">
      <c r="AE30893" s="54"/>
    </row>
    <row r="30894" spans="31:31" hidden="1">
      <c r="AE30894" s="54"/>
    </row>
    <row r="30895" spans="31:31" hidden="1">
      <c r="AE30895" s="54"/>
    </row>
    <row r="30896" spans="31:31" hidden="1">
      <c r="AE30896" s="54"/>
    </row>
    <row r="30897" spans="31:31" hidden="1">
      <c r="AE30897" s="54"/>
    </row>
    <row r="30898" spans="31:31" hidden="1">
      <c r="AE30898" s="54"/>
    </row>
    <row r="30899" spans="31:31" hidden="1">
      <c r="AE30899" s="54"/>
    </row>
    <row r="30900" spans="31:31" hidden="1">
      <c r="AE30900" s="54"/>
    </row>
    <row r="30901" spans="31:31" hidden="1">
      <c r="AE30901" s="54"/>
    </row>
    <row r="30902" spans="31:31" hidden="1">
      <c r="AE30902" s="54"/>
    </row>
    <row r="30903" spans="31:31" hidden="1">
      <c r="AE30903" s="54"/>
    </row>
    <row r="30904" spans="31:31" hidden="1">
      <c r="AE30904" s="54"/>
    </row>
    <row r="30905" spans="31:31" hidden="1">
      <c r="AE30905" s="54"/>
    </row>
    <row r="30906" spans="31:31" hidden="1">
      <c r="AE30906" s="54"/>
    </row>
    <row r="30907" spans="31:31" hidden="1">
      <c r="AE30907" s="54"/>
    </row>
    <row r="30908" spans="31:31" hidden="1">
      <c r="AE30908" s="54"/>
    </row>
    <row r="30909" spans="31:31" hidden="1">
      <c r="AE30909" s="54"/>
    </row>
    <row r="30910" spans="31:31" hidden="1">
      <c r="AE30910" s="54"/>
    </row>
    <row r="30911" spans="31:31" hidden="1">
      <c r="AE30911" s="54"/>
    </row>
    <row r="30912" spans="31:31" hidden="1">
      <c r="AE30912" s="54"/>
    </row>
    <row r="30913" spans="31:31" hidden="1">
      <c r="AE30913" s="54"/>
    </row>
    <row r="30914" spans="31:31" hidden="1">
      <c r="AE30914" s="54"/>
    </row>
    <row r="30915" spans="31:31" hidden="1">
      <c r="AE30915" s="54"/>
    </row>
    <row r="30916" spans="31:31" hidden="1">
      <c r="AE30916" s="54"/>
    </row>
    <row r="30917" spans="31:31" hidden="1">
      <c r="AE30917" s="54"/>
    </row>
    <row r="30918" spans="31:31" hidden="1">
      <c r="AE30918" s="54"/>
    </row>
    <row r="30919" spans="31:31" hidden="1">
      <c r="AE30919" s="54"/>
    </row>
    <row r="30920" spans="31:31" hidden="1">
      <c r="AE30920" s="54"/>
    </row>
    <row r="30921" spans="31:31" hidden="1">
      <c r="AE30921" s="54"/>
    </row>
    <row r="30922" spans="31:31" hidden="1">
      <c r="AE30922" s="54"/>
    </row>
    <row r="30923" spans="31:31" hidden="1">
      <c r="AE30923" s="54"/>
    </row>
    <row r="30924" spans="31:31" hidden="1">
      <c r="AE30924" s="54"/>
    </row>
    <row r="30925" spans="31:31" hidden="1">
      <c r="AE30925" s="54"/>
    </row>
    <row r="30926" spans="31:31" hidden="1">
      <c r="AE30926" s="54"/>
    </row>
    <row r="30927" spans="31:31" hidden="1">
      <c r="AE30927" s="54"/>
    </row>
    <row r="30928" spans="31:31" hidden="1">
      <c r="AE30928" s="54"/>
    </row>
    <row r="30929" spans="31:31" hidden="1">
      <c r="AE30929" s="54"/>
    </row>
    <row r="30930" spans="31:31" hidden="1">
      <c r="AE30930" s="54"/>
    </row>
    <row r="30931" spans="31:31" hidden="1">
      <c r="AE30931" s="54"/>
    </row>
    <row r="30932" spans="31:31" hidden="1">
      <c r="AE30932" s="54"/>
    </row>
    <row r="30933" spans="31:31" hidden="1">
      <c r="AE30933" s="54"/>
    </row>
    <row r="30934" spans="31:31" hidden="1">
      <c r="AE30934" s="54"/>
    </row>
    <row r="30935" spans="31:31" hidden="1">
      <c r="AE30935" s="54"/>
    </row>
    <row r="30936" spans="31:31" hidden="1">
      <c r="AE30936" s="54"/>
    </row>
    <row r="30937" spans="31:31" hidden="1">
      <c r="AE30937" s="54"/>
    </row>
    <row r="30938" spans="31:31" hidden="1">
      <c r="AE30938" s="54"/>
    </row>
    <row r="30939" spans="31:31" hidden="1">
      <c r="AE30939" s="54"/>
    </row>
    <row r="30940" spans="31:31" hidden="1">
      <c r="AE30940" s="54"/>
    </row>
    <row r="30941" spans="31:31" hidden="1">
      <c r="AE30941" s="54"/>
    </row>
    <row r="30942" spans="31:31" hidden="1">
      <c r="AE30942" s="54"/>
    </row>
    <row r="30943" spans="31:31" hidden="1">
      <c r="AE30943" s="54"/>
    </row>
    <row r="30944" spans="31:31" hidden="1">
      <c r="AE30944" s="54"/>
    </row>
    <row r="30945" spans="31:31" hidden="1">
      <c r="AE30945" s="54"/>
    </row>
    <row r="30946" spans="31:31" hidden="1">
      <c r="AE30946" s="54"/>
    </row>
    <row r="30947" spans="31:31" hidden="1">
      <c r="AE30947" s="54"/>
    </row>
    <row r="30948" spans="31:31" hidden="1">
      <c r="AE30948" s="54"/>
    </row>
    <row r="30949" spans="31:31" hidden="1">
      <c r="AE30949" s="54"/>
    </row>
    <row r="30950" spans="31:31" hidden="1">
      <c r="AE30950" s="54"/>
    </row>
    <row r="30951" spans="31:31" hidden="1">
      <c r="AE30951" s="54"/>
    </row>
    <row r="30952" spans="31:31" hidden="1">
      <c r="AE30952" s="54"/>
    </row>
    <row r="30953" spans="31:31" hidden="1">
      <c r="AE30953" s="54"/>
    </row>
    <row r="30954" spans="31:31" hidden="1">
      <c r="AE30954" s="54"/>
    </row>
    <row r="30955" spans="31:31" hidden="1">
      <c r="AE30955" s="54"/>
    </row>
    <row r="30956" spans="31:31" hidden="1">
      <c r="AE30956" s="54"/>
    </row>
    <row r="30957" spans="31:31" hidden="1">
      <c r="AE30957" s="54"/>
    </row>
    <row r="30958" spans="31:31" hidden="1">
      <c r="AE30958" s="54"/>
    </row>
    <row r="30959" spans="31:31" hidden="1">
      <c r="AE30959" s="54"/>
    </row>
    <row r="30960" spans="31:31" hidden="1">
      <c r="AE30960" s="54"/>
    </row>
    <row r="30961" spans="31:31" hidden="1">
      <c r="AE30961" s="54"/>
    </row>
    <row r="30962" spans="31:31" hidden="1">
      <c r="AE30962" s="54"/>
    </row>
    <row r="30963" spans="31:31" hidden="1">
      <c r="AE30963" s="54"/>
    </row>
    <row r="30964" spans="31:31" hidden="1">
      <c r="AE30964" s="54"/>
    </row>
    <row r="30965" spans="31:31" hidden="1">
      <c r="AE30965" s="54"/>
    </row>
    <row r="30966" spans="31:31" hidden="1">
      <c r="AE30966" s="54"/>
    </row>
    <row r="30967" spans="31:31" hidden="1">
      <c r="AE30967" s="54"/>
    </row>
    <row r="30968" spans="31:31" hidden="1">
      <c r="AE30968" s="54"/>
    </row>
    <row r="30969" spans="31:31" hidden="1">
      <c r="AE30969" s="54"/>
    </row>
    <row r="30970" spans="31:31" hidden="1">
      <c r="AE30970" s="54"/>
    </row>
    <row r="30971" spans="31:31" hidden="1">
      <c r="AE30971" s="54"/>
    </row>
    <row r="30972" spans="31:31" hidden="1">
      <c r="AE30972" s="54"/>
    </row>
    <row r="30973" spans="31:31" hidden="1">
      <c r="AE30973" s="54"/>
    </row>
    <row r="30974" spans="31:31" hidden="1">
      <c r="AE30974" s="54"/>
    </row>
    <row r="30975" spans="31:31" hidden="1">
      <c r="AE30975" s="54"/>
    </row>
    <row r="30976" spans="31:31" hidden="1">
      <c r="AE30976" s="54"/>
    </row>
    <row r="30977" spans="31:31" hidden="1">
      <c r="AE30977" s="54"/>
    </row>
    <row r="30978" spans="31:31" hidden="1">
      <c r="AE30978" s="54"/>
    </row>
    <row r="30979" spans="31:31" hidden="1">
      <c r="AE30979" s="54"/>
    </row>
    <row r="30980" spans="31:31" hidden="1">
      <c r="AE30980" s="54"/>
    </row>
    <row r="30981" spans="31:31" hidden="1">
      <c r="AE30981" s="54"/>
    </row>
    <row r="30982" spans="31:31" hidden="1">
      <c r="AE30982" s="54"/>
    </row>
    <row r="30983" spans="31:31" hidden="1">
      <c r="AE30983" s="54"/>
    </row>
    <row r="30984" spans="31:31" hidden="1">
      <c r="AE30984" s="54"/>
    </row>
    <row r="30985" spans="31:31" hidden="1">
      <c r="AE30985" s="54"/>
    </row>
    <row r="30986" spans="31:31" hidden="1">
      <c r="AE30986" s="54"/>
    </row>
    <row r="30987" spans="31:31" hidden="1">
      <c r="AE30987" s="54"/>
    </row>
    <row r="30988" spans="31:31" hidden="1">
      <c r="AE30988" s="54"/>
    </row>
    <row r="30989" spans="31:31" hidden="1">
      <c r="AE30989" s="54"/>
    </row>
    <row r="30990" spans="31:31" hidden="1">
      <c r="AE30990" s="54"/>
    </row>
    <row r="30991" spans="31:31" hidden="1">
      <c r="AE30991" s="54"/>
    </row>
    <row r="30992" spans="31:31" hidden="1">
      <c r="AE30992" s="54"/>
    </row>
    <row r="30993" spans="31:31" hidden="1">
      <c r="AE30993" s="54"/>
    </row>
    <row r="30994" spans="31:31" hidden="1">
      <c r="AE30994" s="54"/>
    </row>
    <row r="30995" spans="31:31" hidden="1">
      <c r="AE30995" s="54"/>
    </row>
    <row r="30996" spans="31:31" hidden="1">
      <c r="AE30996" s="54"/>
    </row>
    <row r="30997" spans="31:31" hidden="1">
      <c r="AE30997" s="54"/>
    </row>
    <row r="30998" spans="31:31" hidden="1">
      <c r="AE30998" s="54"/>
    </row>
    <row r="30999" spans="31:31" hidden="1">
      <c r="AE30999" s="54"/>
    </row>
    <row r="31000" spans="31:31" hidden="1">
      <c r="AE31000" s="54"/>
    </row>
    <row r="31001" spans="31:31" hidden="1">
      <c r="AE31001" s="54"/>
    </row>
    <row r="31002" spans="31:31" hidden="1">
      <c r="AE31002" s="54"/>
    </row>
    <row r="31003" spans="31:31" hidden="1">
      <c r="AE31003" s="54"/>
    </row>
    <row r="31004" spans="31:31" hidden="1">
      <c r="AE31004" s="54"/>
    </row>
    <row r="31005" spans="31:31" hidden="1">
      <c r="AE31005" s="54"/>
    </row>
    <row r="31006" spans="31:31" hidden="1">
      <c r="AE31006" s="54"/>
    </row>
    <row r="31007" spans="31:31" hidden="1">
      <c r="AE31007" s="54"/>
    </row>
    <row r="31008" spans="31:31" hidden="1">
      <c r="AE31008" s="54"/>
    </row>
    <row r="31009" spans="31:31" hidden="1">
      <c r="AE31009" s="54"/>
    </row>
    <row r="31010" spans="31:31" hidden="1">
      <c r="AE31010" s="54"/>
    </row>
    <row r="31011" spans="31:31" hidden="1">
      <c r="AE31011" s="54"/>
    </row>
    <row r="31012" spans="31:31" hidden="1">
      <c r="AE31012" s="54"/>
    </row>
    <row r="31013" spans="31:31" hidden="1">
      <c r="AE31013" s="54"/>
    </row>
    <row r="31014" spans="31:31" hidden="1">
      <c r="AE31014" s="54"/>
    </row>
    <row r="31015" spans="31:31" hidden="1">
      <c r="AE31015" s="54"/>
    </row>
    <row r="31016" spans="31:31" hidden="1">
      <c r="AE31016" s="54"/>
    </row>
    <row r="31017" spans="31:31" hidden="1">
      <c r="AE31017" s="54"/>
    </row>
    <row r="31018" spans="31:31" hidden="1">
      <c r="AE31018" s="54"/>
    </row>
    <row r="31019" spans="31:31" hidden="1">
      <c r="AE31019" s="54"/>
    </row>
    <row r="31020" spans="31:31" hidden="1">
      <c r="AE31020" s="54"/>
    </row>
    <row r="31021" spans="31:31" hidden="1">
      <c r="AE31021" s="54"/>
    </row>
    <row r="31022" spans="31:31" hidden="1">
      <c r="AE31022" s="54"/>
    </row>
    <row r="31023" spans="31:31" hidden="1">
      <c r="AE31023" s="54"/>
    </row>
    <row r="31024" spans="31:31" hidden="1">
      <c r="AE31024" s="54"/>
    </row>
    <row r="31025" spans="31:31" hidden="1">
      <c r="AE31025" s="54"/>
    </row>
    <row r="31026" spans="31:31" hidden="1">
      <c r="AE31026" s="54"/>
    </row>
    <row r="31027" spans="31:31" hidden="1">
      <c r="AE31027" s="54"/>
    </row>
    <row r="31028" spans="31:31" hidden="1">
      <c r="AE31028" s="54"/>
    </row>
    <row r="31029" spans="31:31" hidden="1">
      <c r="AE31029" s="54"/>
    </row>
    <row r="31030" spans="31:31" hidden="1">
      <c r="AE31030" s="54"/>
    </row>
    <row r="31031" spans="31:31" hidden="1">
      <c r="AE31031" s="54"/>
    </row>
    <row r="31032" spans="31:31" hidden="1">
      <c r="AE31032" s="54"/>
    </row>
    <row r="31033" spans="31:31" hidden="1">
      <c r="AE31033" s="54"/>
    </row>
    <row r="31034" spans="31:31" hidden="1">
      <c r="AE31034" s="54"/>
    </row>
    <row r="31035" spans="31:31" hidden="1">
      <c r="AE31035" s="54"/>
    </row>
    <row r="31036" spans="31:31" hidden="1">
      <c r="AE31036" s="54"/>
    </row>
    <row r="31037" spans="31:31" hidden="1">
      <c r="AE31037" s="54"/>
    </row>
    <row r="31038" spans="31:31" hidden="1">
      <c r="AE31038" s="54"/>
    </row>
    <row r="31039" spans="31:31" hidden="1">
      <c r="AE31039" s="54"/>
    </row>
    <row r="31040" spans="31:31" hidden="1">
      <c r="AE31040" s="54"/>
    </row>
    <row r="31041" spans="31:31" hidden="1">
      <c r="AE31041" s="54"/>
    </row>
    <row r="31042" spans="31:31" hidden="1">
      <c r="AE31042" s="54"/>
    </row>
    <row r="31043" spans="31:31" hidden="1">
      <c r="AE31043" s="54"/>
    </row>
    <row r="31044" spans="31:31" hidden="1">
      <c r="AE31044" s="54"/>
    </row>
    <row r="31045" spans="31:31" hidden="1">
      <c r="AE31045" s="54"/>
    </row>
    <row r="31046" spans="31:31" hidden="1">
      <c r="AE31046" s="54"/>
    </row>
    <row r="31047" spans="31:31" hidden="1">
      <c r="AE31047" s="54"/>
    </row>
    <row r="31048" spans="31:31" hidden="1">
      <c r="AE31048" s="54"/>
    </row>
    <row r="31049" spans="31:31" hidden="1">
      <c r="AE31049" s="54"/>
    </row>
    <row r="31050" spans="31:31" hidden="1">
      <c r="AE31050" s="54"/>
    </row>
    <row r="31051" spans="31:31" hidden="1">
      <c r="AE31051" s="54"/>
    </row>
    <row r="31052" spans="31:31" hidden="1">
      <c r="AE31052" s="54"/>
    </row>
    <row r="31053" spans="31:31" hidden="1">
      <c r="AE31053" s="54"/>
    </row>
    <row r="31054" spans="31:31" hidden="1">
      <c r="AE31054" s="54"/>
    </row>
    <row r="31055" spans="31:31" hidden="1">
      <c r="AE31055" s="54"/>
    </row>
    <row r="31056" spans="31:31" hidden="1">
      <c r="AE31056" s="54"/>
    </row>
    <row r="31057" spans="31:31" hidden="1">
      <c r="AE31057" s="54"/>
    </row>
    <row r="31058" spans="31:31" hidden="1">
      <c r="AE31058" s="54"/>
    </row>
    <row r="31059" spans="31:31" hidden="1">
      <c r="AE31059" s="54"/>
    </row>
    <row r="31060" spans="31:31" hidden="1">
      <c r="AE31060" s="54"/>
    </row>
    <row r="31061" spans="31:31" hidden="1">
      <c r="AE31061" s="54"/>
    </row>
    <row r="31062" spans="31:31" hidden="1">
      <c r="AE31062" s="54"/>
    </row>
    <row r="31063" spans="31:31" hidden="1">
      <c r="AE31063" s="54"/>
    </row>
    <row r="31064" spans="31:31" hidden="1">
      <c r="AE31064" s="54"/>
    </row>
    <row r="31065" spans="31:31" hidden="1">
      <c r="AE31065" s="54"/>
    </row>
    <row r="31066" spans="31:31" hidden="1">
      <c r="AE31066" s="54"/>
    </row>
    <row r="31067" spans="31:31" hidden="1">
      <c r="AE31067" s="54"/>
    </row>
    <row r="31068" spans="31:31" hidden="1">
      <c r="AE31068" s="54"/>
    </row>
    <row r="31069" spans="31:31" hidden="1">
      <c r="AE31069" s="54"/>
    </row>
    <row r="31070" spans="31:31" hidden="1">
      <c r="AE31070" s="54"/>
    </row>
    <row r="31071" spans="31:31" hidden="1">
      <c r="AE31071" s="54"/>
    </row>
    <row r="31072" spans="31:31" hidden="1">
      <c r="AE31072" s="54"/>
    </row>
    <row r="31073" spans="31:31" hidden="1">
      <c r="AE31073" s="54"/>
    </row>
    <row r="31074" spans="31:31" hidden="1">
      <c r="AE31074" s="54"/>
    </row>
    <row r="31075" spans="31:31" hidden="1">
      <c r="AE31075" s="54"/>
    </row>
    <row r="31076" spans="31:31" hidden="1">
      <c r="AE31076" s="54"/>
    </row>
    <row r="31077" spans="31:31" hidden="1">
      <c r="AE31077" s="54"/>
    </row>
    <row r="31078" spans="31:31" hidden="1">
      <c r="AE31078" s="54"/>
    </row>
    <row r="31079" spans="31:31" hidden="1">
      <c r="AE31079" s="54"/>
    </row>
    <row r="31080" spans="31:31" hidden="1">
      <c r="AE31080" s="54"/>
    </row>
    <row r="31081" spans="31:31" hidden="1">
      <c r="AE31081" s="54"/>
    </row>
    <row r="31082" spans="31:31" hidden="1">
      <c r="AE31082" s="54"/>
    </row>
    <row r="31083" spans="31:31" hidden="1">
      <c r="AE31083" s="54"/>
    </row>
    <row r="31084" spans="31:31" hidden="1">
      <c r="AE31084" s="54"/>
    </row>
    <row r="31085" spans="31:31" hidden="1">
      <c r="AE31085" s="54"/>
    </row>
    <row r="31086" spans="31:31" hidden="1">
      <c r="AE31086" s="54"/>
    </row>
    <row r="31087" spans="31:31" hidden="1">
      <c r="AE31087" s="54"/>
    </row>
    <row r="31088" spans="31:31" hidden="1">
      <c r="AE31088" s="54"/>
    </row>
    <row r="31089" spans="31:31" hidden="1">
      <c r="AE31089" s="54"/>
    </row>
    <row r="31090" spans="31:31" hidden="1">
      <c r="AE31090" s="54"/>
    </row>
    <row r="31091" spans="31:31" hidden="1">
      <c r="AE31091" s="54"/>
    </row>
    <row r="31092" spans="31:31" hidden="1">
      <c r="AE31092" s="54"/>
    </row>
    <row r="31093" spans="31:31" hidden="1">
      <c r="AE31093" s="54"/>
    </row>
    <row r="31094" spans="31:31" hidden="1">
      <c r="AE31094" s="54"/>
    </row>
    <row r="31095" spans="31:31" hidden="1">
      <c r="AE31095" s="54"/>
    </row>
    <row r="31096" spans="31:31" hidden="1">
      <c r="AE31096" s="54"/>
    </row>
    <row r="31097" spans="31:31" hidden="1">
      <c r="AE31097" s="54"/>
    </row>
    <row r="31098" spans="31:31" hidden="1">
      <c r="AE31098" s="54"/>
    </row>
    <row r="31099" spans="31:31" hidden="1">
      <c r="AE31099" s="54"/>
    </row>
    <row r="31100" spans="31:31" hidden="1">
      <c r="AE31100" s="54"/>
    </row>
    <row r="31101" spans="31:31" hidden="1">
      <c r="AE31101" s="54"/>
    </row>
    <row r="31102" spans="31:31" hidden="1">
      <c r="AE31102" s="54"/>
    </row>
    <row r="31103" spans="31:31" hidden="1">
      <c r="AE31103" s="54"/>
    </row>
    <row r="31104" spans="31:31" hidden="1">
      <c r="AE31104" s="54"/>
    </row>
    <row r="31105" spans="31:31" hidden="1">
      <c r="AE31105" s="54"/>
    </row>
    <row r="31106" spans="31:31" hidden="1">
      <c r="AE31106" s="54"/>
    </row>
    <row r="31107" spans="31:31" hidden="1">
      <c r="AE31107" s="54"/>
    </row>
    <row r="31108" spans="31:31" hidden="1">
      <c r="AE31108" s="54"/>
    </row>
    <row r="31109" spans="31:31" hidden="1">
      <c r="AE31109" s="54"/>
    </row>
    <row r="31110" spans="31:31" hidden="1">
      <c r="AE31110" s="54"/>
    </row>
    <row r="31111" spans="31:31" hidden="1">
      <c r="AE31111" s="54"/>
    </row>
    <row r="31112" spans="31:31" hidden="1">
      <c r="AE31112" s="54"/>
    </row>
    <row r="31113" spans="31:31" hidden="1">
      <c r="AE31113" s="54"/>
    </row>
    <row r="31114" spans="31:31" hidden="1">
      <c r="AE31114" s="54"/>
    </row>
    <row r="31115" spans="31:31" hidden="1">
      <c r="AE31115" s="54"/>
    </row>
    <row r="31116" spans="31:31" hidden="1">
      <c r="AE31116" s="54"/>
    </row>
    <row r="31117" spans="31:31" hidden="1">
      <c r="AE31117" s="54"/>
    </row>
    <row r="31118" spans="31:31" hidden="1">
      <c r="AE31118" s="54"/>
    </row>
    <row r="31119" spans="31:31" hidden="1">
      <c r="AE31119" s="54"/>
    </row>
    <row r="31120" spans="31:31" hidden="1">
      <c r="AE31120" s="54"/>
    </row>
    <row r="31121" spans="31:31" hidden="1">
      <c r="AE31121" s="54"/>
    </row>
    <row r="31122" spans="31:31" hidden="1">
      <c r="AE31122" s="54"/>
    </row>
    <row r="31123" spans="31:31" hidden="1">
      <c r="AE31123" s="54"/>
    </row>
    <row r="31124" spans="31:31" hidden="1">
      <c r="AE31124" s="54"/>
    </row>
    <row r="31125" spans="31:31" hidden="1">
      <c r="AE31125" s="54"/>
    </row>
    <row r="31126" spans="31:31" hidden="1">
      <c r="AE31126" s="54"/>
    </row>
    <row r="31127" spans="31:31" hidden="1">
      <c r="AE31127" s="54"/>
    </row>
    <row r="31128" spans="31:31" hidden="1">
      <c r="AE31128" s="54"/>
    </row>
    <row r="31129" spans="31:31" hidden="1">
      <c r="AE31129" s="54"/>
    </row>
    <row r="31130" spans="31:31" hidden="1">
      <c r="AE31130" s="54"/>
    </row>
    <row r="31131" spans="31:31" hidden="1">
      <c r="AE31131" s="54"/>
    </row>
    <row r="31132" spans="31:31" hidden="1">
      <c r="AE31132" s="54"/>
    </row>
    <row r="31133" spans="31:31" hidden="1">
      <c r="AE31133" s="54"/>
    </row>
    <row r="31134" spans="31:31" hidden="1">
      <c r="AE31134" s="54"/>
    </row>
    <row r="31135" spans="31:31" hidden="1">
      <c r="AE31135" s="54"/>
    </row>
    <row r="31136" spans="31:31" hidden="1">
      <c r="AE31136" s="54"/>
    </row>
    <row r="31137" spans="31:31" hidden="1">
      <c r="AE31137" s="54"/>
    </row>
    <row r="31138" spans="31:31" hidden="1">
      <c r="AE31138" s="54"/>
    </row>
    <row r="31139" spans="31:31" hidden="1">
      <c r="AE31139" s="54"/>
    </row>
    <row r="31140" spans="31:31" hidden="1">
      <c r="AE31140" s="54"/>
    </row>
    <row r="31141" spans="31:31" hidden="1">
      <c r="AE31141" s="54"/>
    </row>
    <row r="31142" spans="31:31" hidden="1">
      <c r="AE31142" s="54"/>
    </row>
    <row r="31143" spans="31:31" hidden="1">
      <c r="AE31143" s="54"/>
    </row>
    <row r="31144" spans="31:31" hidden="1">
      <c r="AE31144" s="54"/>
    </row>
    <row r="31145" spans="31:31" hidden="1">
      <c r="AE31145" s="54"/>
    </row>
    <row r="31146" spans="31:31" hidden="1">
      <c r="AE31146" s="54"/>
    </row>
    <row r="31147" spans="31:31" hidden="1">
      <c r="AE31147" s="54"/>
    </row>
    <row r="31148" spans="31:31" hidden="1">
      <c r="AE31148" s="54"/>
    </row>
    <row r="31149" spans="31:31" hidden="1">
      <c r="AE31149" s="54"/>
    </row>
    <row r="31150" spans="31:31" hidden="1">
      <c r="AE31150" s="54"/>
    </row>
    <row r="31151" spans="31:31" hidden="1">
      <c r="AE31151" s="54"/>
    </row>
    <row r="31152" spans="31:31" hidden="1">
      <c r="AE31152" s="54"/>
    </row>
    <row r="31153" spans="31:31" hidden="1">
      <c r="AE31153" s="54"/>
    </row>
    <row r="31154" spans="31:31" hidden="1">
      <c r="AE31154" s="54"/>
    </row>
    <row r="31155" spans="31:31" hidden="1">
      <c r="AE31155" s="54"/>
    </row>
    <row r="31156" spans="31:31" hidden="1">
      <c r="AE31156" s="54"/>
    </row>
    <row r="31157" spans="31:31" hidden="1">
      <c r="AE31157" s="54"/>
    </row>
    <row r="31158" spans="31:31" hidden="1">
      <c r="AE31158" s="54"/>
    </row>
    <row r="31159" spans="31:31" hidden="1">
      <c r="AE31159" s="54"/>
    </row>
    <row r="31160" spans="31:31" hidden="1">
      <c r="AE31160" s="54"/>
    </row>
    <row r="31161" spans="31:31" hidden="1">
      <c r="AE31161" s="54"/>
    </row>
    <row r="31162" spans="31:31" hidden="1">
      <c r="AE31162" s="54"/>
    </row>
    <row r="31163" spans="31:31" hidden="1">
      <c r="AE31163" s="54"/>
    </row>
    <row r="31164" spans="31:31" hidden="1">
      <c r="AE31164" s="54"/>
    </row>
    <row r="31165" spans="31:31" hidden="1">
      <c r="AE31165" s="54"/>
    </row>
    <row r="31166" spans="31:31" hidden="1">
      <c r="AE31166" s="54"/>
    </row>
    <row r="31167" spans="31:31" hidden="1">
      <c r="AE31167" s="54"/>
    </row>
    <row r="31168" spans="31:31" hidden="1">
      <c r="AE31168" s="54"/>
    </row>
    <row r="31169" spans="31:31" hidden="1">
      <c r="AE31169" s="54"/>
    </row>
    <row r="31170" spans="31:31" hidden="1">
      <c r="AE31170" s="54"/>
    </row>
    <row r="31171" spans="31:31" hidden="1">
      <c r="AE31171" s="54"/>
    </row>
    <row r="31172" spans="31:31" hidden="1">
      <c r="AE31172" s="54"/>
    </row>
    <row r="31173" spans="31:31" hidden="1">
      <c r="AE31173" s="54"/>
    </row>
    <row r="31174" spans="31:31" hidden="1">
      <c r="AE31174" s="54"/>
    </row>
    <row r="31175" spans="31:31" hidden="1">
      <c r="AE31175" s="54"/>
    </row>
    <row r="31176" spans="31:31" hidden="1">
      <c r="AE31176" s="54"/>
    </row>
    <row r="31177" spans="31:31" hidden="1">
      <c r="AE31177" s="54"/>
    </row>
    <row r="31178" spans="31:31" hidden="1">
      <c r="AE31178" s="54"/>
    </row>
    <row r="31179" spans="31:31" hidden="1">
      <c r="AE31179" s="54"/>
    </row>
    <row r="31180" spans="31:31" hidden="1">
      <c r="AE31180" s="54"/>
    </row>
    <row r="31181" spans="31:31" hidden="1">
      <c r="AE31181" s="54"/>
    </row>
    <row r="31182" spans="31:31" hidden="1">
      <c r="AE31182" s="54"/>
    </row>
    <row r="31183" spans="31:31" hidden="1">
      <c r="AE31183" s="54"/>
    </row>
    <row r="31184" spans="31:31" hidden="1">
      <c r="AE31184" s="54"/>
    </row>
    <row r="31185" spans="31:31" hidden="1">
      <c r="AE31185" s="54"/>
    </row>
    <row r="31186" spans="31:31" hidden="1">
      <c r="AE31186" s="54"/>
    </row>
    <row r="31187" spans="31:31" hidden="1">
      <c r="AE31187" s="54"/>
    </row>
    <row r="31188" spans="31:31" hidden="1">
      <c r="AE31188" s="54"/>
    </row>
    <row r="31189" spans="31:31" hidden="1">
      <c r="AE31189" s="54"/>
    </row>
    <row r="31190" spans="31:31" hidden="1">
      <c r="AE31190" s="54"/>
    </row>
    <row r="31191" spans="31:31" hidden="1">
      <c r="AE31191" s="54"/>
    </row>
    <row r="31192" spans="31:31" hidden="1">
      <c r="AE31192" s="54"/>
    </row>
    <row r="31193" spans="31:31" hidden="1">
      <c r="AE31193" s="54"/>
    </row>
    <row r="31194" spans="31:31" hidden="1">
      <c r="AE31194" s="54"/>
    </row>
    <row r="31195" spans="31:31" hidden="1">
      <c r="AE31195" s="54"/>
    </row>
    <row r="31196" spans="31:31" hidden="1">
      <c r="AE31196" s="54"/>
    </row>
    <row r="31197" spans="31:31" hidden="1">
      <c r="AE31197" s="54"/>
    </row>
    <row r="31198" spans="31:31" hidden="1">
      <c r="AE31198" s="54"/>
    </row>
    <row r="31199" spans="31:31" hidden="1">
      <c r="AE31199" s="54"/>
    </row>
    <row r="31200" spans="31:31" hidden="1">
      <c r="AE31200" s="54"/>
    </row>
    <row r="31201" spans="31:31" hidden="1">
      <c r="AE31201" s="54"/>
    </row>
    <row r="31202" spans="31:31" hidden="1">
      <c r="AE31202" s="54"/>
    </row>
    <row r="31203" spans="31:31" hidden="1">
      <c r="AE31203" s="54"/>
    </row>
    <row r="31204" spans="31:31" hidden="1">
      <c r="AE31204" s="54"/>
    </row>
    <row r="31205" spans="31:31" hidden="1">
      <c r="AE31205" s="54"/>
    </row>
    <row r="31206" spans="31:31" hidden="1">
      <c r="AE31206" s="54"/>
    </row>
    <row r="31207" spans="31:31" hidden="1">
      <c r="AE31207" s="54"/>
    </row>
    <row r="31208" spans="31:31" hidden="1">
      <c r="AE31208" s="54"/>
    </row>
    <row r="31209" spans="31:31" hidden="1">
      <c r="AE31209" s="54"/>
    </row>
    <row r="31210" spans="31:31" hidden="1">
      <c r="AE31210" s="54"/>
    </row>
    <row r="31211" spans="31:31" hidden="1">
      <c r="AE31211" s="54"/>
    </row>
    <row r="31212" spans="31:31" hidden="1">
      <c r="AE31212" s="54"/>
    </row>
    <row r="31213" spans="31:31" hidden="1">
      <c r="AE31213" s="54"/>
    </row>
    <row r="31214" spans="31:31" hidden="1">
      <c r="AE31214" s="54"/>
    </row>
    <row r="31215" spans="31:31" hidden="1">
      <c r="AE31215" s="54"/>
    </row>
    <row r="31216" spans="31:31" hidden="1">
      <c r="AE31216" s="54"/>
    </row>
    <row r="31217" spans="31:31" hidden="1">
      <c r="AE31217" s="54"/>
    </row>
    <row r="31218" spans="31:31" hidden="1">
      <c r="AE31218" s="54"/>
    </row>
    <row r="31219" spans="31:31" hidden="1">
      <c r="AE31219" s="54"/>
    </row>
    <row r="31220" spans="31:31" hidden="1">
      <c r="AE31220" s="54"/>
    </row>
    <row r="31221" spans="31:31" hidden="1">
      <c r="AE31221" s="54"/>
    </row>
    <row r="31222" spans="31:31" hidden="1">
      <c r="AE31222" s="54"/>
    </row>
    <row r="31223" spans="31:31" hidden="1">
      <c r="AE31223" s="54"/>
    </row>
    <row r="31224" spans="31:31" hidden="1">
      <c r="AE31224" s="54"/>
    </row>
    <row r="31225" spans="31:31" hidden="1">
      <c r="AE31225" s="54"/>
    </row>
    <row r="31226" spans="31:31" hidden="1">
      <c r="AE31226" s="54"/>
    </row>
    <row r="31227" spans="31:31" hidden="1">
      <c r="AE31227" s="54"/>
    </row>
    <row r="31228" spans="31:31" hidden="1">
      <c r="AE31228" s="54"/>
    </row>
    <row r="31229" spans="31:31" hidden="1">
      <c r="AE31229" s="54"/>
    </row>
    <row r="31230" spans="31:31" hidden="1">
      <c r="AE31230" s="54"/>
    </row>
    <row r="31231" spans="31:31" hidden="1">
      <c r="AE31231" s="54"/>
    </row>
    <row r="31232" spans="31:31" hidden="1">
      <c r="AE31232" s="54"/>
    </row>
    <row r="31233" spans="31:31" hidden="1">
      <c r="AE31233" s="54"/>
    </row>
    <row r="31234" spans="31:31" hidden="1">
      <c r="AE31234" s="54"/>
    </row>
    <row r="31235" spans="31:31" hidden="1">
      <c r="AE31235" s="54"/>
    </row>
    <row r="31236" spans="31:31" hidden="1">
      <c r="AE31236" s="54"/>
    </row>
    <row r="31237" spans="31:31" hidden="1">
      <c r="AE31237" s="54"/>
    </row>
    <row r="31238" spans="31:31" hidden="1">
      <c r="AE31238" s="54"/>
    </row>
    <row r="31239" spans="31:31" hidden="1">
      <c r="AE31239" s="54"/>
    </row>
    <row r="31240" spans="31:31" hidden="1">
      <c r="AE31240" s="54"/>
    </row>
    <row r="31241" spans="31:31" hidden="1">
      <c r="AE31241" s="54"/>
    </row>
    <row r="31242" spans="31:31" hidden="1">
      <c r="AE31242" s="54"/>
    </row>
    <row r="31243" spans="31:31" hidden="1">
      <c r="AE31243" s="54"/>
    </row>
    <row r="31244" spans="31:31" hidden="1">
      <c r="AE31244" s="54"/>
    </row>
    <row r="31245" spans="31:31" hidden="1">
      <c r="AE31245" s="54"/>
    </row>
    <row r="31246" spans="31:31" hidden="1">
      <c r="AE31246" s="54"/>
    </row>
    <row r="31247" spans="31:31" hidden="1">
      <c r="AE31247" s="54"/>
    </row>
    <row r="31248" spans="31:31" hidden="1">
      <c r="AE31248" s="54"/>
    </row>
    <row r="31249" spans="31:31" hidden="1">
      <c r="AE31249" s="54"/>
    </row>
    <row r="31250" spans="31:31" hidden="1">
      <c r="AE31250" s="54"/>
    </row>
    <row r="31251" spans="31:31" hidden="1">
      <c r="AE31251" s="54"/>
    </row>
    <row r="31252" spans="31:31" hidden="1">
      <c r="AE31252" s="54"/>
    </row>
    <row r="31253" spans="31:31" hidden="1">
      <c r="AE31253" s="54"/>
    </row>
    <row r="31254" spans="31:31" hidden="1">
      <c r="AE31254" s="54"/>
    </row>
    <row r="31255" spans="31:31" hidden="1">
      <c r="AE31255" s="54"/>
    </row>
    <row r="31256" spans="31:31" hidden="1">
      <c r="AE31256" s="54"/>
    </row>
    <row r="31257" spans="31:31" hidden="1">
      <c r="AE31257" s="54"/>
    </row>
    <row r="31258" spans="31:31" hidden="1">
      <c r="AE31258" s="54"/>
    </row>
    <row r="31259" spans="31:31" hidden="1">
      <c r="AE31259" s="54"/>
    </row>
    <row r="31260" spans="31:31" hidden="1">
      <c r="AE31260" s="54"/>
    </row>
    <row r="31261" spans="31:31" hidden="1">
      <c r="AE31261" s="54"/>
    </row>
    <row r="31262" spans="31:31" hidden="1">
      <c r="AE31262" s="54"/>
    </row>
    <row r="31263" spans="31:31" hidden="1">
      <c r="AE31263" s="54"/>
    </row>
    <row r="31264" spans="31:31" hidden="1">
      <c r="AE31264" s="54"/>
    </row>
    <row r="31265" spans="31:31" hidden="1">
      <c r="AE31265" s="54"/>
    </row>
    <row r="31266" spans="31:31" hidden="1">
      <c r="AE31266" s="54"/>
    </row>
    <row r="31267" spans="31:31" hidden="1">
      <c r="AE31267" s="54"/>
    </row>
    <row r="31268" spans="31:31" hidden="1">
      <c r="AE31268" s="54"/>
    </row>
    <row r="31269" spans="31:31" hidden="1">
      <c r="AE31269" s="54"/>
    </row>
    <row r="31270" spans="31:31" hidden="1">
      <c r="AE31270" s="54"/>
    </row>
    <row r="31271" spans="31:31" hidden="1">
      <c r="AE31271" s="54"/>
    </row>
    <row r="31272" spans="31:31" hidden="1">
      <c r="AE31272" s="54"/>
    </row>
    <row r="31273" spans="31:31" hidden="1">
      <c r="AE31273" s="54"/>
    </row>
    <row r="31274" spans="31:31" hidden="1">
      <c r="AE31274" s="54"/>
    </row>
    <row r="31275" spans="31:31" hidden="1">
      <c r="AE31275" s="54"/>
    </row>
    <row r="31276" spans="31:31" hidden="1">
      <c r="AE31276" s="54"/>
    </row>
    <row r="31277" spans="31:31" hidden="1">
      <c r="AE31277" s="54"/>
    </row>
    <row r="31278" spans="31:31" hidden="1">
      <c r="AE31278" s="54"/>
    </row>
    <row r="31279" spans="31:31" hidden="1">
      <c r="AE31279" s="54"/>
    </row>
    <row r="31280" spans="31:31" hidden="1">
      <c r="AE31280" s="54"/>
    </row>
    <row r="31281" spans="31:31" hidden="1">
      <c r="AE31281" s="54"/>
    </row>
    <row r="31282" spans="31:31" hidden="1">
      <c r="AE31282" s="54"/>
    </row>
    <row r="31283" spans="31:31" hidden="1">
      <c r="AE31283" s="54"/>
    </row>
    <row r="31284" spans="31:31" hidden="1">
      <c r="AE31284" s="54"/>
    </row>
    <row r="31285" spans="31:31" hidden="1">
      <c r="AE31285" s="54"/>
    </row>
    <row r="31286" spans="31:31" hidden="1">
      <c r="AE31286" s="54"/>
    </row>
    <row r="31287" spans="31:31" hidden="1">
      <c r="AE31287" s="54"/>
    </row>
    <row r="31288" spans="31:31" hidden="1">
      <c r="AE31288" s="54"/>
    </row>
    <row r="31289" spans="31:31" hidden="1">
      <c r="AE31289" s="54"/>
    </row>
    <row r="31290" spans="31:31" hidden="1">
      <c r="AE31290" s="54"/>
    </row>
    <row r="31291" spans="31:31" hidden="1">
      <c r="AE31291" s="54"/>
    </row>
    <row r="31292" spans="31:31" hidden="1">
      <c r="AE31292" s="54"/>
    </row>
    <row r="31293" spans="31:31" hidden="1">
      <c r="AE31293" s="54"/>
    </row>
    <row r="31294" spans="31:31" hidden="1">
      <c r="AE31294" s="54"/>
    </row>
    <row r="31295" spans="31:31" hidden="1">
      <c r="AE31295" s="54"/>
    </row>
    <row r="31296" spans="31:31" hidden="1">
      <c r="AE31296" s="54"/>
    </row>
    <row r="31297" spans="31:31" hidden="1">
      <c r="AE31297" s="54"/>
    </row>
    <row r="31298" spans="31:31" hidden="1">
      <c r="AE31298" s="54"/>
    </row>
    <row r="31299" spans="31:31" hidden="1">
      <c r="AE31299" s="54"/>
    </row>
    <row r="31300" spans="31:31" hidden="1">
      <c r="AE31300" s="54"/>
    </row>
    <row r="31301" spans="31:31" hidden="1">
      <c r="AE31301" s="54"/>
    </row>
    <row r="31302" spans="31:31" hidden="1">
      <c r="AE31302" s="54"/>
    </row>
    <row r="31303" spans="31:31" hidden="1">
      <c r="AE31303" s="54"/>
    </row>
    <row r="31304" spans="31:31" hidden="1">
      <c r="AE31304" s="54"/>
    </row>
    <row r="31305" spans="31:31" hidden="1">
      <c r="AE31305" s="54"/>
    </row>
    <row r="31306" spans="31:31" hidden="1">
      <c r="AE31306" s="54"/>
    </row>
    <row r="31307" spans="31:31" hidden="1">
      <c r="AE31307" s="54"/>
    </row>
    <row r="31308" spans="31:31" hidden="1">
      <c r="AE31308" s="54"/>
    </row>
    <row r="31309" spans="31:31" hidden="1">
      <c r="AE31309" s="54"/>
    </row>
    <row r="31310" spans="31:31" hidden="1">
      <c r="AE31310" s="54"/>
    </row>
    <row r="31311" spans="31:31" hidden="1">
      <c r="AE31311" s="54"/>
    </row>
    <row r="31312" spans="31:31" hidden="1">
      <c r="AE31312" s="54"/>
    </row>
    <row r="31313" spans="31:31" hidden="1">
      <c r="AE31313" s="54"/>
    </row>
    <row r="31314" spans="31:31" hidden="1">
      <c r="AE31314" s="54"/>
    </row>
    <row r="31315" spans="31:31" hidden="1">
      <c r="AE31315" s="54"/>
    </row>
    <row r="31316" spans="31:31" hidden="1">
      <c r="AE31316" s="54"/>
    </row>
    <row r="31317" spans="31:31" hidden="1">
      <c r="AE31317" s="54"/>
    </row>
    <row r="31318" spans="31:31" hidden="1">
      <c r="AE31318" s="54"/>
    </row>
    <row r="31319" spans="31:31" hidden="1">
      <c r="AE31319" s="54"/>
    </row>
    <row r="31320" spans="31:31" hidden="1">
      <c r="AE31320" s="54"/>
    </row>
    <row r="31321" spans="31:31" hidden="1">
      <c r="AE31321" s="54"/>
    </row>
    <row r="31322" spans="31:31" hidden="1">
      <c r="AE31322" s="54"/>
    </row>
    <row r="31323" spans="31:31" hidden="1">
      <c r="AE31323" s="54"/>
    </row>
    <row r="31324" spans="31:31" hidden="1">
      <c r="AE31324" s="54"/>
    </row>
    <row r="31325" spans="31:31" hidden="1">
      <c r="AE31325" s="54"/>
    </row>
    <row r="31326" spans="31:31" hidden="1">
      <c r="AE31326" s="54"/>
    </row>
    <row r="31327" spans="31:31" hidden="1">
      <c r="AE31327" s="54"/>
    </row>
    <row r="31328" spans="31:31" hidden="1">
      <c r="AE31328" s="54"/>
    </row>
    <row r="31329" spans="31:31" hidden="1">
      <c r="AE31329" s="54"/>
    </row>
    <row r="31330" spans="31:31" hidden="1">
      <c r="AE31330" s="54"/>
    </row>
    <row r="31331" spans="31:31" hidden="1">
      <c r="AE31331" s="54"/>
    </row>
    <row r="31332" spans="31:31" hidden="1">
      <c r="AE31332" s="54"/>
    </row>
    <row r="31333" spans="31:31" hidden="1">
      <c r="AE31333" s="54"/>
    </row>
    <row r="31334" spans="31:31" hidden="1">
      <c r="AE31334" s="54"/>
    </row>
    <row r="31335" spans="31:31" hidden="1">
      <c r="AE31335" s="54"/>
    </row>
    <row r="31336" spans="31:31" hidden="1">
      <c r="AE31336" s="54"/>
    </row>
    <row r="31337" spans="31:31" hidden="1">
      <c r="AE31337" s="54"/>
    </row>
    <row r="31338" spans="31:31" hidden="1">
      <c r="AE31338" s="54"/>
    </row>
    <row r="31339" spans="31:31" hidden="1">
      <c r="AE31339" s="54"/>
    </row>
    <row r="31340" spans="31:31" hidden="1">
      <c r="AE31340" s="54"/>
    </row>
    <row r="31341" spans="31:31" hidden="1">
      <c r="AE31341" s="54"/>
    </row>
    <row r="31342" spans="31:31" hidden="1">
      <c r="AE31342" s="54"/>
    </row>
    <row r="31343" spans="31:31" hidden="1">
      <c r="AE31343" s="54"/>
    </row>
    <row r="31344" spans="31:31" hidden="1">
      <c r="AE31344" s="54"/>
    </row>
    <row r="31345" spans="31:31" hidden="1">
      <c r="AE31345" s="54"/>
    </row>
    <row r="31346" spans="31:31" hidden="1">
      <c r="AE31346" s="54"/>
    </row>
    <row r="31347" spans="31:31" hidden="1">
      <c r="AE31347" s="54"/>
    </row>
    <row r="31348" spans="31:31" hidden="1">
      <c r="AE31348" s="54"/>
    </row>
    <row r="31349" spans="31:31" hidden="1">
      <c r="AE31349" s="54"/>
    </row>
    <row r="31350" spans="31:31" hidden="1">
      <c r="AE31350" s="54"/>
    </row>
    <row r="31351" spans="31:31" hidden="1">
      <c r="AE31351" s="54"/>
    </row>
    <row r="31352" spans="31:31" hidden="1">
      <c r="AE31352" s="54"/>
    </row>
    <row r="31353" spans="31:31" hidden="1">
      <c r="AE31353" s="54"/>
    </row>
    <row r="31354" spans="31:31" hidden="1">
      <c r="AE31354" s="54"/>
    </row>
    <row r="31355" spans="31:31" hidden="1">
      <c r="AE31355" s="54"/>
    </row>
    <row r="31356" spans="31:31" hidden="1">
      <c r="AE31356" s="54"/>
    </row>
    <row r="31357" spans="31:31" hidden="1">
      <c r="AE31357" s="54"/>
    </row>
    <row r="31358" spans="31:31" hidden="1">
      <c r="AE31358" s="54"/>
    </row>
    <row r="31359" spans="31:31" hidden="1">
      <c r="AE31359" s="54"/>
    </row>
    <row r="31360" spans="31:31" hidden="1">
      <c r="AE31360" s="54"/>
    </row>
    <row r="31361" spans="31:31" hidden="1">
      <c r="AE31361" s="54"/>
    </row>
    <row r="31362" spans="31:31" hidden="1">
      <c r="AE31362" s="54"/>
    </row>
    <row r="31363" spans="31:31" hidden="1">
      <c r="AE31363" s="54"/>
    </row>
    <row r="31364" spans="31:31" hidden="1">
      <c r="AE31364" s="54"/>
    </row>
    <row r="31365" spans="31:31" hidden="1">
      <c r="AE31365" s="54"/>
    </row>
    <row r="31366" spans="31:31" hidden="1">
      <c r="AE31366" s="54"/>
    </row>
    <row r="31367" spans="31:31" hidden="1">
      <c r="AE31367" s="54"/>
    </row>
    <row r="31368" spans="31:31" hidden="1">
      <c r="AE31368" s="54"/>
    </row>
    <row r="31369" spans="31:31" hidden="1">
      <c r="AE31369" s="54"/>
    </row>
    <row r="31370" spans="31:31" hidden="1">
      <c r="AE31370" s="54"/>
    </row>
    <row r="31371" spans="31:31" hidden="1">
      <c r="AE31371" s="54"/>
    </row>
    <row r="31372" spans="31:31" hidden="1">
      <c r="AE31372" s="54"/>
    </row>
    <row r="31373" spans="31:31" hidden="1">
      <c r="AE31373" s="54"/>
    </row>
    <row r="31374" spans="31:31" hidden="1">
      <c r="AE31374" s="54"/>
    </row>
    <row r="31375" spans="31:31" hidden="1">
      <c r="AE31375" s="54"/>
    </row>
    <row r="31376" spans="31:31" hidden="1">
      <c r="AE31376" s="54"/>
    </row>
    <row r="31377" spans="31:31" hidden="1">
      <c r="AE31377" s="54"/>
    </row>
    <row r="31378" spans="31:31" hidden="1">
      <c r="AE31378" s="54"/>
    </row>
    <row r="31379" spans="31:31" hidden="1">
      <c r="AE31379" s="54"/>
    </row>
    <row r="31380" spans="31:31" hidden="1">
      <c r="AE31380" s="54"/>
    </row>
    <row r="31381" spans="31:31" hidden="1">
      <c r="AE31381" s="54"/>
    </row>
    <row r="31382" spans="31:31" hidden="1">
      <c r="AE31382" s="54"/>
    </row>
    <row r="31383" spans="31:31" hidden="1">
      <c r="AE31383" s="54"/>
    </row>
    <row r="31384" spans="31:31" hidden="1">
      <c r="AE31384" s="54"/>
    </row>
    <row r="31385" spans="31:31" hidden="1">
      <c r="AE31385" s="54"/>
    </row>
    <row r="31386" spans="31:31" hidden="1">
      <c r="AE31386" s="54"/>
    </row>
    <row r="31387" spans="31:31" hidden="1">
      <c r="AE31387" s="54"/>
    </row>
    <row r="31388" spans="31:31" hidden="1">
      <c r="AE31388" s="54"/>
    </row>
    <row r="31389" spans="31:31" hidden="1">
      <c r="AE31389" s="54"/>
    </row>
    <row r="31390" spans="31:31" hidden="1">
      <c r="AE31390" s="54"/>
    </row>
    <row r="31391" spans="31:31" hidden="1">
      <c r="AE31391" s="54"/>
    </row>
    <row r="31392" spans="31:31" hidden="1">
      <c r="AE31392" s="54"/>
    </row>
    <row r="31393" spans="31:31" hidden="1">
      <c r="AE31393" s="54"/>
    </row>
    <row r="31394" spans="31:31" hidden="1">
      <c r="AE31394" s="54"/>
    </row>
    <row r="31395" spans="31:31" hidden="1">
      <c r="AE31395" s="54"/>
    </row>
    <row r="31396" spans="31:31" hidden="1">
      <c r="AE31396" s="54"/>
    </row>
    <row r="31397" spans="31:31" hidden="1">
      <c r="AE31397" s="54"/>
    </row>
    <row r="31398" spans="31:31" hidden="1">
      <c r="AE31398" s="54"/>
    </row>
    <row r="31399" spans="31:31" hidden="1">
      <c r="AE31399" s="54"/>
    </row>
    <row r="31400" spans="31:31" hidden="1">
      <c r="AE31400" s="54"/>
    </row>
    <row r="31401" spans="31:31" hidden="1">
      <c r="AE31401" s="54"/>
    </row>
    <row r="31402" spans="31:31" hidden="1">
      <c r="AE31402" s="54"/>
    </row>
    <row r="31403" spans="31:31" hidden="1">
      <c r="AE31403" s="54"/>
    </row>
    <row r="31404" spans="31:31" hidden="1">
      <c r="AE31404" s="54"/>
    </row>
    <row r="31405" spans="31:31" hidden="1">
      <c r="AE31405" s="54"/>
    </row>
    <row r="31406" spans="31:31" hidden="1">
      <c r="AE31406" s="54"/>
    </row>
    <row r="31407" spans="31:31" hidden="1">
      <c r="AE31407" s="54"/>
    </row>
    <row r="31408" spans="31:31" hidden="1">
      <c r="AE31408" s="54"/>
    </row>
    <row r="31409" spans="31:31" hidden="1">
      <c r="AE31409" s="54"/>
    </row>
    <row r="31410" spans="31:31" hidden="1">
      <c r="AE31410" s="54"/>
    </row>
    <row r="31411" spans="31:31" hidden="1">
      <c r="AE31411" s="54"/>
    </row>
    <row r="31412" spans="31:31" hidden="1">
      <c r="AE31412" s="54"/>
    </row>
    <row r="31413" spans="31:31" hidden="1">
      <c r="AE31413" s="54"/>
    </row>
    <row r="31414" spans="31:31" hidden="1">
      <c r="AE31414" s="54"/>
    </row>
    <row r="31415" spans="31:31" hidden="1">
      <c r="AE31415" s="54"/>
    </row>
    <row r="31416" spans="31:31" hidden="1">
      <c r="AE31416" s="54"/>
    </row>
    <row r="31417" spans="31:31" hidden="1">
      <c r="AE31417" s="54"/>
    </row>
    <row r="31418" spans="31:31" hidden="1">
      <c r="AE31418" s="54"/>
    </row>
    <row r="31419" spans="31:31" hidden="1">
      <c r="AE31419" s="54"/>
    </row>
    <row r="31420" spans="31:31" hidden="1">
      <c r="AE31420" s="54"/>
    </row>
    <row r="31421" spans="31:31" hidden="1">
      <c r="AE31421" s="54"/>
    </row>
    <row r="31422" spans="31:31" hidden="1">
      <c r="AE31422" s="54"/>
    </row>
    <row r="31423" spans="31:31" hidden="1">
      <c r="AE31423" s="54"/>
    </row>
    <row r="31424" spans="31:31" hidden="1">
      <c r="AE31424" s="54"/>
    </row>
    <row r="31425" spans="31:31" hidden="1">
      <c r="AE31425" s="54"/>
    </row>
    <row r="31426" spans="31:31" hidden="1">
      <c r="AE31426" s="54"/>
    </row>
    <row r="31427" spans="31:31" hidden="1">
      <c r="AE31427" s="54"/>
    </row>
    <row r="31428" spans="31:31" hidden="1">
      <c r="AE31428" s="54"/>
    </row>
    <row r="31429" spans="31:31" hidden="1">
      <c r="AE31429" s="54"/>
    </row>
    <row r="31430" spans="31:31" hidden="1">
      <c r="AE31430" s="54"/>
    </row>
    <row r="31431" spans="31:31" hidden="1">
      <c r="AE31431" s="54"/>
    </row>
    <row r="31432" spans="31:31" hidden="1">
      <c r="AE31432" s="54"/>
    </row>
    <row r="31433" spans="31:31" hidden="1">
      <c r="AE31433" s="54"/>
    </row>
    <row r="31434" spans="31:31" hidden="1">
      <c r="AE31434" s="54"/>
    </row>
    <row r="31435" spans="31:31" hidden="1">
      <c r="AE31435" s="54"/>
    </row>
    <row r="31436" spans="31:31" hidden="1">
      <c r="AE31436" s="54"/>
    </row>
    <row r="31437" spans="31:31" hidden="1">
      <c r="AE31437" s="54"/>
    </row>
    <row r="31438" spans="31:31" hidden="1">
      <c r="AE31438" s="54"/>
    </row>
    <row r="31439" spans="31:31" hidden="1">
      <c r="AE31439" s="54"/>
    </row>
    <row r="31440" spans="31:31" hidden="1">
      <c r="AE31440" s="54"/>
    </row>
    <row r="31441" spans="31:31" hidden="1">
      <c r="AE31441" s="54"/>
    </row>
    <row r="31442" spans="31:31" hidden="1">
      <c r="AE31442" s="54"/>
    </row>
    <row r="31443" spans="31:31" hidden="1">
      <c r="AE31443" s="54"/>
    </row>
    <row r="31444" spans="31:31" hidden="1">
      <c r="AE31444" s="54"/>
    </row>
    <row r="31445" spans="31:31" hidden="1">
      <c r="AE31445" s="54"/>
    </row>
    <row r="31446" spans="31:31" hidden="1">
      <c r="AE31446" s="54"/>
    </row>
    <row r="31447" spans="31:31" hidden="1">
      <c r="AE31447" s="54"/>
    </row>
    <row r="31448" spans="31:31" hidden="1">
      <c r="AE31448" s="54"/>
    </row>
    <row r="31449" spans="31:31" hidden="1">
      <c r="AE31449" s="54"/>
    </row>
    <row r="31450" spans="31:31" hidden="1">
      <c r="AE31450" s="54"/>
    </row>
    <row r="31451" spans="31:31" hidden="1">
      <c r="AE31451" s="54"/>
    </row>
    <row r="31452" spans="31:31" hidden="1">
      <c r="AE31452" s="54"/>
    </row>
    <row r="31453" spans="31:31" hidden="1">
      <c r="AE31453" s="54"/>
    </row>
    <row r="31454" spans="31:31" hidden="1">
      <c r="AE31454" s="54"/>
    </row>
    <row r="31455" spans="31:31" hidden="1">
      <c r="AE31455" s="54"/>
    </row>
    <row r="31456" spans="31:31" hidden="1">
      <c r="AE31456" s="54"/>
    </row>
    <row r="31457" spans="31:31" hidden="1">
      <c r="AE31457" s="54"/>
    </row>
    <row r="31458" spans="31:31" hidden="1">
      <c r="AE31458" s="54"/>
    </row>
    <row r="31459" spans="31:31" hidden="1">
      <c r="AE31459" s="54"/>
    </row>
    <row r="31460" spans="31:31" hidden="1">
      <c r="AE31460" s="54"/>
    </row>
    <row r="31461" spans="31:31" hidden="1">
      <c r="AE31461" s="54"/>
    </row>
    <row r="31462" spans="31:31" hidden="1">
      <c r="AE31462" s="54"/>
    </row>
    <row r="31463" spans="31:31" hidden="1">
      <c r="AE31463" s="54"/>
    </row>
    <row r="31464" spans="31:31" hidden="1">
      <c r="AE31464" s="54"/>
    </row>
    <row r="31465" spans="31:31" hidden="1">
      <c r="AE31465" s="54"/>
    </row>
    <row r="31466" spans="31:31" hidden="1">
      <c r="AE31466" s="54"/>
    </row>
    <row r="31467" spans="31:31" hidden="1">
      <c r="AE31467" s="54"/>
    </row>
    <row r="31468" spans="31:31" hidden="1">
      <c r="AE31468" s="54"/>
    </row>
    <row r="31469" spans="31:31" hidden="1">
      <c r="AE31469" s="54"/>
    </row>
    <row r="31470" spans="31:31" hidden="1">
      <c r="AE31470" s="54"/>
    </row>
    <row r="31471" spans="31:31" hidden="1">
      <c r="AE31471" s="54"/>
    </row>
    <row r="31472" spans="31:31" hidden="1">
      <c r="AE31472" s="54"/>
    </row>
    <row r="31473" spans="31:31" hidden="1">
      <c r="AE31473" s="54"/>
    </row>
    <row r="31474" spans="31:31" hidden="1">
      <c r="AE31474" s="54"/>
    </row>
    <row r="31475" spans="31:31" hidden="1">
      <c r="AE31475" s="54"/>
    </row>
    <row r="31476" spans="31:31" hidden="1">
      <c r="AE31476" s="54"/>
    </row>
    <row r="31477" spans="31:31" hidden="1">
      <c r="AE31477" s="54"/>
    </row>
    <row r="31478" spans="31:31" hidden="1">
      <c r="AE31478" s="54"/>
    </row>
    <row r="31479" spans="31:31" hidden="1">
      <c r="AE31479" s="54"/>
    </row>
    <row r="31480" spans="31:31" hidden="1">
      <c r="AE31480" s="54"/>
    </row>
    <row r="31481" spans="31:31" hidden="1">
      <c r="AE31481" s="54"/>
    </row>
    <row r="31482" spans="31:31" hidden="1">
      <c r="AE31482" s="54"/>
    </row>
    <row r="31483" spans="31:31" hidden="1">
      <c r="AE31483" s="54"/>
    </row>
    <row r="31484" spans="31:31" hidden="1">
      <c r="AE31484" s="54"/>
    </row>
    <row r="31485" spans="31:31" hidden="1">
      <c r="AE31485" s="54"/>
    </row>
    <row r="31486" spans="31:31" hidden="1">
      <c r="AE31486" s="54"/>
    </row>
    <row r="31487" spans="31:31" hidden="1">
      <c r="AE31487" s="54"/>
    </row>
    <row r="31488" spans="31:31" hidden="1">
      <c r="AE31488" s="54"/>
    </row>
    <row r="31489" spans="31:31" hidden="1">
      <c r="AE31489" s="54"/>
    </row>
    <row r="31490" spans="31:31" hidden="1">
      <c r="AE31490" s="54"/>
    </row>
    <row r="31491" spans="31:31" hidden="1">
      <c r="AE31491" s="54"/>
    </row>
    <row r="31492" spans="31:31" hidden="1">
      <c r="AE31492" s="54"/>
    </row>
    <row r="31493" spans="31:31" hidden="1">
      <c r="AE31493" s="54"/>
    </row>
    <row r="31494" spans="31:31" hidden="1">
      <c r="AE31494" s="54"/>
    </row>
    <row r="31495" spans="31:31" hidden="1">
      <c r="AE31495" s="54"/>
    </row>
    <row r="31496" spans="31:31" hidden="1">
      <c r="AE31496" s="54"/>
    </row>
    <row r="31497" spans="31:31" hidden="1">
      <c r="AE31497" s="54"/>
    </row>
    <row r="31498" spans="31:31" hidden="1">
      <c r="AE31498" s="54"/>
    </row>
    <row r="31499" spans="31:31" hidden="1">
      <c r="AE31499" s="54"/>
    </row>
    <row r="31500" spans="31:31" hidden="1">
      <c r="AE31500" s="54"/>
    </row>
    <row r="31501" spans="31:31" hidden="1">
      <c r="AE31501" s="54"/>
    </row>
    <row r="31502" spans="31:31" hidden="1">
      <c r="AE31502" s="54"/>
    </row>
    <row r="31503" spans="31:31" hidden="1">
      <c r="AE31503" s="54"/>
    </row>
    <row r="31504" spans="31:31" hidden="1">
      <c r="AE31504" s="54"/>
    </row>
    <row r="31505" spans="31:31" hidden="1">
      <c r="AE31505" s="54"/>
    </row>
    <row r="31506" spans="31:31" hidden="1">
      <c r="AE31506" s="54"/>
    </row>
    <row r="31507" spans="31:31" hidden="1">
      <c r="AE31507" s="54"/>
    </row>
    <row r="31508" spans="31:31" hidden="1">
      <c r="AE31508" s="54"/>
    </row>
    <row r="31509" spans="31:31" hidden="1">
      <c r="AE31509" s="54"/>
    </row>
    <row r="31510" spans="31:31" hidden="1">
      <c r="AE31510" s="54"/>
    </row>
    <row r="31511" spans="31:31" hidden="1">
      <c r="AE31511" s="54"/>
    </row>
    <row r="31512" spans="31:31" hidden="1">
      <c r="AE31512" s="54"/>
    </row>
    <row r="31513" spans="31:31" hidden="1">
      <c r="AE31513" s="54"/>
    </row>
    <row r="31514" spans="31:31" hidden="1">
      <c r="AE31514" s="54"/>
    </row>
    <row r="31515" spans="31:31" hidden="1">
      <c r="AE31515" s="54"/>
    </row>
    <row r="31516" spans="31:31" hidden="1">
      <c r="AE31516" s="54"/>
    </row>
    <row r="31517" spans="31:31" hidden="1">
      <c r="AE31517" s="54"/>
    </row>
    <row r="31518" spans="31:31" hidden="1">
      <c r="AE31518" s="54"/>
    </row>
    <row r="31519" spans="31:31" hidden="1">
      <c r="AE31519" s="54"/>
    </row>
    <row r="31520" spans="31:31" hidden="1">
      <c r="AE31520" s="54"/>
    </row>
    <row r="31521" spans="31:31" hidden="1">
      <c r="AE31521" s="54"/>
    </row>
    <row r="31522" spans="31:31" hidden="1">
      <c r="AE31522" s="54"/>
    </row>
    <row r="31523" spans="31:31" hidden="1">
      <c r="AE31523" s="54"/>
    </row>
    <row r="31524" spans="31:31" hidden="1">
      <c r="AE31524" s="54"/>
    </row>
    <row r="31525" spans="31:31" hidden="1">
      <c r="AE31525" s="54"/>
    </row>
    <row r="31526" spans="31:31" hidden="1">
      <c r="AE31526" s="54"/>
    </row>
    <row r="31527" spans="31:31" hidden="1">
      <c r="AE31527" s="54"/>
    </row>
    <row r="31528" spans="31:31" hidden="1">
      <c r="AE31528" s="54"/>
    </row>
    <row r="31529" spans="31:31" hidden="1">
      <c r="AE31529" s="54"/>
    </row>
    <row r="31530" spans="31:31" hidden="1">
      <c r="AE31530" s="54"/>
    </row>
    <row r="31531" spans="31:31" hidden="1">
      <c r="AE31531" s="54"/>
    </row>
    <row r="31532" spans="31:31" hidden="1">
      <c r="AE31532" s="54"/>
    </row>
    <row r="31533" spans="31:31" hidden="1">
      <c r="AE31533" s="54"/>
    </row>
    <row r="31534" spans="31:31" hidden="1">
      <c r="AE31534" s="54"/>
    </row>
    <row r="31535" spans="31:31" hidden="1">
      <c r="AE31535" s="54"/>
    </row>
    <row r="31536" spans="31:31" hidden="1">
      <c r="AE31536" s="54"/>
    </row>
    <row r="31537" spans="31:31" hidden="1">
      <c r="AE31537" s="54"/>
    </row>
    <row r="31538" spans="31:31" hidden="1">
      <c r="AE31538" s="54"/>
    </row>
    <row r="31539" spans="31:31" hidden="1">
      <c r="AE31539" s="54"/>
    </row>
    <row r="31540" spans="31:31" hidden="1">
      <c r="AE31540" s="54"/>
    </row>
    <row r="31541" spans="31:31" hidden="1">
      <c r="AE31541" s="54"/>
    </row>
    <row r="31542" spans="31:31" hidden="1">
      <c r="AE31542" s="54"/>
    </row>
    <row r="31543" spans="31:31" hidden="1">
      <c r="AE31543" s="54"/>
    </row>
    <row r="31544" spans="31:31" hidden="1">
      <c r="AE31544" s="54"/>
    </row>
    <row r="31545" spans="31:31" hidden="1">
      <c r="AE31545" s="54"/>
    </row>
    <row r="31546" spans="31:31" hidden="1">
      <c r="AE31546" s="54"/>
    </row>
    <row r="31547" spans="31:31" hidden="1">
      <c r="AE31547" s="54"/>
    </row>
    <row r="31548" spans="31:31" hidden="1">
      <c r="AE31548" s="54"/>
    </row>
    <row r="31549" spans="31:31" hidden="1">
      <c r="AE31549" s="54"/>
    </row>
    <row r="31550" spans="31:31" hidden="1">
      <c r="AE31550" s="54"/>
    </row>
    <row r="31551" spans="31:31" hidden="1">
      <c r="AE31551" s="54"/>
    </row>
    <row r="31552" spans="31:31" hidden="1">
      <c r="AE31552" s="54"/>
    </row>
    <row r="31553" spans="31:31" hidden="1">
      <c r="AE31553" s="54"/>
    </row>
    <row r="31554" spans="31:31" hidden="1">
      <c r="AE31554" s="54"/>
    </row>
    <row r="31555" spans="31:31" hidden="1">
      <c r="AE31555" s="54"/>
    </row>
    <row r="31556" spans="31:31" hidden="1">
      <c r="AE31556" s="54"/>
    </row>
    <row r="31557" spans="31:31" hidden="1">
      <c r="AE31557" s="54"/>
    </row>
    <row r="31558" spans="31:31" hidden="1">
      <c r="AE31558" s="54"/>
    </row>
    <row r="31559" spans="31:31" hidden="1">
      <c r="AE31559" s="54"/>
    </row>
    <row r="31560" spans="31:31" hidden="1">
      <c r="AE31560" s="54"/>
    </row>
    <row r="31561" spans="31:31" hidden="1">
      <c r="AE31561" s="54"/>
    </row>
    <row r="31562" spans="31:31" hidden="1">
      <c r="AE31562" s="54"/>
    </row>
    <row r="31563" spans="31:31" hidden="1">
      <c r="AE31563" s="54"/>
    </row>
    <row r="31564" spans="31:31" hidden="1">
      <c r="AE31564" s="54"/>
    </row>
    <row r="31565" spans="31:31" hidden="1">
      <c r="AE31565" s="54"/>
    </row>
    <row r="31566" spans="31:31" hidden="1">
      <c r="AE31566" s="54"/>
    </row>
    <row r="31567" spans="31:31" hidden="1">
      <c r="AE31567" s="54"/>
    </row>
    <row r="31568" spans="31:31" hidden="1">
      <c r="AE31568" s="54"/>
    </row>
    <row r="31569" spans="31:31" hidden="1">
      <c r="AE31569" s="54"/>
    </row>
    <row r="31570" spans="31:31" hidden="1">
      <c r="AE31570" s="54"/>
    </row>
    <row r="31571" spans="31:31" hidden="1">
      <c r="AE31571" s="54"/>
    </row>
    <row r="31572" spans="31:31" hidden="1">
      <c r="AE31572" s="54"/>
    </row>
    <row r="31573" spans="31:31" hidden="1">
      <c r="AE31573" s="54"/>
    </row>
    <row r="31574" spans="31:31" hidden="1">
      <c r="AE31574" s="54"/>
    </row>
    <row r="31575" spans="31:31" hidden="1">
      <c r="AE31575" s="54"/>
    </row>
    <row r="31576" spans="31:31" hidden="1">
      <c r="AE31576" s="54"/>
    </row>
    <row r="31577" spans="31:31" hidden="1">
      <c r="AE31577" s="54"/>
    </row>
    <row r="31578" spans="31:31" hidden="1">
      <c r="AE31578" s="54"/>
    </row>
    <row r="31579" spans="31:31" hidden="1">
      <c r="AE31579" s="54"/>
    </row>
    <row r="31580" spans="31:31" hidden="1">
      <c r="AE31580" s="54"/>
    </row>
    <row r="31581" spans="31:31" hidden="1">
      <c r="AE31581" s="54"/>
    </row>
    <row r="31582" spans="31:31" hidden="1">
      <c r="AE31582" s="54"/>
    </row>
    <row r="31583" spans="31:31" hidden="1">
      <c r="AE31583" s="54"/>
    </row>
    <row r="31584" spans="31:31" hidden="1">
      <c r="AE31584" s="54"/>
    </row>
    <row r="31585" spans="31:31" hidden="1">
      <c r="AE31585" s="54"/>
    </row>
    <row r="31586" spans="31:31" hidden="1">
      <c r="AE31586" s="54"/>
    </row>
    <row r="31587" spans="31:31" hidden="1">
      <c r="AE31587" s="54"/>
    </row>
    <row r="31588" spans="31:31" hidden="1">
      <c r="AE31588" s="54"/>
    </row>
    <row r="31589" spans="31:31" hidden="1">
      <c r="AE31589" s="54"/>
    </row>
    <row r="31590" spans="31:31" hidden="1">
      <c r="AE31590" s="54"/>
    </row>
    <row r="31591" spans="31:31" hidden="1">
      <c r="AE31591" s="54"/>
    </row>
    <row r="31592" spans="31:31" hidden="1">
      <c r="AE31592" s="54"/>
    </row>
    <row r="31593" spans="31:31" hidden="1">
      <c r="AE31593" s="54"/>
    </row>
    <row r="31594" spans="31:31" hidden="1">
      <c r="AE31594" s="54"/>
    </row>
    <row r="31595" spans="31:31" hidden="1">
      <c r="AE31595" s="54"/>
    </row>
    <row r="31596" spans="31:31" hidden="1">
      <c r="AE31596" s="54"/>
    </row>
    <row r="31597" spans="31:31" hidden="1">
      <c r="AE31597" s="54"/>
    </row>
    <row r="31598" spans="31:31" hidden="1">
      <c r="AE31598" s="54"/>
    </row>
    <row r="31599" spans="31:31" hidden="1">
      <c r="AE31599" s="54"/>
    </row>
    <row r="31600" spans="31:31" hidden="1">
      <c r="AE31600" s="54"/>
    </row>
    <row r="31601" spans="31:31" hidden="1">
      <c r="AE31601" s="54"/>
    </row>
    <row r="31602" spans="31:31" hidden="1">
      <c r="AE31602" s="54"/>
    </row>
    <row r="31603" spans="31:31" hidden="1">
      <c r="AE31603" s="54"/>
    </row>
    <row r="31604" spans="31:31" hidden="1">
      <c r="AE31604" s="54"/>
    </row>
    <row r="31605" spans="31:31" hidden="1">
      <c r="AE31605" s="54"/>
    </row>
    <row r="31606" spans="31:31" hidden="1">
      <c r="AE31606" s="54"/>
    </row>
    <row r="31607" spans="31:31" hidden="1">
      <c r="AE31607" s="54"/>
    </row>
    <row r="31608" spans="31:31" hidden="1">
      <c r="AE31608" s="54"/>
    </row>
    <row r="31609" spans="31:31" hidden="1">
      <c r="AE31609" s="54"/>
    </row>
    <row r="31610" spans="31:31" hidden="1">
      <c r="AE31610" s="54"/>
    </row>
    <row r="31611" spans="31:31" hidden="1">
      <c r="AE31611" s="54"/>
    </row>
    <row r="31612" spans="31:31" hidden="1">
      <c r="AE31612" s="54"/>
    </row>
    <row r="31613" spans="31:31" hidden="1">
      <c r="AE31613" s="54"/>
    </row>
    <row r="31614" spans="31:31" hidden="1">
      <c r="AE31614" s="54"/>
    </row>
    <row r="31615" spans="31:31" hidden="1">
      <c r="AE31615" s="54"/>
    </row>
    <row r="31616" spans="31:31" hidden="1">
      <c r="AE31616" s="54"/>
    </row>
    <row r="31617" spans="31:31" hidden="1">
      <c r="AE31617" s="54"/>
    </row>
    <row r="31618" spans="31:31" hidden="1">
      <c r="AE31618" s="54"/>
    </row>
    <row r="31619" spans="31:31" hidden="1">
      <c r="AE31619" s="54"/>
    </row>
    <row r="31620" spans="31:31" hidden="1">
      <c r="AE31620" s="54"/>
    </row>
    <row r="31621" spans="31:31" hidden="1">
      <c r="AE31621" s="54"/>
    </row>
    <row r="31622" spans="31:31" hidden="1">
      <c r="AE31622" s="54"/>
    </row>
    <row r="31623" spans="31:31" hidden="1">
      <c r="AE31623" s="54"/>
    </row>
    <row r="31624" spans="31:31" hidden="1">
      <c r="AE31624" s="54"/>
    </row>
    <row r="31625" spans="31:31" hidden="1">
      <c r="AE31625" s="54"/>
    </row>
    <row r="31626" spans="31:31" hidden="1">
      <c r="AE31626" s="54"/>
    </row>
    <row r="31627" spans="31:31" hidden="1">
      <c r="AE31627" s="54"/>
    </row>
    <row r="31628" spans="31:31" hidden="1">
      <c r="AE31628" s="54"/>
    </row>
    <row r="31629" spans="31:31" hidden="1">
      <c r="AE31629" s="54"/>
    </row>
    <row r="31630" spans="31:31" hidden="1">
      <c r="AE31630" s="54"/>
    </row>
    <row r="31631" spans="31:31" hidden="1">
      <c r="AE31631" s="54"/>
    </row>
    <row r="31632" spans="31:31" hidden="1">
      <c r="AE31632" s="54"/>
    </row>
    <row r="31633" spans="31:31" hidden="1">
      <c r="AE31633" s="54"/>
    </row>
    <row r="31634" spans="31:31" hidden="1">
      <c r="AE31634" s="54"/>
    </row>
    <row r="31635" spans="31:31" hidden="1">
      <c r="AE31635" s="54"/>
    </row>
    <row r="31636" spans="31:31" hidden="1">
      <c r="AE31636" s="54"/>
    </row>
    <row r="31637" spans="31:31" hidden="1">
      <c r="AE31637" s="54"/>
    </row>
    <row r="31638" spans="31:31" hidden="1">
      <c r="AE31638" s="54"/>
    </row>
    <row r="31639" spans="31:31" hidden="1">
      <c r="AE31639" s="54"/>
    </row>
    <row r="31640" spans="31:31" hidden="1">
      <c r="AE31640" s="54"/>
    </row>
    <row r="31641" spans="31:31" hidden="1">
      <c r="AE31641" s="54"/>
    </row>
    <row r="31642" spans="31:31" hidden="1">
      <c r="AE31642" s="54"/>
    </row>
    <row r="31643" spans="31:31" hidden="1">
      <c r="AE31643" s="54"/>
    </row>
    <row r="31644" spans="31:31" hidden="1">
      <c r="AE31644" s="54"/>
    </row>
    <row r="31645" spans="31:31" hidden="1">
      <c r="AE31645" s="54"/>
    </row>
    <row r="31646" spans="31:31" hidden="1">
      <c r="AE31646" s="54"/>
    </row>
    <row r="31647" spans="31:31" hidden="1">
      <c r="AE31647" s="54"/>
    </row>
    <row r="31648" spans="31:31" hidden="1">
      <c r="AE31648" s="54"/>
    </row>
    <row r="31649" spans="31:31" hidden="1">
      <c r="AE31649" s="54"/>
    </row>
    <row r="31650" spans="31:31" hidden="1">
      <c r="AE31650" s="54"/>
    </row>
    <row r="31651" spans="31:31" hidden="1">
      <c r="AE31651" s="54"/>
    </row>
    <row r="31652" spans="31:31" hidden="1">
      <c r="AE31652" s="54"/>
    </row>
    <row r="31653" spans="31:31" hidden="1">
      <c r="AE31653" s="54"/>
    </row>
    <row r="31654" spans="31:31" hidden="1">
      <c r="AE31654" s="54"/>
    </row>
    <row r="31655" spans="31:31" hidden="1">
      <c r="AE31655" s="54"/>
    </row>
    <row r="31656" spans="31:31" hidden="1">
      <c r="AE31656" s="54"/>
    </row>
    <row r="31657" spans="31:31" hidden="1">
      <c r="AE31657" s="54"/>
    </row>
    <row r="31658" spans="31:31" hidden="1">
      <c r="AE31658" s="54"/>
    </row>
    <row r="31659" spans="31:31" hidden="1">
      <c r="AE31659" s="54"/>
    </row>
    <row r="31660" spans="31:31" hidden="1">
      <c r="AE31660" s="54"/>
    </row>
    <row r="31661" spans="31:31" hidden="1">
      <c r="AE31661" s="54"/>
    </row>
    <row r="31662" spans="31:31" hidden="1">
      <c r="AE31662" s="54"/>
    </row>
    <row r="31663" spans="31:31" hidden="1">
      <c r="AE31663" s="54"/>
    </row>
    <row r="31664" spans="31:31" hidden="1">
      <c r="AE31664" s="54"/>
    </row>
    <row r="31665" spans="31:31" hidden="1">
      <c r="AE31665" s="54"/>
    </row>
    <row r="31666" spans="31:31" hidden="1">
      <c r="AE31666" s="54"/>
    </row>
    <row r="31667" spans="31:31" hidden="1">
      <c r="AE31667" s="54"/>
    </row>
    <row r="31668" spans="31:31" hidden="1">
      <c r="AE31668" s="54"/>
    </row>
    <row r="31669" spans="31:31" hidden="1">
      <c r="AE31669" s="54"/>
    </row>
    <row r="31670" spans="31:31" hidden="1">
      <c r="AE31670" s="54"/>
    </row>
    <row r="31671" spans="31:31" hidden="1">
      <c r="AE31671" s="54"/>
    </row>
    <row r="31672" spans="31:31" hidden="1">
      <c r="AE31672" s="54"/>
    </row>
    <row r="31673" spans="31:31" hidden="1">
      <c r="AE31673" s="54"/>
    </row>
    <row r="31674" spans="31:31" hidden="1">
      <c r="AE31674" s="54"/>
    </row>
    <row r="31675" spans="31:31" hidden="1">
      <c r="AE31675" s="54"/>
    </row>
    <row r="31676" spans="31:31" hidden="1">
      <c r="AE31676" s="54"/>
    </row>
    <row r="31677" spans="31:31" hidden="1">
      <c r="AE31677" s="54"/>
    </row>
    <row r="31678" spans="31:31" hidden="1">
      <c r="AE31678" s="54"/>
    </row>
    <row r="31679" spans="31:31" hidden="1">
      <c r="AE31679" s="54"/>
    </row>
    <row r="31680" spans="31:31" hidden="1">
      <c r="AE31680" s="54"/>
    </row>
    <row r="31681" spans="31:31" hidden="1">
      <c r="AE31681" s="54"/>
    </row>
    <row r="31682" spans="31:31" hidden="1">
      <c r="AE31682" s="54"/>
    </row>
    <row r="31683" spans="31:31" hidden="1">
      <c r="AE31683" s="54"/>
    </row>
    <row r="31684" spans="31:31" hidden="1">
      <c r="AE31684" s="54"/>
    </row>
    <row r="31685" spans="31:31" hidden="1">
      <c r="AE31685" s="54"/>
    </row>
    <row r="31686" spans="31:31" hidden="1">
      <c r="AE31686" s="54"/>
    </row>
    <row r="31687" spans="31:31" hidden="1">
      <c r="AE31687" s="54"/>
    </row>
    <row r="31688" spans="31:31" hidden="1">
      <c r="AE31688" s="54"/>
    </row>
    <row r="31689" spans="31:31" hidden="1">
      <c r="AE31689" s="54"/>
    </row>
    <row r="31690" spans="31:31" hidden="1">
      <c r="AE31690" s="54"/>
    </row>
    <row r="31691" spans="31:31" hidden="1">
      <c r="AE31691" s="54"/>
    </row>
    <row r="31692" spans="31:31" hidden="1">
      <c r="AE31692" s="54"/>
    </row>
    <row r="31693" spans="31:31" hidden="1">
      <c r="AE31693" s="54"/>
    </row>
    <row r="31694" spans="31:31" hidden="1">
      <c r="AE31694" s="54"/>
    </row>
    <row r="31695" spans="31:31" hidden="1">
      <c r="AE31695" s="54"/>
    </row>
    <row r="31696" spans="31:31" hidden="1">
      <c r="AE31696" s="54"/>
    </row>
    <row r="31697" spans="31:31" hidden="1">
      <c r="AE31697" s="54"/>
    </row>
    <row r="31698" spans="31:31" hidden="1">
      <c r="AE31698" s="54"/>
    </row>
    <row r="31699" spans="31:31" hidden="1">
      <c r="AE31699" s="54"/>
    </row>
    <row r="31700" spans="31:31" hidden="1">
      <c r="AE31700" s="54"/>
    </row>
    <row r="31701" spans="31:31" hidden="1">
      <c r="AE31701" s="54"/>
    </row>
    <row r="31702" spans="31:31" hidden="1">
      <c r="AE31702" s="54"/>
    </row>
    <row r="31703" spans="31:31" hidden="1">
      <c r="AE31703" s="54"/>
    </row>
    <row r="31704" spans="31:31" hidden="1">
      <c r="AE31704" s="54"/>
    </row>
    <row r="31705" spans="31:31" hidden="1">
      <c r="AE31705" s="54"/>
    </row>
    <row r="31706" spans="31:31" hidden="1">
      <c r="AE31706" s="54"/>
    </row>
    <row r="31707" spans="31:31" hidden="1">
      <c r="AE31707" s="54"/>
    </row>
    <row r="31708" spans="31:31" hidden="1">
      <c r="AE31708" s="54"/>
    </row>
    <row r="31709" spans="31:31" hidden="1">
      <c r="AE31709" s="54"/>
    </row>
    <row r="31710" spans="31:31" hidden="1">
      <c r="AE31710" s="54"/>
    </row>
    <row r="31711" spans="31:31" hidden="1">
      <c r="AE31711" s="54"/>
    </row>
    <row r="31712" spans="31:31" hidden="1">
      <c r="AE31712" s="54"/>
    </row>
    <row r="31713" spans="31:31" hidden="1">
      <c r="AE31713" s="54"/>
    </row>
    <row r="31714" spans="31:31" hidden="1">
      <c r="AE31714" s="54"/>
    </row>
    <row r="31715" spans="31:31" hidden="1">
      <c r="AE31715" s="54"/>
    </row>
    <row r="31716" spans="31:31" hidden="1">
      <c r="AE31716" s="54"/>
    </row>
    <row r="31717" spans="31:31" hidden="1">
      <c r="AE31717" s="54"/>
    </row>
    <row r="31718" spans="31:31" hidden="1">
      <c r="AE31718" s="54"/>
    </row>
    <row r="31719" spans="31:31" hidden="1">
      <c r="AE31719" s="54"/>
    </row>
    <row r="31720" spans="31:31" hidden="1">
      <c r="AE31720" s="54"/>
    </row>
    <row r="31721" spans="31:31" hidden="1">
      <c r="AE31721" s="54"/>
    </row>
    <row r="31722" spans="31:31" hidden="1">
      <c r="AE31722" s="54"/>
    </row>
    <row r="31723" spans="31:31" hidden="1">
      <c r="AE31723" s="54"/>
    </row>
    <row r="31724" spans="31:31" hidden="1">
      <c r="AE31724" s="54"/>
    </row>
    <row r="31725" spans="31:31" hidden="1">
      <c r="AE31725" s="54"/>
    </row>
    <row r="31726" spans="31:31" hidden="1">
      <c r="AE31726" s="54"/>
    </row>
    <row r="31727" spans="31:31" hidden="1">
      <c r="AE31727" s="54"/>
    </row>
    <row r="31728" spans="31:31" hidden="1">
      <c r="AE31728" s="54"/>
    </row>
    <row r="31729" spans="31:31" hidden="1">
      <c r="AE31729" s="54"/>
    </row>
    <row r="31730" spans="31:31" hidden="1">
      <c r="AE31730" s="54"/>
    </row>
    <row r="31731" spans="31:31" hidden="1">
      <c r="AE31731" s="54"/>
    </row>
    <row r="31732" spans="31:31" hidden="1">
      <c r="AE31732" s="54"/>
    </row>
    <row r="31733" spans="31:31" hidden="1">
      <c r="AE31733" s="54"/>
    </row>
    <row r="31734" spans="31:31" hidden="1">
      <c r="AE31734" s="54"/>
    </row>
    <row r="31735" spans="31:31" hidden="1">
      <c r="AE31735" s="54"/>
    </row>
    <row r="31736" spans="31:31" hidden="1">
      <c r="AE31736" s="54"/>
    </row>
    <row r="31737" spans="31:31" hidden="1">
      <c r="AE31737" s="54"/>
    </row>
    <row r="31738" spans="31:31" hidden="1">
      <c r="AE31738" s="54"/>
    </row>
    <row r="31739" spans="31:31" hidden="1">
      <c r="AE31739" s="54"/>
    </row>
    <row r="31740" spans="31:31" hidden="1">
      <c r="AE31740" s="54"/>
    </row>
    <row r="31741" spans="31:31" hidden="1">
      <c r="AE31741" s="54"/>
    </row>
    <row r="31742" spans="31:31" hidden="1">
      <c r="AE31742" s="54"/>
    </row>
    <row r="31743" spans="31:31" hidden="1">
      <c r="AE31743" s="54"/>
    </row>
    <row r="31744" spans="31:31" hidden="1">
      <c r="AE31744" s="54"/>
    </row>
    <row r="31745" spans="31:31" hidden="1">
      <c r="AE31745" s="54"/>
    </row>
    <row r="31746" spans="31:31" hidden="1">
      <c r="AE31746" s="54"/>
    </row>
    <row r="31747" spans="31:31" hidden="1">
      <c r="AE31747" s="54"/>
    </row>
    <row r="31748" spans="31:31" hidden="1">
      <c r="AE31748" s="54"/>
    </row>
    <row r="31749" spans="31:31" hidden="1">
      <c r="AE31749" s="54"/>
    </row>
    <row r="31750" spans="31:31" hidden="1">
      <c r="AE31750" s="54"/>
    </row>
    <row r="31751" spans="31:31" hidden="1">
      <c r="AE31751" s="54"/>
    </row>
    <row r="31752" spans="31:31" hidden="1">
      <c r="AE31752" s="54"/>
    </row>
    <row r="31753" spans="31:31" hidden="1">
      <c r="AE31753" s="54"/>
    </row>
    <row r="31754" spans="31:31" hidden="1">
      <c r="AE31754" s="54"/>
    </row>
    <row r="31755" spans="31:31" hidden="1">
      <c r="AE31755" s="54"/>
    </row>
    <row r="31756" spans="31:31" hidden="1">
      <c r="AE31756" s="54"/>
    </row>
    <row r="31757" spans="31:31" hidden="1">
      <c r="AE31757" s="54"/>
    </row>
    <row r="31758" spans="31:31" hidden="1">
      <c r="AE31758" s="54"/>
    </row>
    <row r="31759" spans="31:31" hidden="1">
      <c r="AE31759" s="54"/>
    </row>
    <row r="31760" spans="31:31" hidden="1">
      <c r="AE31760" s="54"/>
    </row>
    <row r="31761" spans="31:31" hidden="1">
      <c r="AE31761" s="54"/>
    </row>
    <row r="31762" spans="31:31" hidden="1">
      <c r="AE31762" s="54"/>
    </row>
    <row r="31763" spans="31:31" hidden="1">
      <c r="AE31763" s="54"/>
    </row>
    <row r="31764" spans="31:31" hidden="1">
      <c r="AE31764" s="54"/>
    </row>
    <row r="31765" spans="31:31" hidden="1">
      <c r="AE31765" s="54"/>
    </row>
    <row r="31766" spans="31:31" hidden="1">
      <c r="AE31766" s="54"/>
    </row>
    <row r="31767" spans="31:31" hidden="1">
      <c r="AE31767" s="54"/>
    </row>
    <row r="31768" spans="31:31" hidden="1">
      <c r="AE31768" s="54"/>
    </row>
    <row r="31769" spans="31:31" hidden="1">
      <c r="AE31769" s="54"/>
    </row>
    <row r="31770" spans="31:31" hidden="1">
      <c r="AE31770" s="54"/>
    </row>
    <row r="31771" spans="31:31" hidden="1">
      <c r="AE31771" s="54"/>
    </row>
    <row r="31772" spans="31:31" hidden="1">
      <c r="AE31772" s="54"/>
    </row>
    <row r="31773" spans="31:31" hidden="1">
      <c r="AE31773" s="54"/>
    </row>
    <row r="31774" spans="31:31" hidden="1">
      <c r="AE31774" s="54"/>
    </row>
    <row r="31775" spans="31:31" hidden="1">
      <c r="AE31775" s="54"/>
    </row>
    <row r="31776" spans="31:31" hidden="1">
      <c r="AE31776" s="54"/>
    </row>
    <row r="31777" spans="31:31" hidden="1">
      <c r="AE31777" s="54"/>
    </row>
    <row r="31778" spans="31:31" hidden="1">
      <c r="AE31778" s="54"/>
    </row>
    <row r="31779" spans="31:31" hidden="1">
      <c r="AE31779" s="54"/>
    </row>
    <row r="31780" spans="31:31" hidden="1">
      <c r="AE31780" s="54"/>
    </row>
    <row r="31781" spans="31:31" hidden="1">
      <c r="AE31781" s="54"/>
    </row>
    <row r="31782" spans="31:31" hidden="1">
      <c r="AE31782" s="54"/>
    </row>
    <row r="31783" spans="31:31" hidden="1">
      <c r="AE31783" s="54"/>
    </row>
    <row r="31784" spans="31:31" hidden="1">
      <c r="AE31784" s="54"/>
    </row>
    <row r="31785" spans="31:31" hidden="1">
      <c r="AE31785" s="54"/>
    </row>
    <row r="31786" spans="31:31" hidden="1">
      <c r="AE31786" s="54"/>
    </row>
    <row r="31787" spans="31:31" hidden="1">
      <c r="AE31787" s="54"/>
    </row>
    <row r="31788" spans="31:31" hidden="1">
      <c r="AE31788" s="54"/>
    </row>
    <row r="31789" spans="31:31" hidden="1">
      <c r="AE31789" s="54"/>
    </row>
    <row r="31790" spans="31:31" hidden="1">
      <c r="AE31790" s="54"/>
    </row>
    <row r="31791" spans="31:31" hidden="1">
      <c r="AE31791" s="54"/>
    </row>
    <row r="31792" spans="31:31" hidden="1">
      <c r="AE31792" s="54"/>
    </row>
    <row r="31793" spans="31:31" hidden="1">
      <c r="AE31793" s="54"/>
    </row>
    <row r="31794" spans="31:31" hidden="1">
      <c r="AE31794" s="54"/>
    </row>
    <row r="31795" spans="31:31" hidden="1">
      <c r="AE31795" s="54"/>
    </row>
    <row r="31796" spans="31:31" hidden="1">
      <c r="AE31796" s="54"/>
    </row>
    <row r="31797" spans="31:31" hidden="1">
      <c r="AE31797" s="54"/>
    </row>
    <row r="31798" spans="31:31" hidden="1">
      <c r="AE31798" s="54"/>
    </row>
    <row r="31799" spans="31:31" hidden="1">
      <c r="AE31799" s="54"/>
    </row>
    <row r="31800" spans="31:31" hidden="1">
      <c r="AE31800" s="54"/>
    </row>
    <row r="31801" spans="31:31" hidden="1">
      <c r="AE31801" s="54"/>
    </row>
    <row r="31802" spans="31:31" hidden="1">
      <c r="AE31802" s="54"/>
    </row>
    <row r="31803" spans="31:31" hidden="1">
      <c r="AE31803" s="54"/>
    </row>
    <row r="31804" spans="31:31" hidden="1">
      <c r="AE31804" s="54"/>
    </row>
    <row r="31805" spans="31:31" hidden="1">
      <c r="AE31805" s="54"/>
    </row>
    <row r="31806" spans="31:31" hidden="1">
      <c r="AE31806" s="54"/>
    </row>
    <row r="31807" spans="31:31" hidden="1">
      <c r="AE31807" s="54"/>
    </row>
    <row r="31808" spans="31:31" hidden="1">
      <c r="AE31808" s="54"/>
    </row>
    <row r="31809" spans="31:31" hidden="1">
      <c r="AE31809" s="54"/>
    </row>
    <row r="31810" spans="31:31" hidden="1">
      <c r="AE31810" s="54"/>
    </row>
    <row r="31811" spans="31:31" hidden="1">
      <c r="AE31811" s="54"/>
    </row>
    <row r="31812" spans="31:31" hidden="1">
      <c r="AE31812" s="54"/>
    </row>
    <row r="31813" spans="31:31" hidden="1">
      <c r="AE31813" s="54"/>
    </row>
    <row r="31814" spans="31:31" hidden="1">
      <c r="AE31814" s="54"/>
    </row>
    <row r="31815" spans="31:31" hidden="1">
      <c r="AE31815" s="54"/>
    </row>
    <row r="31816" spans="31:31" hidden="1">
      <c r="AE31816" s="54"/>
    </row>
    <row r="31817" spans="31:31" hidden="1">
      <c r="AE31817" s="54"/>
    </row>
    <row r="31818" spans="31:31" hidden="1">
      <c r="AE31818" s="54"/>
    </row>
    <row r="31819" spans="31:31" hidden="1">
      <c r="AE31819" s="54"/>
    </row>
    <row r="31820" spans="31:31" hidden="1">
      <c r="AE31820" s="54"/>
    </row>
    <row r="31821" spans="31:31" hidden="1">
      <c r="AE31821" s="54"/>
    </row>
    <row r="31822" spans="31:31" hidden="1">
      <c r="AE31822" s="54"/>
    </row>
    <row r="31823" spans="31:31" hidden="1">
      <c r="AE31823" s="54"/>
    </row>
    <row r="31824" spans="31:31" hidden="1">
      <c r="AE31824" s="54"/>
    </row>
    <row r="31825" spans="31:31" hidden="1">
      <c r="AE31825" s="54"/>
    </row>
    <row r="31826" spans="31:31" hidden="1">
      <c r="AE31826" s="54"/>
    </row>
    <row r="31827" spans="31:31" hidden="1">
      <c r="AE31827" s="54"/>
    </row>
    <row r="31828" spans="31:31" hidden="1">
      <c r="AE31828" s="54"/>
    </row>
    <row r="31829" spans="31:31" hidden="1">
      <c r="AE31829" s="54"/>
    </row>
    <row r="31830" spans="31:31" hidden="1">
      <c r="AE31830" s="54"/>
    </row>
    <row r="31831" spans="31:31" hidden="1">
      <c r="AE31831" s="54"/>
    </row>
    <row r="31832" spans="31:31" hidden="1">
      <c r="AE31832" s="54"/>
    </row>
    <row r="31833" spans="31:31" hidden="1">
      <c r="AE31833" s="54"/>
    </row>
    <row r="31834" spans="31:31" hidden="1">
      <c r="AE31834" s="54"/>
    </row>
    <row r="31835" spans="31:31" hidden="1">
      <c r="AE31835" s="54"/>
    </row>
    <row r="31836" spans="31:31" hidden="1">
      <c r="AE31836" s="54"/>
    </row>
    <row r="31837" spans="31:31" hidden="1">
      <c r="AE31837" s="54"/>
    </row>
    <row r="31838" spans="31:31" hidden="1">
      <c r="AE31838" s="54"/>
    </row>
    <row r="31839" spans="31:31" hidden="1">
      <c r="AE31839" s="54"/>
    </row>
    <row r="31840" spans="31:31" hidden="1">
      <c r="AE31840" s="54"/>
    </row>
    <row r="31841" spans="31:31" hidden="1">
      <c r="AE31841" s="54"/>
    </row>
    <row r="31842" spans="31:31" hidden="1">
      <c r="AE31842" s="54"/>
    </row>
    <row r="31843" spans="31:31" hidden="1">
      <c r="AE31843" s="54"/>
    </row>
    <row r="31844" spans="31:31" hidden="1">
      <c r="AE31844" s="54"/>
    </row>
    <row r="31845" spans="31:31" hidden="1">
      <c r="AE31845" s="54"/>
    </row>
    <row r="31846" spans="31:31" hidden="1">
      <c r="AE31846" s="54"/>
    </row>
    <row r="31847" spans="31:31" hidden="1">
      <c r="AE31847" s="54"/>
    </row>
    <row r="31848" spans="31:31" hidden="1">
      <c r="AE31848" s="54"/>
    </row>
    <row r="31849" spans="31:31" hidden="1">
      <c r="AE31849" s="54"/>
    </row>
    <row r="31850" spans="31:31" hidden="1">
      <c r="AE31850" s="54"/>
    </row>
    <row r="31851" spans="31:31" hidden="1">
      <c r="AE31851" s="54"/>
    </row>
    <row r="31852" spans="31:31" hidden="1">
      <c r="AE31852" s="54"/>
    </row>
    <row r="31853" spans="31:31" hidden="1">
      <c r="AE31853" s="54"/>
    </row>
    <row r="31854" spans="31:31" hidden="1">
      <c r="AE31854" s="54"/>
    </row>
    <row r="31855" spans="31:31" hidden="1">
      <c r="AE31855" s="54"/>
    </row>
    <row r="31856" spans="31:31" hidden="1">
      <c r="AE31856" s="54"/>
    </row>
    <row r="31857" spans="31:31" hidden="1">
      <c r="AE31857" s="54"/>
    </row>
    <row r="31858" spans="31:31" hidden="1">
      <c r="AE31858" s="54"/>
    </row>
    <row r="31859" spans="31:31" hidden="1">
      <c r="AE31859" s="54"/>
    </row>
    <row r="31860" spans="31:31" hidden="1">
      <c r="AE31860" s="54"/>
    </row>
    <row r="31861" spans="31:31" hidden="1">
      <c r="AE31861" s="54"/>
    </row>
    <row r="31862" spans="31:31" hidden="1">
      <c r="AE31862" s="54"/>
    </row>
    <row r="31863" spans="31:31" hidden="1">
      <c r="AE31863" s="54"/>
    </row>
    <row r="31864" spans="31:31" hidden="1">
      <c r="AE31864" s="54"/>
    </row>
    <row r="31865" spans="31:31" hidden="1">
      <c r="AE31865" s="54"/>
    </row>
    <row r="31866" spans="31:31" hidden="1">
      <c r="AE31866" s="54"/>
    </row>
    <row r="31867" spans="31:31" hidden="1">
      <c r="AE31867" s="54"/>
    </row>
    <row r="31868" spans="31:31" hidden="1">
      <c r="AE31868" s="54"/>
    </row>
    <row r="31869" spans="31:31" hidden="1">
      <c r="AE31869" s="54"/>
    </row>
    <row r="31870" spans="31:31" hidden="1">
      <c r="AE31870" s="54"/>
    </row>
    <row r="31871" spans="31:31" hidden="1">
      <c r="AE31871" s="54"/>
    </row>
    <row r="31872" spans="31:31" hidden="1">
      <c r="AE31872" s="54"/>
    </row>
    <row r="31873" spans="31:31" hidden="1">
      <c r="AE31873" s="54"/>
    </row>
    <row r="31874" spans="31:31" hidden="1">
      <c r="AE31874" s="54"/>
    </row>
    <row r="31875" spans="31:31" hidden="1">
      <c r="AE31875" s="54"/>
    </row>
    <row r="31876" spans="31:31" hidden="1">
      <c r="AE31876" s="54"/>
    </row>
    <row r="31877" spans="31:31" hidden="1">
      <c r="AE31877" s="54"/>
    </row>
    <row r="31878" spans="31:31" hidden="1">
      <c r="AE31878" s="54"/>
    </row>
    <row r="31879" spans="31:31" hidden="1">
      <c r="AE31879" s="54"/>
    </row>
    <row r="31880" spans="31:31" hidden="1">
      <c r="AE31880" s="54"/>
    </row>
    <row r="31881" spans="31:31" hidden="1">
      <c r="AE31881" s="54"/>
    </row>
    <row r="31882" spans="31:31" hidden="1">
      <c r="AE31882" s="54"/>
    </row>
    <row r="31883" spans="31:31" hidden="1">
      <c r="AE31883" s="54"/>
    </row>
    <row r="31884" spans="31:31" hidden="1">
      <c r="AE31884" s="54"/>
    </row>
    <row r="31885" spans="31:31" hidden="1">
      <c r="AE31885" s="54"/>
    </row>
    <row r="31886" spans="31:31" hidden="1">
      <c r="AE31886" s="54"/>
    </row>
    <row r="31887" spans="31:31" hidden="1">
      <c r="AE31887" s="54"/>
    </row>
    <row r="31888" spans="31:31" hidden="1">
      <c r="AE31888" s="54"/>
    </row>
    <row r="31889" spans="31:31" hidden="1">
      <c r="AE31889" s="54"/>
    </row>
    <row r="31890" spans="31:31" hidden="1">
      <c r="AE31890" s="54"/>
    </row>
    <row r="31891" spans="31:31" hidden="1">
      <c r="AE31891" s="54"/>
    </row>
    <row r="31892" spans="31:31" hidden="1">
      <c r="AE31892" s="54"/>
    </row>
    <row r="31893" spans="31:31" hidden="1">
      <c r="AE31893" s="54"/>
    </row>
    <row r="31894" spans="31:31" hidden="1">
      <c r="AE31894" s="54"/>
    </row>
    <row r="31895" spans="31:31" hidden="1">
      <c r="AE31895" s="54"/>
    </row>
    <row r="31896" spans="31:31" hidden="1">
      <c r="AE31896" s="54"/>
    </row>
    <row r="31897" spans="31:31" hidden="1">
      <c r="AE31897" s="54"/>
    </row>
    <row r="31898" spans="31:31" hidden="1">
      <c r="AE31898" s="54"/>
    </row>
    <row r="31899" spans="31:31" hidden="1">
      <c r="AE31899" s="54"/>
    </row>
    <row r="31900" spans="31:31" hidden="1">
      <c r="AE31900" s="54"/>
    </row>
    <row r="31901" spans="31:31" hidden="1">
      <c r="AE31901" s="54"/>
    </row>
    <row r="31902" spans="31:31" hidden="1">
      <c r="AE31902" s="54"/>
    </row>
    <row r="31903" spans="31:31" hidden="1">
      <c r="AE31903" s="54"/>
    </row>
    <row r="31904" spans="31:31" hidden="1">
      <c r="AE31904" s="54"/>
    </row>
    <row r="31905" spans="31:31" hidden="1">
      <c r="AE31905" s="54"/>
    </row>
    <row r="31906" spans="31:31" hidden="1">
      <c r="AE31906" s="54"/>
    </row>
    <row r="31907" spans="31:31" hidden="1">
      <c r="AE31907" s="54"/>
    </row>
    <row r="31908" spans="31:31" hidden="1">
      <c r="AE31908" s="54"/>
    </row>
    <row r="31909" spans="31:31" hidden="1">
      <c r="AE31909" s="54"/>
    </row>
    <row r="31910" spans="31:31" hidden="1">
      <c r="AE31910" s="54"/>
    </row>
    <row r="31911" spans="31:31" hidden="1">
      <c r="AE31911" s="54"/>
    </row>
    <row r="31912" spans="31:31" hidden="1">
      <c r="AE31912" s="54"/>
    </row>
    <row r="31913" spans="31:31" hidden="1">
      <c r="AE31913" s="54"/>
    </row>
    <row r="31914" spans="31:31" hidden="1">
      <c r="AE31914" s="54"/>
    </row>
    <row r="31915" spans="31:31" hidden="1">
      <c r="AE31915" s="54"/>
    </row>
    <row r="31916" spans="31:31" hidden="1">
      <c r="AE31916" s="54"/>
    </row>
    <row r="31917" spans="31:31" hidden="1">
      <c r="AE31917" s="54"/>
    </row>
    <row r="31918" spans="31:31" hidden="1">
      <c r="AE31918" s="54"/>
    </row>
    <row r="31919" spans="31:31" hidden="1">
      <c r="AE31919" s="54"/>
    </row>
    <row r="31920" spans="31:31" hidden="1">
      <c r="AE31920" s="54"/>
    </row>
    <row r="31921" spans="31:31" hidden="1">
      <c r="AE31921" s="54"/>
    </row>
    <row r="31922" spans="31:31" hidden="1">
      <c r="AE31922" s="54"/>
    </row>
    <row r="31923" spans="31:31" hidden="1">
      <c r="AE31923" s="54"/>
    </row>
    <row r="31924" spans="31:31" hidden="1">
      <c r="AE31924" s="54"/>
    </row>
    <row r="31925" spans="31:31" hidden="1">
      <c r="AE31925" s="54"/>
    </row>
    <row r="31926" spans="31:31" hidden="1">
      <c r="AE31926" s="54"/>
    </row>
    <row r="31927" spans="31:31" hidden="1">
      <c r="AE31927" s="54"/>
    </row>
    <row r="31928" spans="31:31" hidden="1">
      <c r="AE31928" s="54"/>
    </row>
    <row r="31929" spans="31:31" hidden="1">
      <c r="AE31929" s="54"/>
    </row>
    <row r="31930" spans="31:31" hidden="1">
      <c r="AE31930" s="54"/>
    </row>
    <row r="31931" spans="31:31" hidden="1">
      <c r="AE31931" s="54"/>
    </row>
    <row r="31932" spans="31:31" hidden="1">
      <c r="AE31932" s="54"/>
    </row>
    <row r="31933" spans="31:31" hidden="1">
      <c r="AE31933" s="54"/>
    </row>
    <row r="31934" spans="31:31" hidden="1">
      <c r="AE31934" s="54"/>
    </row>
    <row r="31935" spans="31:31" hidden="1">
      <c r="AE31935" s="54"/>
    </row>
    <row r="31936" spans="31:31" hidden="1">
      <c r="AE31936" s="54"/>
    </row>
    <row r="31937" spans="31:31" hidden="1">
      <c r="AE31937" s="54"/>
    </row>
    <row r="31938" spans="31:31" hidden="1">
      <c r="AE31938" s="54"/>
    </row>
    <row r="31939" spans="31:31" hidden="1">
      <c r="AE31939" s="54"/>
    </row>
    <row r="31940" spans="31:31" hidden="1">
      <c r="AE31940" s="54"/>
    </row>
    <row r="31941" spans="31:31" hidden="1">
      <c r="AE31941" s="54"/>
    </row>
    <row r="31942" spans="31:31" hidden="1">
      <c r="AE31942" s="54"/>
    </row>
    <row r="31943" spans="31:31" hidden="1">
      <c r="AE31943" s="54"/>
    </row>
    <row r="31944" spans="31:31" hidden="1">
      <c r="AE31944" s="54"/>
    </row>
    <row r="31945" spans="31:31" hidden="1">
      <c r="AE31945" s="54"/>
    </row>
    <row r="31946" spans="31:31" hidden="1">
      <c r="AE31946" s="54"/>
    </row>
    <row r="31947" spans="31:31" hidden="1">
      <c r="AE31947" s="54"/>
    </row>
    <row r="31948" spans="31:31" hidden="1">
      <c r="AE31948" s="54"/>
    </row>
    <row r="31949" spans="31:31" hidden="1">
      <c r="AE31949" s="54"/>
    </row>
    <row r="31950" spans="31:31" hidden="1">
      <c r="AE31950" s="54"/>
    </row>
    <row r="31951" spans="31:31" hidden="1">
      <c r="AE31951" s="54"/>
    </row>
    <row r="31952" spans="31:31" hidden="1">
      <c r="AE31952" s="54"/>
    </row>
    <row r="31953" spans="31:31" hidden="1">
      <c r="AE31953" s="54"/>
    </row>
    <row r="31954" spans="31:31" hidden="1">
      <c r="AE31954" s="54"/>
    </row>
    <row r="31955" spans="31:31" hidden="1">
      <c r="AE31955" s="54"/>
    </row>
    <row r="31956" spans="31:31" hidden="1">
      <c r="AE31956" s="54"/>
    </row>
    <row r="31957" spans="31:31" hidden="1">
      <c r="AE31957" s="54"/>
    </row>
    <row r="31958" spans="31:31" hidden="1">
      <c r="AE31958" s="54"/>
    </row>
    <row r="31959" spans="31:31" hidden="1">
      <c r="AE31959" s="54"/>
    </row>
    <row r="31960" spans="31:31" hidden="1">
      <c r="AE31960" s="54"/>
    </row>
    <row r="31961" spans="31:31" hidden="1">
      <c r="AE31961" s="54"/>
    </row>
    <row r="31962" spans="31:31" hidden="1">
      <c r="AE31962" s="54"/>
    </row>
    <row r="31963" spans="31:31" hidden="1">
      <c r="AE31963" s="54"/>
    </row>
    <row r="31964" spans="31:31" hidden="1">
      <c r="AE31964" s="54"/>
    </row>
    <row r="31965" spans="31:31" hidden="1">
      <c r="AE31965" s="54"/>
    </row>
    <row r="31966" spans="31:31" hidden="1">
      <c r="AE31966" s="54"/>
    </row>
    <row r="31967" spans="31:31" hidden="1">
      <c r="AE31967" s="54"/>
    </row>
    <row r="31968" spans="31:31" hidden="1">
      <c r="AE31968" s="54"/>
    </row>
    <row r="31969" spans="31:31" hidden="1">
      <c r="AE31969" s="54"/>
    </row>
    <row r="31970" spans="31:31" hidden="1">
      <c r="AE31970" s="54"/>
    </row>
    <row r="31971" spans="31:31" hidden="1">
      <c r="AE31971" s="54"/>
    </row>
    <row r="31972" spans="31:31" hidden="1">
      <c r="AE31972" s="54"/>
    </row>
    <row r="31973" spans="31:31" hidden="1">
      <c r="AE31973" s="54"/>
    </row>
    <row r="31974" spans="31:31" hidden="1">
      <c r="AE31974" s="54"/>
    </row>
    <row r="31975" spans="31:31" hidden="1">
      <c r="AE31975" s="54"/>
    </row>
    <row r="31976" spans="31:31" hidden="1">
      <c r="AE31976" s="54"/>
    </row>
    <row r="31977" spans="31:31" hidden="1">
      <c r="AE31977" s="54"/>
    </row>
    <row r="31978" spans="31:31" hidden="1">
      <c r="AE31978" s="54"/>
    </row>
    <row r="31979" spans="31:31" hidden="1">
      <c r="AE31979" s="54"/>
    </row>
    <row r="31980" spans="31:31" hidden="1">
      <c r="AE31980" s="54"/>
    </row>
    <row r="31981" spans="31:31" hidden="1">
      <c r="AE31981" s="54"/>
    </row>
    <row r="31982" spans="31:31" hidden="1">
      <c r="AE31982" s="54"/>
    </row>
    <row r="31983" spans="31:31" hidden="1">
      <c r="AE31983" s="54"/>
    </row>
    <row r="31984" spans="31:31" hidden="1">
      <c r="AE31984" s="54"/>
    </row>
    <row r="31985" spans="31:31" hidden="1">
      <c r="AE31985" s="54"/>
    </row>
    <row r="31986" spans="31:31" hidden="1">
      <c r="AE31986" s="54"/>
    </row>
    <row r="31987" spans="31:31" hidden="1">
      <c r="AE31987" s="54"/>
    </row>
    <row r="31988" spans="31:31" hidden="1">
      <c r="AE31988" s="54"/>
    </row>
    <row r="31989" spans="31:31" hidden="1">
      <c r="AE31989" s="54"/>
    </row>
    <row r="31990" spans="31:31" hidden="1">
      <c r="AE31990" s="54"/>
    </row>
    <row r="31991" spans="31:31" hidden="1">
      <c r="AE31991" s="54"/>
    </row>
    <row r="31992" spans="31:31" hidden="1">
      <c r="AE31992" s="54"/>
    </row>
    <row r="31993" spans="31:31" hidden="1">
      <c r="AE31993" s="54"/>
    </row>
    <row r="31994" spans="31:31" hidden="1">
      <c r="AE31994" s="54"/>
    </row>
    <row r="31995" spans="31:31" hidden="1">
      <c r="AE31995" s="54"/>
    </row>
    <row r="31996" spans="31:31" hidden="1">
      <c r="AE31996" s="54"/>
    </row>
    <row r="31997" spans="31:31" hidden="1">
      <c r="AE31997" s="54"/>
    </row>
    <row r="31998" spans="31:31" hidden="1">
      <c r="AE31998" s="54"/>
    </row>
    <row r="31999" spans="31:31" hidden="1">
      <c r="AE31999" s="54"/>
    </row>
    <row r="32000" spans="31:31" hidden="1">
      <c r="AE32000" s="54"/>
    </row>
    <row r="32001" spans="31:31" hidden="1">
      <c r="AE32001" s="54"/>
    </row>
    <row r="32002" spans="31:31" hidden="1">
      <c r="AE32002" s="54"/>
    </row>
    <row r="32003" spans="31:31" hidden="1">
      <c r="AE32003" s="54"/>
    </row>
    <row r="32004" spans="31:31" hidden="1">
      <c r="AE32004" s="54"/>
    </row>
    <row r="32005" spans="31:31" hidden="1">
      <c r="AE32005" s="54"/>
    </row>
    <row r="32006" spans="31:31" hidden="1">
      <c r="AE32006" s="54"/>
    </row>
    <row r="32007" spans="31:31" hidden="1">
      <c r="AE32007" s="54"/>
    </row>
    <row r="32008" spans="31:31" hidden="1">
      <c r="AE32008" s="54"/>
    </row>
    <row r="32009" spans="31:31" hidden="1">
      <c r="AE32009" s="54"/>
    </row>
    <row r="32010" spans="31:31" hidden="1">
      <c r="AE32010" s="54"/>
    </row>
    <row r="32011" spans="31:31" hidden="1">
      <c r="AE32011" s="54"/>
    </row>
    <row r="32012" spans="31:31" hidden="1">
      <c r="AE32012" s="54"/>
    </row>
    <row r="32013" spans="31:31" hidden="1">
      <c r="AE32013" s="54"/>
    </row>
    <row r="32014" spans="31:31" hidden="1">
      <c r="AE32014" s="54"/>
    </row>
    <row r="32015" spans="31:31" hidden="1">
      <c r="AE32015" s="54"/>
    </row>
    <row r="32016" spans="31:31" hidden="1">
      <c r="AE32016" s="54"/>
    </row>
    <row r="32017" spans="31:31" hidden="1">
      <c r="AE32017" s="54"/>
    </row>
    <row r="32018" spans="31:31" hidden="1">
      <c r="AE32018" s="54"/>
    </row>
    <row r="32019" spans="31:31" hidden="1">
      <c r="AE32019" s="54"/>
    </row>
    <row r="32020" spans="31:31" hidden="1">
      <c r="AE32020" s="54"/>
    </row>
    <row r="32021" spans="31:31" hidden="1">
      <c r="AE32021" s="54"/>
    </row>
    <row r="32022" spans="31:31" hidden="1">
      <c r="AE32022" s="54"/>
    </row>
    <row r="32023" spans="31:31" hidden="1">
      <c r="AE32023" s="54"/>
    </row>
    <row r="32024" spans="31:31" hidden="1">
      <c r="AE32024" s="54"/>
    </row>
    <row r="32025" spans="31:31" hidden="1">
      <c r="AE32025" s="54"/>
    </row>
    <row r="32026" spans="31:31" hidden="1">
      <c r="AE32026" s="54"/>
    </row>
    <row r="32027" spans="31:31" hidden="1">
      <c r="AE32027" s="54"/>
    </row>
    <row r="32028" spans="31:31" hidden="1">
      <c r="AE32028" s="54"/>
    </row>
    <row r="32029" spans="31:31" hidden="1">
      <c r="AE32029" s="54"/>
    </row>
    <row r="32030" spans="31:31" hidden="1">
      <c r="AE32030" s="54"/>
    </row>
    <row r="32031" spans="31:31" hidden="1">
      <c r="AE32031" s="54"/>
    </row>
    <row r="32032" spans="31:31" hidden="1">
      <c r="AE32032" s="54"/>
    </row>
    <row r="32033" spans="31:31" hidden="1">
      <c r="AE32033" s="54"/>
    </row>
    <row r="32034" spans="31:31" hidden="1">
      <c r="AE32034" s="54"/>
    </row>
    <row r="32035" spans="31:31" hidden="1">
      <c r="AE32035" s="54"/>
    </row>
    <row r="32036" spans="31:31" hidden="1">
      <c r="AE32036" s="54"/>
    </row>
    <row r="32037" spans="31:31" hidden="1">
      <c r="AE32037" s="54"/>
    </row>
    <row r="32038" spans="31:31" hidden="1">
      <c r="AE32038" s="54"/>
    </row>
    <row r="32039" spans="31:31" hidden="1">
      <c r="AE32039" s="54"/>
    </row>
    <row r="32040" spans="31:31" hidden="1">
      <c r="AE32040" s="54"/>
    </row>
    <row r="32041" spans="31:31" hidden="1">
      <c r="AE32041" s="54"/>
    </row>
    <row r="32042" spans="31:31" hidden="1">
      <c r="AE32042" s="54"/>
    </row>
    <row r="32043" spans="31:31" hidden="1">
      <c r="AE32043" s="54"/>
    </row>
    <row r="32044" spans="31:31" hidden="1">
      <c r="AE32044" s="54"/>
    </row>
    <row r="32045" spans="31:31" hidden="1">
      <c r="AE32045" s="54"/>
    </row>
    <row r="32046" spans="31:31" hidden="1">
      <c r="AE32046" s="54"/>
    </row>
    <row r="32047" spans="31:31" hidden="1">
      <c r="AE32047" s="54"/>
    </row>
    <row r="32048" spans="31:31" hidden="1">
      <c r="AE32048" s="54"/>
    </row>
    <row r="32049" spans="31:31" hidden="1">
      <c r="AE32049" s="54"/>
    </row>
    <row r="32050" spans="31:31" hidden="1">
      <c r="AE32050" s="54"/>
    </row>
    <row r="32051" spans="31:31" hidden="1">
      <c r="AE32051" s="54"/>
    </row>
    <row r="32052" spans="31:31" hidden="1">
      <c r="AE32052" s="54"/>
    </row>
    <row r="32053" spans="31:31" hidden="1">
      <c r="AE32053" s="54"/>
    </row>
    <row r="32054" spans="31:31" hidden="1">
      <c r="AE32054" s="54"/>
    </row>
    <row r="32055" spans="31:31" hidden="1">
      <c r="AE32055" s="54"/>
    </row>
    <row r="32056" spans="31:31" hidden="1">
      <c r="AE32056" s="54"/>
    </row>
    <row r="32057" spans="31:31" hidden="1">
      <c r="AE32057" s="54"/>
    </row>
    <row r="32058" spans="31:31" hidden="1">
      <c r="AE32058" s="54"/>
    </row>
    <row r="32059" spans="31:31" hidden="1">
      <c r="AE32059" s="54"/>
    </row>
    <row r="32060" spans="31:31" hidden="1">
      <c r="AE32060" s="54"/>
    </row>
    <row r="32061" spans="31:31" hidden="1">
      <c r="AE32061" s="54"/>
    </row>
    <row r="32062" spans="31:31" hidden="1">
      <c r="AE32062" s="54"/>
    </row>
    <row r="32063" spans="31:31" hidden="1">
      <c r="AE32063" s="54"/>
    </row>
    <row r="32064" spans="31:31" hidden="1">
      <c r="AE32064" s="54"/>
    </row>
    <row r="32065" spans="31:31" hidden="1">
      <c r="AE32065" s="54"/>
    </row>
    <row r="32066" spans="31:31" hidden="1">
      <c r="AE32066" s="54"/>
    </row>
    <row r="32067" spans="31:31" hidden="1">
      <c r="AE32067" s="54"/>
    </row>
    <row r="32068" spans="31:31" hidden="1">
      <c r="AE32068" s="54"/>
    </row>
    <row r="32069" spans="31:31" hidden="1">
      <c r="AE32069" s="54"/>
    </row>
    <row r="32070" spans="31:31" hidden="1">
      <c r="AE32070" s="54"/>
    </row>
    <row r="32071" spans="31:31" hidden="1">
      <c r="AE32071" s="54"/>
    </row>
    <row r="32072" spans="31:31" hidden="1">
      <c r="AE32072" s="54"/>
    </row>
    <row r="32073" spans="31:31" hidden="1">
      <c r="AE32073" s="54"/>
    </row>
    <row r="32074" spans="31:31" hidden="1">
      <c r="AE32074" s="54"/>
    </row>
    <row r="32075" spans="31:31" hidden="1">
      <c r="AE32075" s="54"/>
    </row>
    <row r="32076" spans="31:31" hidden="1">
      <c r="AE32076" s="54"/>
    </row>
    <row r="32077" spans="31:31" hidden="1">
      <c r="AE32077" s="54"/>
    </row>
    <row r="32078" spans="31:31" hidden="1">
      <c r="AE32078" s="54"/>
    </row>
    <row r="32079" spans="31:31" hidden="1">
      <c r="AE32079" s="54"/>
    </row>
    <row r="32080" spans="31:31" hidden="1">
      <c r="AE32080" s="54"/>
    </row>
    <row r="32081" spans="31:31" hidden="1">
      <c r="AE32081" s="54"/>
    </row>
    <row r="32082" spans="31:31" hidden="1">
      <c r="AE32082" s="54"/>
    </row>
    <row r="32083" spans="31:31" hidden="1">
      <c r="AE32083" s="54"/>
    </row>
    <row r="32084" spans="31:31" hidden="1">
      <c r="AE32084" s="54"/>
    </row>
    <row r="32085" spans="31:31" hidden="1">
      <c r="AE32085" s="54"/>
    </row>
    <row r="32086" spans="31:31" hidden="1">
      <c r="AE32086" s="54"/>
    </row>
    <row r="32087" spans="31:31" hidden="1">
      <c r="AE32087" s="54"/>
    </row>
    <row r="32088" spans="31:31" hidden="1">
      <c r="AE32088" s="54"/>
    </row>
    <row r="32089" spans="31:31" hidden="1">
      <c r="AE32089" s="54"/>
    </row>
    <row r="32090" spans="31:31" hidden="1">
      <c r="AE32090" s="54"/>
    </row>
    <row r="32091" spans="31:31" hidden="1">
      <c r="AE32091" s="54"/>
    </row>
    <row r="32092" spans="31:31" hidden="1">
      <c r="AE32092" s="54"/>
    </row>
    <row r="32093" spans="31:31" hidden="1">
      <c r="AE32093" s="54"/>
    </row>
    <row r="32094" spans="31:31" hidden="1">
      <c r="AE32094" s="54"/>
    </row>
    <row r="32095" spans="31:31" hidden="1">
      <c r="AE32095" s="54"/>
    </row>
    <row r="32096" spans="31:31" hidden="1">
      <c r="AE32096" s="54"/>
    </row>
    <row r="32097" spans="31:31" hidden="1">
      <c r="AE32097" s="54"/>
    </row>
    <row r="32098" spans="31:31" hidden="1">
      <c r="AE32098" s="54"/>
    </row>
    <row r="32099" spans="31:31" hidden="1">
      <c r="AE32099" s="54"/>
    </row>
    <row r="32100" spans="31:31" hidden="1">
      <c r="AE32100" s="54"/>
    </row>
    <row r="32101" spans="31:31" hidden="1">
      <c r="AE32101" s="54"/>
    </row>
    <row r="32102" spans="31:31" hidden="1">
      <c r="AE32102" s="54"/>
    </row>
    <row r="32103" spans="31:31" hidden="1">
      <c r="AE32103" s="54"/>
    </row>
    <row r="32104" spans="31:31" hidden="1">
      <c r="AE32104" s="54"/>
    </row>
    <row r="32105" spans="31:31" hidden="1">
      <c r="AE32105" s="54"/>
    </row>
    <row r="32106" spans="31:31" hidden="1">
      <c r="AE32106" s="54"/>
    </row>
    <row r="32107" spans="31:31" hidden="1">
      <c r="AE32107" s="54"/>
    </row>
    <row r="32108" spans="31:31" hidden="1">
      <c r="AE32108" s="54"/>
    </row>
    <row r="32109" spans="31:31" hidden="1">
      <c r="AE32109" s="54"/>
    </row>
    <row r="32110" spans="31:31" hidden="1">
      <c r="AE32110" s="54"/>
    </row>
    <row r="32111" spans="31:31" hidden="1">
      <c r="AE32111" s="54"/>
    </row>
    <row r="32112" spans="31:31" hidden="1">
      <c r="AE32112" s="54"/>
    </row>
    <row r="32113" spans="31:31" hidden="1">
      <c r="AE32113" s="54"/>
    </row>
    <row r="32114" spans="31:31" hidden="1">
      <c r="AE32114" s="54"/>
    </row>
    <row r="32115" spans="31:31" hidden="1">
      <c r="AE32115" s="54"/>
    </row>
    <row r="32116" spans="31:31" hidden="1">
      <c r="AE32116" s="54"/>
    </row>
    <row r="32117" spans="31:31" hidden="1">
      <c r="AE32117" s="54"/>
    </row>
    <row r="32118" spans="31:31" hidden="1">
      <c r="AE32118" s="54"/>
    </row>
    <row r="32119" spans="31:31" hidden="1">
      <c r="AE32119" s="54"/>
    </row>
    <row r="32120" spans="31:31" hidden="1">
      <c r="AE32120" s="54"/>
    </row>
    <row r="32121" spans="31:31" hidden="1">
      <c r="AE32121" s="54"/>
    </row>
    <row r="32122" spans="31:31" hidden="1">
      <c r="AE32122" s="54"/>
    </row>
    <row r="32123" spans="31:31" hidden="1">
      <c r="AE32123" s="54"/>
    </row>
    <row r="32124" spans="31:31" hidden="1">
      <c r="AE32124" s="54"/>
    </row>
    <row r="32125" spans="31:31" hidden="1">
      <c r="AE32125" s="54"/>
    </row>
    <row r="32126" spans="31:31" hidden="1">
      <c r="AE32126" s="54"/>
    </row>
    <row r="32127" spans="31:31" hidden="1">
      <c r="AE32127" s="54"/>
    </row>
    <row r="32128" spans="31:31" hidden="1">
      <c r="AE32128" s="54"/>
    </row>
    <row r="32129" spans="31:31" hidden="1">
      <c r="AE32129" s="54"/>
    </row>
    <row r="32130" spans="31:31" hidden="1">
      <c r="AE32130" s="54"/>
    </row>
    <row r="32131" spans="31:31" hidden="1">
      <c r="AE32131" s="54"/>
    </row>
    <row r="32132" spans="31:31" hidden="1">
      <c r="AE32132" s="54"/>
    </row>
    <row r="32133" spans="31:31" hidden="1">
      <c r="AE32133" s="54"/>
    </row>
    <row r="32134" spans="31:31" hidden="1">
      <c r="AE32134" s="54"/>
    </row>
    <row r="32135" spans="31:31" hidden="1">
      <c r="AE32135" s="54"/>
    </row>
    <row r="32136" spans="31:31" hidden="1">
      <c r="AE32136" s="54"/>
    </row>
    <row r="32137" spans="31:31" hidden="1">
      <c r="AE32137" s="54"/>
    </row>
    <row r="32138" spans="31:31" hidden="1">
      <c r="AE32138" s="54"/>
    </row>
    <row r="32139" spans="31:31" hidden="1">
      <c r="AE32139" s="54"/>
    </row>
    <row r="32140" spans="31:31" hidden="1">
      <c r="AE32140" s="54"/>
    </row>
    <row r="32141" spans="31:31" hidden="1">
      <c r="AE32141" s="54"/>
    </row>
    <row r="32142" spans="31:31" hidden="1">
      <c r="AE32142" s="54"/>
    </row>
    <row r="32143" spans="31:31" hidden="1">
      <c r="AE32143" s="54"/>
    </row>
    <row r="32144" spans="31:31" hidden="1">
      <c r="AE32144" s="54"/>
    </row>
    <row r="32145" spans="31:31" hidden="1">
      <c r="AE32145" s="54"/>
    </row>
    <row r="32146" spans="31:31" hidden="1">
      <c r="AE32146" s="54"/>
    </row>
    <row r="32147" spans="31:31" hidden="1">
      <c r="AE32147" s="54"/>
    </row>
    <row r="32148" spans="31:31" hidden="1">
      <c r="AE32148" s="54"/>
    </row>
    <row r="32149" spans="31:31" hidden="1">
      <c r="AE32149" s="54"/>
    </row>
    <row r="32150" spans="31:31" hidden="1">
      <c r="AE32150" s="54"/>
    </row>
    <row r="32151" spans="31:31" hidden="1">
      <c r="AE32151" s="54"/>
    </row>
    <row r="32152" spans="31:31" hidden="1">
      <c r="AE32152" s="54"/>
    </row>
    <row r="32153" spans="31:31" hidden="1">
      <c r="AE32153" s="54"/>
    </row>
    <row r="32154" spans="31:31" hidden="1">
      <c r="AE32154" s="54"/>
    </row>
    <row r="32155" spans="31:31" hidden="1">
      <c r="AE32155" s="54"/>
    </row>
    <row r="32156" spans="31:31" hidden="1">
      <c r="AE32156" s="54"/>
    </row>
    <row r="32157" spans="31:31" hidden="1">
      <c r="AE32157" s="54"/>
    </row>
    <row r="32158" spans="31:31" hidden="1">
      <c r="AE32158" s="54"/>
    </row>
    <row r="32159" spans="31:31" hidden="1">
      <c r="AE32159" s="54"/>
    </row>
    <row r="32160" spans="31:31" hidden="1">
      <c r="AE32160" s="54"/>
    </row>
    <row r="32161" spans="31:31" hidden="1">
      <c r="AE32161" s="54"/>
    </row>
    <row r="32162" spans="31:31" hidden="1">
      <c r="AE32162" s="54"/>
    </row>
    <row r="32163" spans="31:31" hidden="1">
      <c r="AE32163" s="54"/>
    </row>
    <row r="32164" spans="31:31" hidden="1">
      <c r="AE32164" s="54"/>
    </row>
    <row r="32165" spans="31:31" hidden="1">
      <c r="AE32165" s="54"/>
    </row>
    <row r="32166" spans="31:31" hidden="1">
      <c r="AE32166" s="54"/>
    </row>
    <row r="32167" spans="31:31" hidden="1">
      <c r="AE32167" s="54"/>
    </row>
    <row r="32168" spans="31:31" hidden="1">
      <c r="AE32168" s="54"/>
    </row>
    <row r="32169" spans="31:31" hidden="1">
      <c r="AE32169" s="54"/>
    </row>
    <row r="32170" spans="31:31" hidden="1">
      <c r="AE32170" s="54"/>
    </row>
    <row r="32171" spans="31:31" hidden="1">
      <c r="AE32171" s="54"/>
    </row>
    <row r="32172" spans="31:31" hidden="1">
      <c r="AE32172" s="54"/>
    </row>
    <row r="32173" spans="31:31" hidden="1">
      <c r="AE32173" s="54"/>
    </row>
    <row r="32174" spans="31:31" hidden="1">
      <c r="AE32174" s="54"/>
    </row>
    <row r="32175" spans="31:31" hidden="1">
      <c r="AE32175" s="54"/>
    </row>
    <row r="32176" spans="31:31" hidden="1">
      <c r="AE32176" s="54"/>
    </row>
    <row r="32177" spans="31:31" hidden="1">
      <c r="AE32177" s="54"/>
    </row>
    <row r="32178" spans="31:31" hidden="1">
      <c r="AE32178" s="54"/>
    </row>
    <row r="32179" spans="31:31" hidden="1">
      <c r="AE32179" s="54"/>
    </row>
    <row r="32180" spans="31:31" hidden="1">
      <c r="AE32180" s="54"/>
    </row>
    <row r="32181" spans="31:31" hidden="1">
      <c r="AE32181" s="54"/>
    </row>
    <row r="32182" spans="31:31" hidden="1">
      <c r="AE32182" s="54"/>
    </row>
    <row r="32183" spans="31:31" hidden="1">
      <c r="AE32183" s="54"/>
    </row>
    <row r="32184" spans="31:31" hidden="1">
      <c r="AE32184" s="54"/>
    </row>
    <row r="32185" spans="31:31" hidden="1">
      <c r="AE32185" s="54"/>
    </row>
    <row r="32186" spans="31:31" hidden="1">
      <c r="AE32186" s="54"/>
    </row>
    <row r="32187" spans="31:31" hidden="1">
      <c r="AE32187" s="54"/>
    </row>
    <row r="32188" spans="31:31" hidden="1">
      <c r="AE32188" s="54"/>
    </row>
    <row r="32189" spans="31:31" hidden="1">
      <c r="AE32189" s="54"/>
    </row>
    <row r="32190" spans="31:31" hidden="1">
      <c r="AE32190" s="54"/>
    </row>
    <row r="32191" spans="31:31" hidden="1">
      <c r="AE32191" s="54"/>
    </row>
    <row r="32192" spans="31:31" hidden="1">
      <c r="AE32192" s="54"/>
    </row>
    <row r="32193" spans="31:31" hidden="1">
      <c r="AE32193" s="54"/>
    </row>
    <row r="32194" spans="31:31" hidden="1">
      <c r="AE32194" s="54"/>
    </row>
    <row r="32195" spans="31:31" hidden="1">
      <c r="AE32195" s="54"/>
    </row>
    <row r="32196" spans="31:31" hidden="1">
      <c r="AE32196" s="54"/>
    </row>
    <row r="32197" spans="31:31" hidden="1">
      <c r="AE32197" s="54"/>
    </row>
    <row r="32198" spans="31:31" hidden="1">
      <c r="AE32198" s="54"/>
    </row>
    <row r="32199" spans="31:31" hidden="1">
      <c r="AE32199" s="54"/>
    </row>
    <row r="32200" spans="31:31" hidden="1">
      <c r="AE32200" s="54"/>
    </row>
    <row r="32201" spans="31:31" hidden="1">
      <c r="AE32201" s="54"/>
    </row>
    <row r="32202" spans="31:31" hidden="1">
      <c r="AE32202" s="54"/>
    </row>
    <row r="32203" spans="31:31" hidden="1">
      <c r="AE32203" s="54"/>
    </row>
    <row r="32204" spans="31:31" hidden="1">
      <c r="AE32204" s="54"/>
    </row>
    <row r="32205" spans="31:31" hidden="1">
      <c r="AE32205" s="54"/>
    </row>
    <row r="32206" spans="31:31" hidden="1">
      <c r="AE32206" s="54"/>
    </row>
    <row r="32207" spans="31:31" hidden="1">
      <c r="AE32207" s="54"/>
    </row>
    <row r="32208" spans="31:31" hidden="1">
      <c r="AE32208" s="54"/>
    </row>
    <row r="32209" spans="31:31" hidden="1">
      <c r="AE32209" s="54"/>
    </row>
    <row r="32210" spans="31:31" hidden="1">
      <c r="AE32210" s="54"/>
    </row>
    <row r="32211" spans="31:31" hidden="1">
      <c r="AE32211" s="54"/>
    </row>
    <row r="32212" spans="31:31" hidden="1">
      <c r="AE32212" s="54"/>
    </row>
    <row r="32213" spans="31:31" hidden="1">
      <c r="AE32213" s="54"/>
    </row>
    <row r="32214" spans="31:31" hidden="1">
      <c r="AE32214" s="54"/>
    </row>
    <row r="32215" spans="31:31" hidden="1">
      <c r="AE32215" s="54"/>
    </row>
    <row r="32216" spans="31:31" hidden="1">
      <c r="AE32216" s="54"/>
    </row>
    <row r="32217" spans="31:31" hidden="1">
      <c r="AE32217" s="54"/>
    </row>
    <row r="32218" spans="31:31" hidden="1">
      <c r="AE32218" s="54"/>
    </row>
    <row r="32219" spans="31:31" hidden="1">
      <c r="AE32219" s="54"/>
    </row>
    <row r="32220" spans="31:31" hidden="1">
      <c r="AE32220" s="54"/>
    </row>
    <row r="32221" spans="31:31" hidden="1">
      <c r="AE32221" s="54"/>
    </row>
    <row r="32222" spans="31:31" hidden="1">
      <c r="AE32222" s="54"/>
    </row>
    <row r="32223" spans="31:31" hidden="1">
      <c r="AE32223" s="54"/>
    </row>
    <row r="32224" spans="31:31" hidden="1">
      <c r="AE32224" s="54"/>
    </row>
    <row r="32225" spans="31:31" hidden="1">
      <c r="AE32225" s="54"/>
    </row>
    <row r="32226" spans="31:31" hidden="1">
      <c r="AE32226" s="54"/>
    </row>
    <row r="32227" spans="31:31" hidden="1">
      <c r="AE32227" s="54"/>
    </row>
    <row r="32228" spans="31:31" hidden="1">
      <c r="AE32228" s="54"/>
    </row>
    <row r="32229" spans="31:31" hidden="1">
      <c r="AE32229" s="54"/>
    </row>
    <row r="32230" spans="31:31" hidden="1">
      <c r="AE32230" s="54"/>
    </row>
    <row r="32231" spans="31:31" hidden="1">
      <c r="AE32231" s="54"/>
    </row>
    <row r="32232" spans="31:31" hidden="1">
      <c r="AE32232" s="54"/>
    </row>
    <row r="32233" spans="31:31" hidden="1">
      <c r="AE32233" s="54"/>
    </row>
    <row r="32234" spans="31:31" hidden="1">
      <c r="AE32234" s="54"/>
    </row>
    <row r="32235" spans="31:31" hidden="1">
      <c r="AE32235" s="54"/>
    </row>
    <row r="32236" spans="31:31" hidden="1">
      <c r="AE32236" s="54"/>
    </row>
    <row r="32237" spans="31:31" hidden="1">
      <c r="AE32237" s="54"/>
    </row>
    <row r="32238" spans="31:31" hidden="1">
      <c r="AE32238" s="54"/>
    </row>
    <row r="32239" spans="31:31" hidden="1">
      <c r="AE32239" s="54"/>
    </row>
    <row r="32240" spans="31:31" hidden="1">
      <c r="AE32240" s="54"/>
    </row>
    <row r="32241" spans="31:31" hidden="1">
      <c r="AE32241" s="54"/>
    </row>
    <row r="32242" spans="31:31" hidden="1">
      <c r="AE32242" s="54"/>
    </row>
    <row r="32243" spans="31:31" hidden="1">
      <c r="AE32243" s="54"/>
    </row>
    <row r="32244" spans="31:31" hidden="1">
      <c r="AE32244" s="54"/>
    </row>
    <row r="32245" spans="31:31" hidden="1">
      <c r="AE32245" s="54"/>
    </row>
    <row r="32246" spans="31:31" hidden="1">
      <c r="AE32246" s="54"/>
    </row>
    <row r="32247" spans="31:31" hidden="1">
      <c r="AE32247" s="54"/>
    </row>
    <row r="32248" spans="31:31" hidden="1">
      <c r="AE32248" s="54"/>
    </row>
    <row r="32249" spans="31:31" hidden="1">
      <c r="AE32249" s="54"/>
    </row>
    <row r="32250" spans="31:31" hidden="1">
      <c r="AE32250" s="54"/>
    </row>
    <row r="32251" spans="31:31" hidden="1">
      <c r="AE32251" s="54"/>
    </row>
    <row r="32252" spans="31:31" hidden="1">
      <c r="AE32252" s="54"/>
    </row>
    <row r="32253" spans="31:31" hidden="1">
      <c r="AE32253" s="54"/>
    </row>
    <row r="32254" spans="31:31" hidden="1">
      <c r="AE32254" s="54"/>
    </row>
    <row r="32255" spans="31:31" hidden="1">
      <c r="AE32255" s="54"/>
    </row>
    <row r="32256" spans="31:31" hidden="1">
      <c r="AE32256" s="54"/>
    </row>
    <row r="32257" spans="31:31" hidden="1">
      <c r="AE32257" s="54"/>
    </row>
    <row r="32258" spans="31:31" hidden="1">
      <c r="AE32258" s="54"/>
    </row>
    <row r="32259" spans="31:31" hidden="1">
      <c r="AE32259" s="54"/>
    </row>
    <row r="32260" spans="31:31" hidden="1">
      <c r="AE32260" s="54"/>
    </row>
    <row r="32261" spans="31:31" hidden="1">
      <c r="AE32261" s="54"/>
    </row>
    <row r="32262" spans="31:31" hidden="1">
      <c r="AE32262" s="54"/>
    </row>
    <row r="32263" spans="31:31" hidden="1">
      <c r="AE32263" s="54"/>
    </row>
    <row r="32264" spans="31:31" hidden="1">
      <c r="AE32264" s="54"/>
    </row>
    <row r="32265" spans="31:31" hidden="1">
      <c r="AE32265" s="54"/>
    </row>
    <row r="32266" spans="31:31" hidden="1">
      <c r="AE32266" s="54"/>
    </row>
    <row r="32267" spans="31:31" hidden="1">
      <c r="AE32267" s="54"/>
    </row>
    <row r="32268" spans="31:31" hidden="1">
      <c r="AE32268" s="54"/>
    </row>
    <row r="32269" spans="31:31" hidden="1">
      <c r="AE32269" s="54"/>
    </row>
    <row r="32270" spans="31:31" hidden="1">
      <c r="AE32270" s="54"/>
    </row>
    <row r="32271" spans="31:31" hidden="1">
      <c r="AE32271" s="54"/>
    </row>
    <row r="32272" spans="31:31" hidden="1">
      <c r="AE32272" s="54"/>
    </row>
    <row r="32273" spans="31:31" hidden="1">
      <c r="AE32273" s="54"/>
    </row>
    <row r="32274" spans="31:31" hidden="1">
      <c r="AE32274" s="54"/>
    </row>
    <row r="32275" spans="31:31" hidden="1">
      <c r="AE32275" s="54"/>
    </row>
    <row r="32276" spans="31:31" hidden="1">
      <c r="AE32276" s="54"/>
    </row>
    <row r="32277" spans="31:31" hidden="1">
      <c r="AE32277" s="54"/>
    </row>
    <row r="32278" spans="31:31" hidden="1">
      <c r="AE32278" s="54"/>
    </row>
    <row r="32279" spans="31:31" hidden="1">
      <c r="AE32279" s="54"/>
    </row>
    <row r="32280" spans="31:31" hidden="1">
      <c r="AE32280" s="54"/>
    </row>
    <row r="32281" spans="31:31" hidden="1">
      <c r="AE32281" s="54"/>
    </row>
    <row r="32282" spans="31:31" hidden="1">
      <c r="AE32282" s="54"/>
    </row>
    <row r="32283" spans="31:31" hidden="1">
      <c r="AE32283" s="54"/>
    </row>
    <row r="32284" spans="31:31" hidden="1">
      <c r="AE32284" s="54"/>
    </row>
    <row r="32285" spans="31:31" hidden="1">
      <c r="AE32285" s="54"/>
    </row>
    <row r="32286" spans="31:31" hidden="1">
      <c r="AE32286" s="54"/>
    </row>
    <row r="32287" spans="31:31" hidden="1">
      <c r="AE32287" s="54"/>
    </row>
    <row r="32288" spans="31:31" hidden="1">
      <c r="AE32288" s="54"/>
    </row>
    <row r="32289" spans="31:31" hidden="1">
      <c r="AE32289" s="54"/>
    </row>
    <row r="32290" spans="31:31" hidden="1">
      <c r="AE32290" s="54"/>
    </row>
    <row r="32291" spans="31:31" hidden="1">
      <c r="AE32291" s="54"/>
    </row>
    <row r="32292" spans="31:31" hidden="1">
      <c r="AE32292" s="54"/>
    </row>
    <row r="32293" spans="31:31" hidden="1">
      <c r="AE32293" s="54"/>
    </row>
    <row r="32294" spans="31:31" hidden="1">
      <c r="AE32294" s="54"/>
    </row>
    <row r="32295" spans="31:31" hidden="1">
      <c r="AE32295" s="54"/>
    </row>
    <row r="32296" spans="31:31" hidden="1">
      <c r="AE32296" s="54"/>
    </row>
    <row r="32297" spans="31:31" hidden="1">
      <c r="AE32297" s="54"/>
    </row>
    <row r="32298" spans="31:31" hidden="1">
      <c r="AE32298" s="54"/>
    </row>
    <row r="32299" spans="31:31" hidden="1">
      <c r="AE32299" s="54"/>
    </row>
    <row r="32300" spans="31:31" hidden="1">
      <c r="AE32300" s="54"/>
    </row>
    <row r="32301" spans="31:31" hidden="1">
      <c r="AE32301" s="54"/>
    </row>
    <row r="32302" spans="31:31" hidden="1">
      <c r="AE32302" s="54"/>
    </row>
    <row r="32303" spans="31:31" hidden="1">
      <c r="AE32303" s="54"/>
    </row>
    <row r="32304" spans="31:31" hidden="1">
      <c r="AE32304" s="54"/>
    </row>
    <row r="32305" spans="31:31" hidden="1">
      <c r="AE32305" s="54"/>
    </row>
    <row r="32306" spans="31:31" hidden="1">
      <c r="AE32306" s="54"/>
    </row>
    <row r="32307" spans="31:31" hidden="1">
      <c r="AE32307" s="54"/>
    </row>
    <row r="32308" spans="31:31" hidden="1">
      <c r="AE32308" s="54"/>
    </row>
    <row r="32309" spans="31:31" hidden="1">
      <c r="AE32309" s="54"/>
    </row>
    <row r="32310" spans="31:31" hidden="1">
      <c r="AE32310" s="54"/>
    </row>
    <row r="32311" spans="31:31" hidden="1">
      <c r="AE32311" s="54"/>
    </row>
    <row r="32312" spans="31:31" hidden="1">
      <c r="AE32312" s="54"/>
    </row>
    <row r="32313" spans="31:31" hidden="1">
      <c r="AE32313" s="54"/>
    </row>
    <row r="32314" spans="31:31" hidden="1">
      <c r="AE32314" s="54"/>
    </row>
    <row r="32315" spans="31:31" hidden="1">
      <c r="AE32315" s="54"/>
    </row>
    <row r="32316" spans="31:31" hidden="1">
      <c r="AE32316" s="54"/>
    </row>
    <row r="32317" spans="31:31" hidden="1">
      <c r="AE32317" s="54"/>
    </row>
    <row r="32318" spans="31:31" hidden="1">
      <c r="AE32318" s="54"/>
    </row>
    <row r="32319" spans="31:31" hidden="1">
      <c r="AE32319" s="54"/>
    </row>
    <row r="32320" spans="31:31" hidden="1">
      <c r="AE32320" s="54"/>
    </row>
    <row r="32321" spans="31:31" hidden="1">
      <c r="AE32321" s="54"/>
    </row>
    <row r="32322" spans="31:31" hidden="1">
      <c r="AE32322" s="54"/>
    </row>
    <row r="32323" spans="31:31" hidden="1">
      <c r="AE32323" s="54"/>
    </row>
    <row r="32324" spans="31:31" hidden="1">
      <c r="AE32324" s="54"/>
    </row>
    <row r="32325" spans="31:31" hidden="1">
      <c r="AE32325" s="54"/>
    </row>
    <row r="32326" spans="31:31" hidden="1">
      <c r="AE32326" s="54"/>
    </row>
    <row r="32327" spans="31:31" hidden="1">
      <c r="AE32327" s="54"/>
    </row>
    <row r="32328" spans="31:31" hidden="1">
      <c r="AE32328" s="54"/>
    </row>
    <row r="32329" spans="31:31" hidden="1">
      <c r="AE32329" s="54"/>
    </row>
    <row r="32330" spans="31:31" hidden="1">
      <c r="AE32330" s="54"/>
    </row>
    <row r="32331" spans="31:31" hidden="1">
      <c r="AE32331" s="54"/>
    </row>
    <row r="32332" spans="31:31" hidden="1">
      <c r="AE32332" s="54"/>
    </row>
    <row r="32333" spans="31:31" hidden="1">
      <c r="AE32333" s="54"/>
    </row>
    <row r="32334" spans="31:31" hidden="1">
      <c r="AE32334" s="54"/>
    </row>
    <row r="32335" spans="31:31" hidden="1">
      <c r="AE32335" s="54"/>
    </row>
    <row r="32336" spans="31:31" hidden="1">
      <c r="AE32336" s="54"/>
    </row>
    <row r="32337" spans="31:31" hidden="1">
      <c r="AE32337" s="54"/>
    </row>
    <row r="32338" spans="31:31" hidden="1">
      <c r="AE32338" s="54"/>
    </row>
    <row r="32339" spans="31:31" hidden="1">
      <c r="AE32339" s="54"/>
    </row>
    <row r="32340" spans="31:31" hidden="1">
      <c r="AE32340" s="54"/>
    </row>
    <row r="32341" spans="31:31" hidden="1">
      <c r="AE32341" s="54"/>
    </row>
    <row r="32342" spans="31:31" hidden="1">
      <c r="AE32342" s="54"/>
    </row>
    <row r="32343" spans="31:31" hidden="1">
      <c r="AE32343" s="54"/>
    </row>
    <row r="32344" spans="31:31" hidden="1">
      <c r="AE32344" s="54"/>
    </row>
    <row r="32345" spans="31:31" hidden="1">
      <c r="AE32345" s="54"/>
    </row>
    <row r="32346" spans="31:31" hidden="1">
      <c r="AE32346" s="54"/>
    </row>
    <row r="32347" spans="31:31" hidden="1">
      <c r="AE32347" s="54"/>
    </row>
    <row r="32348" spans="31:31" hidden="1">
      <c r="AE32348" s="54"/>
    </row>
    <row r="32349" spans="31:31" hidden="1">
      <c r="AE32349" s="54"/>
    </row>
    <row r="32350" spans="31:31" hidden="1">
      <c r="AE32350" s="54"/>
    </row>
    <row r="32351" spans="31:31" hidden="1">
      <c r="AE32351" s="54"/>
    </row>
    <row r="32352" spans="31:31" hidden="1">
      <c r="AE32352" s="54"/>
    </row>
    <row r="32353" spans="31:31" hidden="1">
      <c r="AE32353" s="54"/>
    </row>
    <row r="32354" spans="31:31" hidden="1">
      <c r="AE32354" s="54"/>
    </row>
    <row r="32355" spans="31:31" hidden="1">
      <c r="AE32355" s="54"/>
    </row>
    <row r="32356" spans="31:31" hidden="1">
      <c r="AE32356" s="54"/>
    </row>
    <row r="32357" spans="31:31" hidden="1">
      <c r="AE32357" s="54"/>
    </row>
    <row r="32358" spans="31:31" hidden="1">
      <c r="AE32358" s="54"/>
    </row>
    <row r="32359" spans="31:31" hidden="1">
      <c r="AE32359" s="54"/>
    </row>
    <row r="32360" spans="31:31" hidden="1">
      <c r="AE32360" s="54"/>
    </row>
    <row r="32361" spans="31:31" hidden="1">
      <c r="AE32361" s="54"/>
    </row>
    <row r="32362" spans="31:31" hidden="1">
      <c r="AE32362" s="54"/>
    </row>
    <row r="32363" spans="31:31" hidden="1">
      <c r="AE32363" s="54"/>
    </row>
    <row r="32364" spans="31:31" hidden="1">
      <c r="AE32364" s="54"/>
    </row>
    <row r="32365" spans="31:31" hidden="1">
      <c r="AE32365" s="54"/>
    </row>
    <row r="32366" spans="31:31" hidden="1">
      <c r="AE32366" s="54"/>
    </row>
    <row r="32367" spans="31:31" hidden="1">
      <c r="AE32367" s="54"/>
    </row>
    <row r="32368" spans="31:31" hidden="1">
      <c r="AE32368" s="54"/>
    </row>
    <row r="32369" spans="31:31" hidden="1">
      <c r="AE32369" s="54"/>
    </row>
    <row r="32370" spans="31:31" hidden="1">
      <c r="AE32370" s="54"/>
    </row>
    <row r="32371" spans="31:31" hidden="1">
      <c r="AE32371" s="54"/>
    </row>
    <row r="32372" spans="31:31" hidden="1">
      <c r="AE32372" s="54"/>
    </row>
    <row r="32373" spans="31:31" hidden="1">
      <c r="AE32373" s="54"/>
    </row>
    <row r="32374" spans="31:31" hidden="1">
      <c r="AE32374" s="54"/>
    </row>
    <row r="32375" spans="31:31" hidden="1">
      <c r="AE32375" s="54"/>
    </row>
    <row r="32376" spans="31:31" hidden="1">
      <c r="AE32376" s="54"/>
    </row>
    <row r="32377" spans="31:31" hidden="1">
      <c r="AE32377" s="54"/>
    </row>
    <row r="32378" spans="31:31" hidden="1">
      <c r="AE32378" s="54"/>
    </row>
    <row r="32379" spans="31:31" hidden="1">
      <c r="AE32379" s="54"/>
    </row>
    <row r="32380" spans="31:31" hidden="1">
      <c r="AE32380" s="54"/>
    </row>
    <row r="32381" spans="31:31" hidden="1">
      <c r="AE32381" s="54"/>
    </row>
    <row r="32382" spans="31:31" hidden="1">
      <c r="AE32382" s="54"/>
    </row>
    <row r="32383" spans="31:31" hidden="1">
      <c r="AE32383" s="54"/>
    </row>
    <row r="32384" spans="31:31" hidden="1">
      <c r="AE32384" s="54"/>
    </row>
    <row r="32385" spans="31:31" hidden="1">
      <c r="AE32385" s="54"/>
    </row>
    <row r="32386" spans="31:31" hidden="1">
      <c r="AE32386" s="54"/>
    </row>
    <row r="32387" spans="31:31" hidden="1">
      <c r="AE32387" s="54"/>
    </row>
    <row r="32388" spans="31:31" hidden="1">
      <c r="AE32388" s="54"/>
    </row>
    <row r="32389" spans="31:31" hidden="1">
      <c r="AE32389" s="54"/>
    </row>
    <row r="32390" spans="31:31" hidden="1">
      <c r="AE32390" s="54"/>
    </row>
    <row r="32391" spans="31:31" hidden="1">
      <c r="AE32391" s="54"/>
    </row>
    <row r="32392" spans="31:31" hidden="1">
      <c r="AE32392" s="54"/>
    </row>
    <row r="32393" spans="31:31" hidden="1">
      <c r="AE32393" s="54"/>
    </row>
    <row r="32394" spans="31:31" hidden="1">
      <c r="AE32394" s="54"/>
    </row>
    <row r="32395" spans="31:31" hidden="1">
      <c r="AE32395" s="54"/>
    </row>
    <row r="32396" spans="31:31" hidden="1">
      <c r="AE32396" s="54"/>
    </row>
    <row r="32397" spans="31:31" hidden="1">
      <c r="AE32397" s="54"/>
    </row>
    <row r="32398" spans="31:31" hidden="1">
      <c r="AE32398" s="54"/>
    </row>
    <row r="32399" spans="31:31" hidden="1">
      <c r="AE32399" s="54"/>
    </row>
    <row r="32400" spans="31:31" hidden="1">
      <c r="AE32400" s="54"/>
    </row>
    <row r="32401" spans="31:31" hidden="1">
      <c r="AE32401" s="54"/>
    </row>
    <row r="32402" spans="31:31" hidden="1">
      <c r="AE32402" s="54"/>
    </row>
    <row r="32403" spans="31:31" hidden="1">
      <c r="AE32403" s="54"/>
    </row>
    <row r="32404" spans="31:31" hidden="1">
      <c r="AE32404" s="54"/>
    </row>
    <row r="32405" spans="31:31" hidden="1">
      <c r="AE32405" s="54"/>
    </row>
    <row r="32406" spans="31:31" hidden="1">
      <c r="AE32406" s="54"/>
    </row>
    <row r="32407" spans="31:31" hidden="1">
      <c r="AE32407" s="54"/>
    </row>
    <row r="32408" spans="31:31" hidden="1">
      <c r="AE32408" s="54"/>
    </row>
    <row r="32409" spans="31:31" hidden="1">
      <c r="AE32409" s="54"/>
    </row>
    <row r="32410" spans="31:31" hidden="1">
      <c r="AE32410" s="54"/>
    </row>
    <row r="32411" spans="31:31" hidden="1">
      <c r="AE32411" s="54"/>
    </row>
    <row r="32412" spans="31:31" hidden="1">
      <c r="AE32412" s="54"/>
    </row>
    <row r="32413" spans="31:31" hidden="1">
      <c r="AE32413" s="54"/>
    </row>
    <row r="32414" spans="31:31" hidden="1">
      <c r="AE32414" s="54"/>
    </row>
    <row r="32415" spans="31:31" hidden="1">
      <c r="AE32415" s="54"/>
    </row>
    <row r="32416" spans="31:31" hidden="1">
      <c r="AE32416" s="54"/>
    </row>
    <row r="32417" spans="31:31" hidden="1">
      <c r="AE32417" s="54"/>
    </row>
    <row r="32418" spans="31:31" hidden="1">
      <c r="AE32418" s="54"/>
    </row>
    <row r="32419" spans="31:31" hidden="1">
      <c r="AE32419" s="54"/>
    </row>
    <row r="32420" spans="31:31" hidden="1">
      <c r="AE32420" s="54"/>
    </row>
    <row r="32421" spans="31:31" hidden="1">
      <c r="AE32421" s="54"/>
    </row>
    <row r="32422" spans="31:31" hidden="1">
      <c r="AE32422" s="54"/>
    </row>
    <row r="32423" spans="31:31" hidden="1">
      <c r="AE32423" s="54"/>
    </row>
    <row r="32424" spans="31:31" hidden="1">
      <c r="AE32424" s="54"/>
    </row>
    <row r="32425" spans="31:31" hidden="1">
      <c r="AE32425" s="54"/>
    </row>
    <row r="32426" spans="31:31" hidden="1">
      <c r="AE32426" s="54"/>
    </row>
    <row r="32427" spans="31:31" hidden="1">
      <c r="AE32427" s="54"/>
    </row>
    <row r="32428" spans="31:31" hidden="1">
      <c r="AE32428" s="54"/>
    </row>
    <row r="32429" spans="31:31" hidden="1">
      <c r="AE32429" s="54"/>
    </row>
    <row r="32430" spans="31:31" hidden="1">
      <c r="AE32430" s="54"/>
    </row>
    <row r="32431" spans="31:31" hidden="1">
      <c r="AE32431" s="54"/>
    </row>
    <row r="32432" spans="31:31" hidden="1">
      <c r="AE32432" s="54"/>
    </row>
    <row r="32433" spans="31:31" hidden="1">
      <c r="AE32433" s="54"/>
    </row>
    <row r="32434" spans="31:31" hidden="1">
      <c r="AE32434" s="54"/>
    </row>
    <row r="32435" spans="31:31" hidden="1">
      <c r="AE32435" s="54"/>
    </row>
    <row r="32436" spans="31:31" hidden="1">
      <c r="AE32436" s="54"/>
    </row>
    <row r="32437" spans="31:31" hidden="1">
      <c r="AE32437" s="54"/>
    </row>
    <row r="32438" spans="31:31" hidden="1">
      <c r="AE32438" s="54"/>
    </row>
    <row r="32439" spans="31:31" hidden="1">
      <c r="AE32439" s="54"/>
    </row>
    <row r="32440" spans="31:31" hidden="1">
      <c r="AE32440" s="54"/>
    </row>
    <row r="32441" spans="31:31" hidden="1">
      <c r="AE32441" s="54"/>
    </row>
    <row r="32442" spans="31:31" hidden="1">
      <c r="AE32442" s="54"/>
    </row>
    <row r="32443" spans="31:31" hidden="1">
      <c r="AE32443" s="54"/>
    </row>
    <row r="32444" spans="31:31" hidden="1">
      <c r="AE32444" s="54"/>
    </row>
    <row r="32445" spans="31:31" hidden="1">
      <c r="AE32445" s="54"/>
    </row>
    <row r="32446" spans="31:31" hidden="1">
      <c r="AE32446" s="54"/>
    </row>
    <row r="32447" spans="31:31" hidden="1">
      <c r="AE32447" s="54"/>
    </row>
    <row r="32448" spans="31:31" hidden="1">
      <c r="AE32448" s="54"/>
    </row>
    <row r="32449" spans="31:31" hidden="1">
      <c r="AE32449" s="54"/>
    </row>
    <row r="32450" spans="31:31" hidden="1">
      <c r="AE32450" s="54"/>
    </row>
    <row r="32451" spans="31:31" hidden="1">
      <c r="AE32451" s="54"/>
    </row>
    <row r="32452" spans="31:31" hidden="1">
      <c r="AE32452" s="54"/>
    </row>
    <row r="32453" spans="31:31" hidden="1">
      <c r="AE32453" s="54"/>
    </row>
    <row r="32454" spans="31:31" hidden="1">
      <c r="AE32454" s="54"/>
    </row>
    <row r="32455" spans="31:31" hidden="1">
      <c r="AE32455" s="54"/>
    </row>
    <row r="32456" spans="31:31" hidden="1">
      <c r="AE32456" s="54"/>
    </row>
    <row r="32457" spans="31:31" hidden="1">
      <c r="AE32457" s="54"/>
    </row>
    <row r="32458" spans="31:31" hidden="1">
      <c r="AE32458" s="54"/>
    </row>
    <row r="32459" spans="31:31" hidden="1">
      <c r="AE32459" s="54"/>
    </row>
    <row r="32460" spans="31:31" hidden="1">
      <c r="AE32460" s="54"/>
    </row>
    <row r="32461" spans="31:31" hidden="1">
      <c r="AE32461" s="54"/>
    </row>
    <row r="32462" spans="31:31" hidden="1">
      <c r="AE32462" s="54"/>
    </row>
    <row r="32463" spans="31:31" hidden="1">
      <c r="AE32463" s="54"/>
    </row>
    <row r="32464" spans="31:31" hidden="1">
      <c r="AE32464" s="54"/>
    </row>
    <row r="32465" spans="31:31" hidden="1">
      <c r="AE32465" s="54"/>
    </row>
    <row r="32466" spans="31:31" hidden="1">
      <c r="AE32466" s="54"/>
    </row>
    <row r="32467" spans="31:31" hidden="1">
      <c r="AE32467" s="54"/>
    </row>
    <row r="32468" spans="31:31" hidden="1">
      <c r="AE32468" s="54"/>
    </row>
    <row r="32469" spans="31:31" hidden="1">
      <c r="AE32469" s="54"/>
    </row>
    <row r="32470" spans="31:31" hidden="1">
      <c r="AE32470" s="54"/>
    </row>
    <row r="32471" spans="31:31" hidden="1">
      <c r="AE32471" s="54"/>
    </row>
    <row r="32472" spans="31:31" hidden="1">
      <c r="AE32472" s="54"/>
    </row>
    <row r="32473" spans="31:31" hidden="1">
      <c r="AE32473" s="54"/>
    </row>
    <row r="32474" spans="31:31" hidden="1">
      <c r="AE32474" s="54"/>
    </row>
    <row r="32475" spans="31:31" hidden="1">
      <c r="AE32475" s="54"/>
    </row>
    <row r="32476" spans="31:31" hidden="1">
      <c r="AE32476" s="54"/>
    </row>
    <row r="32477" spans="31:31" hidden="1">
      <c r="AE32477" s="54"/>
    </row>
    <row r="32478" spans="31:31" hidden="1">
      <c r="AE32478" s="54"/>
    </row>
    <row r="32479" spans="31:31" hidden="1">
      <c r="AE32479" s="54"/>
    </row>
    <row r="32480" spans="31:31" hidden="1">
      <c r="AE32480" s="54"/>
    </row>
    <row r="32481" spans="31:31" hidden="1">
      <c r="AE32481" s="54"/>
    </row>
    <row r="32482" spans="31:31" hidden="1">
      <c r="AE32482" s="54"/>
    </row>
    <row r="32483" spans="31:31" hidden="1">
      <c r="AE32483" s="54"/>
    </row>
    <row r="32484" spans="31:31" hidden="1">
      <c r="AE32484" s="54"/>
    </row>
    <row r="32485" spans="31:31" hidden="1">
      <c r="AE32485" s="54"/>
    </row>
    <row r="32486" spans="31:31" hidden="1">
      <c r="AE32486" s="54"/>
    </row>
    <row r="32487" spans="31:31" hidden="1">
      <c r="AE32487" s="54"/>
    </row>
    <row r="32488" spans="31:31" hidden="1">
      <c r="AE32488" s="54"/>
    </row>
    <row r="32489" spans="31:31" hidden="1">
      <c r="AE32489" s="54"/>
    </row>
    <row r="32490" spans="31:31" hidden="1">
      <c r="AE32490" s="54"/>
    </row>
    <row r="32491" spans="31:31" hidden="1">
      <c r="AE32491" s="54"/>
    </row>
    <row r="32492" spans="31:31" hidden="1">
      <c r="AE32492" s="54"/>
    </row>
    <row r="32493" spans="31:31" hidden="1">
      <c r="AE32493" s="54"/>
    </row>
    <row r="32494" spans="31:31" hidden="1">
      <c r="AE32494" s="54"/>
    </row>
    <row r="32495" spans="31:31" hidden="1">
      <c r="AE32495" s="54"/>
    </row>
    <row r="32496" spans="31:31" hidden="1">
      <c r="AE32496" s="54"/>
    </row>
    <row r="32497" spans="31:31" hidden="1">
      <c r="AE32497" s="54"/>
    </row>
    <row r="32498" spans="31:31" hidden="1">
      <c r="AE32498" s="54"/>
    </row>
    <row r="32499" spans="31:31" hidden="1">
      <c r="AE32499" s="54"/>
    </row>
    <row r="32500" spans="31:31" hidden="1">
      <c r="AE32500" s="54"/>
    </row>
    <row r="32501" spans="31:31" hidden="1">
      <c r="AE32501" s="54"/>
    </row>
    <row r="32502" spans="31:31" hidden="1">
      <c r="AE32502" s="54"/>
    </row>
    <row r="32503" spans="31:31" hidden="1">
      <c r="AE32503" s="54"/>
    </row>
    <row r="32504" spans="31:31" hidden="1">
      <c r="AE32504" s="54"/>
    </row>
    <row r="32505" spans="31:31" hidden="1">
      <c r="AE32505" s="54"/>
    </row>
    <row r="32506" spans="31:31" hidden="1">
      <c r="AE32506" s="54"/>
    </row>
    <row r="32507" spans="31:31" hidden="1">
      <c r="AE32507" s="54"/>
    </row>
    <row r="32508" spans="31:31" hidden="1">
      <c r="AE32508" s="54"/>
    </row>
    <row r="32509" spans="31:31" hidden="1">
      <c r="AE32509" s="54"/>
    </row>
    <row r="32510" spans="31:31" hidden="1">
      <c r="AE32510" s="54"/>
    </row>
    <row r="32511" spans="31:31" hidden="1">
      <c r="AE32511" s="54"/>
    </row>
    <row r="32512" spans="31:31" hidden="1">
      <c r="AE32512" s="54"/>
    </row>
    <row r="32513" spans="31:31" hidden="1">
      <c r="AE32513" s="54"/>
    </row>
    <row r="32514" spans="31:31" hidden="1">
      <c r="AE32514" s="54"/>
    </row>
    <row r="32515" spans="31:31" hidden="1">
      <c r="AE32515" s="54"/>
    </row>
    <row r="32516" spans="31:31" hidden="1">
      <c r="AE32516" s="54"/>
    </row>
    <row r="32517" spans="31:31" hidden="1">
      <c r="AE32517" s="54"/>
    </row>
    <row r="32518" spans="31:31" hidden="1">
      <c r="AE32518" s="54"/>
    </row>
    <row r="32519" spans="31:31" hidden="1">
      <c r="AE32519" s="54"/>
    </row>
    <row r="32520" spans="31:31" hidden="1">
      <c r="AE32520" s="54"/>
    </row>
    <row r="32521" spans="31:31" hidden="1">
      <c r="AE32521" s="54"/>
    </row>
    <row r="32522" spans="31:31" hidden="1">
      <c r="AE32522" s="54"/>
    </row>
    <row r="32523" spans="31:31" hidden="1">
      <c r="AE32523" s="54"/>
    </row>
    <row r="32524" spans="31:31" hidden="1">
      <c r="AE32524" s="54"/>
    </row>
    <row r="32525" spans="31:31" hidden="1">
      <c r="AE32525" s="54"/>
    </row>
    <row r="32526" spans="31:31" hidden="1">
      <c r="AE32526" s="54"/>
    </row>
    <row r="32527" spans="31:31" hidden="1">
      <c r="AE32527" s="54"/>
    </row>
    <row r="32528" spans="31:31" hidden="1">
      <c r="AE32528" s="54"/>
    </row>
    <row r="32529" spans="31:31" hidden="1">
      <c r="AE32529" s="54"/>
    </row>
    <row r="32530" spans="31:31" hidden="1">
      <c r="AE32530" s="54"/>
    </row>
    <row r="32531" spans="31:31" hidden="1">
      <c r="AE32531" s="54"/>
    </row>
    <row r="32532" spans="31:31" hidden="1">
      <c r="AE32532" s="54"/>
    </row>
    <row r="32533" spans="31:31" hidden="1">
      <c r="AE32533" s="54"/>
    </row>
    <row r="32534" spans="31:31" hidden="1">
      <c r="AE32534" s="54"/>
    </row>
    <row r="32535" spans="31:31" hidden="1">
      <c r="AE32535" s="54"/>
    </row>
    <row r="32536" spans="31:31" hidden="1">
      <c r="AE32536" s="54"/>
    </row>
    <row r="32537" spans="31:31" hidden="1">
      <c r="AE32537" s="54"/>
    </row>
    <row r="32538" spans="31:31" hidden="1">
      <c r="AE32538" s="54"/>
    </row>
    <row r="32539" spans="31:31" hidden="1">
      <c r="AE32539" s="54"/>
    </row>
    <row r="32540" spans="31:31" hidden="1">
      <c r="AE32540" s="54"/>
    </row>
    <row r="32541" spans="31:31" hidden="1">
      <c r="AE32541" s="54"/>
    </row>
    <row r="32542" spans="31:31" hidden="1">
      <c r="AE32542" s="54"/>
    </row>
    <row r="32543" spans="31:31" hidden="1">
      <c r="AE32543" s="54"/>
    </row>
    <row r="32544" spans="31:31" hidden="1">
      <c r="AE32544" s="54"/>
    </row>
    <row r="32545" spans="31:31" hidden="1">
      <c r="AE32545" s="54"/>
    </row>
    <row r="32546" spans="31:31" hidden="1">
      <c r="AE32546" s="54"/>
    </row>
    <row r="32547" spans="31:31" hidden="1">
      <c r="AE32547" s="54"/>
    </row>
    <row r="32548" spans="31:31" hidden="1">
      <c r="AE32548" s="54"/>
    </row>
    <row r="32549" spans="31:31" hidden="1">
      <c r="AE32549" s="54"/>
    </row>
    <row r="32550" spans="31:31" hidden="1">
      <c r="AE32550" s="54"/>
    </row>
    <row r="32551" spans="31:31" hidden="1">
      <c r="AE32551" s="54"/>
    </row>
    <row r="32552" spans="31:31" hidden="1">
      <c r="AE32552" s="54"/>
    </row>
    <row r="32553" spans="31:31" hidden="1">
      <c r="AE32553" s="54"/>
    </row>
    <row r="32554" spans="31:31" hidden="1">
      <c r="AE32554" s="54"/>
    </row>
    <row r="32555" spans="31:31" hidden="1">
      <c r="AE32555" s="54"/>
    </row>
    <row r="32556" spans="31:31" hidden="1">
      <c r="AE32556" s="54"/>
    </row>
    <row r="32557" spans="31:31" hidden="1">
      <c r="AE32557" s="54"/>
    </row>
    <row r="32558" spans="31:31" hidden="1">
      <c r="AE32558" s="54"/>
    </row>
    <row r="32559" spans="31:31" hidden="1">
      <c r="AE32559" s="54"/>
    </row>
    <row r="32560" spans="31:31" hidden="1">
      <c r="AE32560" s="54"/>
    </row>
    <row r="32561" spans="31:31" hidden="1">
      <c r="AE32561" s="54"/>
    </row>
    <row r="32562" spans="31:31" hidden="1">
      <c r="AE32562" s="54"/>
    </row>
    <row r="32563" spans="31:31" hidden="1">
      <c r="AE32563" s="54"/>
    </row>
    <row r="32564" spans="31:31" hidden="1">
      <c r="AE32564" s="54"/>
    </row>
    <row r="32565" spans="31:31" hidden="1">
      <c r="AE32565" s="54"/>
    </row>
    <row r="32566" spans="31:31" hidden="1">
      <c r="AE32566" s="54"/>
    </row>
    <row r="32567" spans="31:31" hidden="1">
      <c r="AE32567" s="54"/>
    </row>
    <row r="32568" spans="31:31" hidden="1">
      <c r="AE32568" s="54"/>
    </row>
    <row r="32569" spans="31:31" hidden="1">
      <c r="AE32569" s="54"/>
    </row>
    <row r="32570" spans="31:31" hidden="1">
      <c r="AE32570" s="54"/>
    </row>
    <row r="32571" spans="31:31" hidden="1">
      <c r="AE32571" s="54"/>
    </row>
    <row r="32572" spans="31:31" hidden="1">
      <c r="AE32572" s="54"/>
    </row>
    <row r="32573" spans="31:31" hidden="1">
      <c r="AE32573" s="54"/>
    </row>
    <row r="32574" spans="31:31" hidden="1">
      <c r="AE32574" s="54"/>
    </row>
    <row r="32575" spans="31:31" hidden="1">
      <c r="AE32575" s="54"/>
    </row>
    <row r="32576" spans="31:31" hidden="1">
      <c r="AE32576" s="54"/>
    </row>
    <row r="32577" spans="31:31" hidden="1">
      <c r="AE32577" s="54"/>
    </row>
    <row r="32578" spans="31:31" hidden="1">
      <c r="AE32578" s="54"/>
    </row>
    <row r="32579" spans="31:31" hidden="1">
      <c r="AE32579" s="54"/>
    </row>
    <row r="32580" spans="31:31" hidden="1">
      <c r="AE32580" s="54"/>
    </row>
    <row r="32581" spans="31:31" hidden="1">
      <c r="AE32581" s="54"/>
    </row>
    <row r="32582" spans="31:31" hidden="1">
      <c r="AE32582" s="54"/>
    </row>
    <row r="32583" spans="31:31" hidden="1">
      <c r="AE32583" s="54"/>
    </row>
    <row r="32584" spans="31:31" hidden="1">
      <c r="AE32584" s="54"/>
    </row>
    <row r="32585" spans="31:31" hidden="1">
      <c r="AE32585" s="54"/>
    </row>
    <row r="32586" spans="31:31" hidden="1">
      <c r="AE32586" s="54"/>
    </row>
    <row r="32587" spans="31:31" hidden="1">
      <c r="AE32587" s="54"/>
    </row>
    <row r="32588" spans="31:31" hidden="1">
      <c r="AE32588" s="54"/>
    </row>
    <row r="32589" spans="31:31" hidden="1">
      <c r="AE32589" s="54"/>
    </row>
    <row r="32590" spans="31:31" hidden="1">
      <c r="AE32590" s="54"/>
    </row>
    <row r="32591" spans="31:31" hidden="1">
      <c r="AE32591" s="54"/>
    </row>
    <row r="32592" spans="31:31" hidden="1">
      <c r="AE32592" s="54"/>
    </row>
    <row r="32593" spans="31:31" hidden="1">
      <c r="AE32593" s="54"/>
    </row>
    <row r="32594" spans="31:31" hidden="1">
      <c r="AE32594" s="54"/>
    </row>
    <row r="32595" spans="31:31" hidden="1">
      <c r="AE32595" s="54"/>
    </row>
    <row r="32596" spans="31:31" hidden="1">
      <c r="AE32596" s="54"/>
    </row>
    <row r="32597" spans="31:31" hidden="1">
      <c r="AE32597" s="54"/>
    </row>
    <row r="32598" spans="31:31" hidden="1">
      <c r="AE32598" s="54"/>
    </row>
    <row r="32599" spans="31:31" hidden="1">
      <c r="AE32599" s="54"/>
    </row>
    <row r="32600" spans="31:31" hidden="1">
      <c r="AE32600" s="54"/>
    </row>
    <row r="32601" spans="31:31" hidden="1">
      <c r="AE32601" s="54"/>
    </row>
    <row r="32602" spans="31:31" hidden="1">
      <c r="AE32602" s="54"/>
    </row>
    <row r="32603" spans="31:31" hidden="1">
      <c r="AE32603" s="54"/>
    </row>
    <row r="32604" spans="31:31" hidden="1">
      <c r="AE32604" s="54"/>
    </row>
    <row r="32605" spans="31:31" hidden="1">
      <c r="AE32605" s="54"/>
    </row>
    <row r="32606" spans="31:31" hidden="1">
      <c r="AE32606" s="54"/>
    </row>
    <row r="32607" spans="31:31" hidden="1">
      <c r="AE32607" s="54"/>
    </row>
    <row r="32608" spans="31:31" hidden="1">
      <c r="AE32608" s="54"/>
    </row>
    <row r="32609" spans="31:31" hidden="1">
      <c r="AE32609" s="54"/>
    </row>
    <row r="32610" spans="31:31" hidden="1">
      <c r="AE32610" s="54"/>
    </row>
    <row r="32611" spans="31:31" hidden="1">
      <c r="AE32611" s="54"/>
    </row>
    <row r="32612" spans="31:31" hidden="1">
      <c r="AE32612" s="54"/>
    </row>
    <row r="32613" spans="31:31" hidden="1">
      <c r="AE32613" s="54"/>
    </row>
    <row r="32614" spans="31:31" hidden="1">
      <c r="AE32614" s="54"/>
    </row>
    <row r="32615" spans="31:31" hidden="1">
      <c r="AE32615" s="54"/>
    </row>
    <row r="32616" spans="31:31" hidden="1">
      <c r="AE32616" s="54"/>
    </row>
    <row r="32617" spans="31:31" hidden="1">
      <c r="AE32617" s="54"/>
    </row>
    <row r="32618" spans="31:31" hidden="1">
      <c r="AE32618" s="54"/>
    </row>
    <row r="32619" spans="31:31" hidden="1">
      <c r="AE32619" s="54"/>
    </row>
    <row r="32620" spans="31:31" hidden="1">
      <c r="AE32620" s="54"/>
    </row>
    <row r="32621" spans="31:31" hidden="1">
      <c r="AE32621" s="54"/>
    </row>
    <row r="32622" spans="31:31" hidden="1">
      <c r="AE32622" s="54"/>
    </row>
    <row r="32623" spans="31:31" hidden="1">
      <c r="AE32623" s="54"/>
    </row>
    <row r="32624" spans="31:31" hidden="1">
      <c r="AE32624" s="54"/>
    </row>
    <row r="32625" spans="31:31" hidden="1">
      <c r="AE32625" s="54"/>
    </row>
    <row r="32626" spans="31:31" hidden="1">
      <c r="AE32626" s="54"/>
    </row>
    <row r="32627" spans="31:31" hidden="1">
      <c r="AE32627" s="54"/>
    </row>
    <row r="32628" spans="31:31" hidden="1">
      <c r="AE32628" s="54"/>
    </row>
    <row r="32629" spans="31:31" hidden="1">
      <c r="AE32629" s="54"/>
    </row>
    <row r="32630" spans="31:31" hidden="1">
      <c r="AE32630" s="54"/>
    </row>
    <row r="32631" spans="31:31" hidden="1">
      <c r="AE32631" s="54"/>
    </row>
    <row r="32632" spans="31:31" hidden="1">
      <c r="AE32632" s="54"/>
    </row>
    <row r="32633" spans="31:31" hidden="1">
      <c r="AE32633" s="54"/>
    </row>
    <row r="32634" spans="31:31" hidden="1">
      <c r="AE32634" s="54"/>
    </row>
    <row r="32635" spans="31:31" hidden="1">
      <c r="AE32635" s="54"/>
    </row>
    <row r="32636" spans="31:31" hidden="1">
      <c r="AE32636" s="54"/>
    </row>
    <row r="32637" spans="31:31" hidden="1">
      <c r="AE32637" s="54"/>
    </row>
    <row r="32638" spans="31:31" hidden="1">
      <c r="AE32638" s="54"/>
    </row>
    <row r="32639" spans="31:31" hidden="1">
      <c r="AE32639" s="54"/>
    </row>
    <row r="32640" spans="31:31" hidden="1">
      <c r="AE32640" s="54"/>
    </row>
    <row r="32641" spans="31:31" hidden="1">
      <c r="AE32641" s="54"/>
    </row>
    <row r="32642" spans="31:31" hidden="1">
      <c r="AE32642" s="54"/>
    </row>
    <row r="32643" spans="31:31" hidden="1">
      <c r="AE32643" s="54"/>
    </row>
    <row r="32644" spans="31:31" hidden="1">
      <c r="AE32644" s="54"/>
    </row>
    <row r="32645" spans="31:31" hidden="1">
      <c r="AE32645" s="54"/>
    </row>
    <row r="32646" spans="31:31" hidden="1">
      <c r="AE32646" s="54"/>
    </row>
    <row r="32647" spans="31:31" hidden="1">
      <c r="AE32647" s="54"/>
    </row>
    <row r="32648" spans="31:31" hidden="1">
      <c r="AE32648" s="54"/>
    </row>
    <row r="32649" spans="31:31" hidden="1">
      <c r="AE32649" s="54"/>
    </row>
    <row r="32650" spans="31:31" hidden="1">
      <c r="AE32650" s="54"/>
    </row>
    <row r="32651" spans="31:31" hidden="1">
      <c r="AE32651" s="54"/>
    </row>
    <row r="32652" spans="31:31" hidden="1">
      <c r="AE32652" s="54"/>
    </row>
    <row r="32653" spans="31:31" hidden="1">
      <c r="AE32653" s="54"/>
    </row>
    <row r="32654" spans="31:31" hidden="1">
      <c r="AE32654" s="54"/>
    </row>
    <row r="32655" spans="31:31" hidden="1">
      <c r="AE32655" s="54"/>
    </row>
    <row r="32656" spans="31:31" hidden="1">
      <c r="AE32656" s="54"/>
    </row>
    <row r="32657" spans="31:31" hidden="1">
      <c r="AE32657" s="54"/>
    </row>
    <row r="32658" spans="31:31" hidden="1">
      <c r="AE32658" s="54"/>
    </row>
    <row r="32659" spans="31:31" hidden="1">
      <c r="AE32659" s="54"/>
    </row>
    <row r="32660" spans="31:31" hidden="1">
      <c r="AE32660" s="54"/>
    </row>
    <row r="32661" spans="31:31" hidden="1">
      <c r="AE32661" s="54"/>
    </row>
    <row r="32662" spans="31:31" hidden="1">
      <c r="AE32662" s="54"/>
    </row>
    <row r="32663" spans="31:31" hidden="1">
      <c r="AE32663" s="54"/>
    </row>
    <row r="32664" spans="31:31" hidden="1">
      <c r="AE32664" s="54"/>
    </row>
    <row r="32665" spans="31:31" hidden="1">
      <c r="AE32665" s="54"/>
    </row>
    <row r="32666" spans="31:31" hidden="1">
      <c r="AE32666" s="54"/>
    </row>
    <row r="32667" spans="31:31" hidden="1">
      <c r="AE32667" s="54"/>
    </row>
    <row r="32668" spans="31:31" hidden="1">
      <c r="AE32668" s="54"/>
    </row>
    <row r="32669" spans="31:31" hidden="1">
      <c r="AE32669" s="54"/>
    </row>
    <row r="32670" spans="31:31" hidden="1">
      <c r="AE32670" s="54"/>
    </row>
    <row r="32671" spans="31:31" hidden="1">
      <c r="AE32671" s="54"/>
    </row>
    <row r="32672" spans="31:31" hidden="1">
      <c r="AE32672" s="54"/>
    </row>
    <row r="32673" spans="31:31" hidden="1">
      <c r="AE32673" s="54"/>
    </row>
    <row r="32674" spans="31:31" hidden="1">
      <c r="AE32674" s="54"/>
    </row>
    <row r="32675" spans="31:31" hidden="1">
      <c r="AE32675" s="54"/>
    </row>
    <row r="32676" spans="31:31" hidden="1">
      <c r="AE32676" s="54"/>
    </row>
    <row r="32677" spans="31:31" hidden="1">
      <c r="AE32677" s="54"/>
    </row>
    <row r="32678" spans="31:31" hidden="1">
      <c r="AE32678" s="54"/>
    </row>
    <row r="32679" spans="31:31" hidden="1">
      <c r="AE32679" s="54"/>
    </row>
    <row r="32680" spans="31:31" hidden="1">
      <c r="AE32680" s="54"/>
    </row>
    <row r="32681" spans="31:31" hidden="1">
      <c r="AE32681" s="54"/>
    </row>
    <row r="32682" spans="31:31" hidden="1">
      <c r="AE32682" s="54"/>
    </row>
    <row r="32683" spans="31:31" hidden="1">
      <c r="AE32683" s="54"/>
    </row>
    <row r="32684" spans="31:31" hidden="1">
      <c r="AE32684" s="54"/>
    </row>
    <row r="32685" spans="31:31" hidden="1">
      <c r="AE32685" s="54"/>
    </row>
    <row r="32686" spans="31:31" hidden="1">
      <c r="AE32686" s="54"/>
    </row>
    <row r="32687" spans="31:31" hidden="1">
      <c r="AE32687" s="54"/>
    </row>
    <row r="32688" spans="31:31" hidden="1">
      <c r="AE32688" s="54"/>
    </row>
    <row r="32689" spans="31:31" hidden="1">
      <c r="AE32689" s="54"/>
    </row>
    <row r="32690" spans="31:31" hidden="1">
      <c r="AE32690" s="54"/>
    </row>
    <row r="32691" spans="31:31" hidden="1">
      <c r="AE32691" s="54"/>
    </row>
    <row r="32692" spans="31:31" hidden="1">
      <c r="AE32692" s="54"/>
    </row>
    <row r="32693" spans="31:31" hidden="1">
      <c r="AE32693" s="54"/>
    </row>
    <row r="32694" spans="31:31" hidden="1">
      <c r="AE32694" s="54"/>
    </row>
    <row r="32695" spans="31:31" hidden="1">
      <c r="AE32695" s="54"/>
    </row>
    <row r="32696" spans="31:31" hidden="1">
      <c r="AE32696" s="54"/>
    </row>
    <row r="32697" spans="31:31" hidden="1">
      <c r="AE32697" s="54"/>
    </row>
    <row r="32698" spans="31:31" hidden="1">
      <c r="AE32698" s="54"/>
    </row>
    <row r="32699" spans="31:31" hidden="1">
      <c r="AE32699" s="54"/>
    </row>
    <row r="32700" spans="31:31" hidden="1">
      <c r="AE32700" s="54"/>
    </row>
    <row r="32701" spans="31:31" hidden="1">
      <c r="AE32701" s="54"/>
    </row>
    <row r="32702" spans="31:31" hidden="1">
      <c r="AE32702" s="54"/>
    </row>
    <row r="32703" spans="31:31" hidden="1">
      <c r="AE32703" s="54"/>
    </row>
    <row r="32704" spans="31:31" hidden="1">
      <c r="AE32704" s="54"/>
    </row>
    <row r="32705" spans="31:31" hidden="1">
      <c r="AE32705" s="54"/>
    </row>
    <row r="32706" spans="31:31" hidden="1">
      <c r="AE32706" s="54"/>
    </row>
    <row r="32707" spans="31:31" hidden="1">
      <c r="AE32707" s="54"/>
    </row>
    <row r="32708" spans="31:31" hidden="1">
      <c r="AE32708" s="54"/>
    </row>
    <row r="32709" spans="31:31" hidden="1">
      <c r="AE32709" s="54"/>
    </row>
    <row r="32710" spans="31:31" hidden="1">
      <c r="AE32710" s="54"/>
    </row>
    <row r="32711" spans="31:31" hidden="1">
      <c r="AE32711" s="54"/>
    </row>
    <row r="32712" spans="31:31" hidden="1">
      <c r="AE32712" s="54"/>
    </row>
    <row r="32713" spans="31:31" hidden="1">
      <c r="AE32713" s="54"/>
    </row>
    <row r="32714" spans="31:31" hidden="1">
      <c r="AE32714" s="54"/>
    </row>
    <row r="32715" spans="31:31" hidden="1">
      <c r="AE32715" s="54"/>
    </row>
    <row r="32716" spans="31:31" hidden="1">
      <c r="AE32716" s="54"/>
    </row>
    <row r="32717" spans="31:31" hidden="1">
      <c r="AE32717" s="54"/>
    </row>
    <row r="32718" spans="31:31" hidden="1">
      <c r="AE32718" s="54"/>
    </row>
    <row r="32719" spans="31:31" hidden="1">
      <c r="AE32719" s="54"/>
    </row>
    <row r="32720" spans="31:31" hidden="1">
      <c r="AE32720" s="54"/>
    </row>
    <row r="32721" spans="31:31" hidden="1">
      <c r="AE32721" s="54"/>
    </row>
    <row r="32722" spans="31:31" hidden="1">
      <c r="AE32722" s="54"/>
    </row>
    <row r="32723" spans="31:31" hidden="1">
      <c r="AE32723" s="54"/>
    </row>
    <row r="32724" spans="31:31" hidden="1">
      <c r="AE32724" s="54"/>
    </row>
    <row r="32725" spans="31:31" hidden="1">
      <c r="AE32725" s="54"/>
    </row>
    <row r="32726" spans="31:31" hidden="1">
      <c r="AE32726" s="54"/>
    </row>
    <row r="32727" spans="31:31" hidden="1">
      <c r="AE32727" s="54"/>
    </row>
    <row r="32728" spans="31:31" hidden="1">
      <c r="AE32728" s="54"/>
    </row>
    <row r="32729" spans="31:31" hidden="1">
      <c r="AE32729" s="54"/>
    </row>
    <row r="32730" spans="31:31" hidden="1">
      <c r="AE32730" s="54"/>
    </row>
    <row r="32731" spans="31:31" hidden="1">
      <c r="AE32731" s="54"/>
    </row>
    <row r="32732" spans="31:31" hidden="1">
      <c r="AE32732" s="54"/>
    </row>
    <row r="32733" spans="31:31" hidden="1">
      <c r="AE32733" s="54"/>
    </row>
    <row r="32734" spans="31:31" hidden="1">
      <c r="AE32734" s="54"/>
    </row>
    <row r="32735" spans="31:31" hidden="1">
      <c r="AE32735" s="54"/>
    </row>
    <row r="32736" spans="31:31" hidden="1">
      <c r="AE32736" s="54"/>
    </row>
    <row r="32737" spans="31:31" hidden="1">
      <c r="AE32737" s="54"/>
    </row>
    <row r="32738" spans="31:31" hidden="1">
      <c r="AE32738" s="54"/>
    </row>
    <row r="32739" spans="31:31" hidden="1">
      <c r="AE32739" s="54"/>
    </row>
    <row r="32740" spans="31:31" hidden="1">
      <c r="AE32740" s="54"/>
    </row>
    <row r="32741" spans="31:31" hidden="1">
      <c r="AE32741" s="54"/>
    </row>
    <row r="32742" spans="31:31" hidden="1">
      <c r="AE32742" s="54"/>
    </row>
    <row r="32743" spans="31:31" hidden="1">
      <c r="AE32743" s="54"/>
    </row>
    <row r="32744" spans="31:31" hidden="1">
      <c r="AE32744" s="54"/>
    </row>
    <row r="32745" spans="31:31" hidden="1">
      <c r="AE32745" s="54"/>
    </row>
    <row r="32746" spans="31:31" hidden="1">
      <c r="AE32746" s="54"/>
    </row>
    <row r="32747" spans="31:31" hidden="1">
      <c r="AE32747" s="54"/>
    </row>
    <row r="32748" spans="31:31" hidden="1">
      <c r="AE32748" s="54"/>
    </row>
    <row r="32749" spans="31:31" hidden="1">
      <c r="AE32749" s="54"/>
    </row>
    <row r="32750" spans="31:31" hidden="1">
      <c r="AE32750" s="54"/>
    </row>
    <row r="32751" spans="31:31" hidden="1">
      <c r="AE32751" s="54"/>
    </row>
    <row r="32752" spans="31:31" hidden="1">
      <c r="AE32752" s="54"/>
    </row>
    <row r="32753" spans="31:31" hidden="1">
      <c r="AE32753" s="54"/>
    </row>
    <row r="32754" spans="31:31" hidden="1">
      <c r="AE32754" s="54"/>
    </row>
    <row r="32755" spans="31:31" hidden="1">
      <c r="AE32755" s="54"/>
    </row>
    <row r="32756" spans="31:31" hidden="1">
      <c r="AE32756" s="54"/>
    </row>
    <row r="32757" spans="31:31" hidden="1">
      <c r="AE32757" s="54"/>
    </row>
    <row r="32758" spans="31:31" hidden="1">
      <c r="AE32758" s="54"/>
    </row>
    <row r="32759" spans="31:31" hidden="1">
      <c r="AE32759" s="54"/>
    </row>
    <row r="32760" spans="31:31" hidden="1">
      <c r="AE32760" s="54"/>
    </row>
    <row r="32761" spans="31:31" hidden="1">
      <c r="AE32761" s="54"/>
    </row>
    <row r="32762" spans="31:31" hidden="1">
      <c r="AE32762" s="54"/>
    </row>
    <row r="32763" spans="31:31" hidden="1">
      <c r="AE32763" s="54"/>
    </row>
    <row r="32764" spans="31:31" hidden="1">
      <c r="AE32764" s="54"/>
    </row>
    <row r="32765" spans="31:31" hidden="1">
      <c r="AE32765" s="54"/>
    </row>
    <row r="32766" spans="31:31" hidden="1">
      <c r="AE32766" s="54"/>
    </row>
    <row r="32767" spans="31:31" hidden="1">
      <c r="AE32767" s="54"/>
    </row>
    <row r="32768" spans="31:31" hidden="1">
      <c r="AE32768" s="54"/>
    </row>
    <row r="32769" spans="31:31" hidden="1">
      <c r="AE32769" s="54"/>
    </row>
    <row r="32770" spans="31:31" hidden="1">
      <c r="AE32770" s="54"/>
    </row>
    <row r="32771" spans="31:31" hidden="1">
      <c r="AE32771" s="54"/>
    </row>
    <row r="32772" spans="31:31" hidden="1">
      <c r="AE32772" s="54"/>
    </row>
    <row r="32773" spans="31:31" hidden="1">
      <c r="AE32773" s="54"/>
    </row>
    <row r="32774" spans="31:31" hidden="1">
      <c r="AE32774" s="54"/>
    </row>
    <row r="32775" spans="31:31" hidden="1">
      <c r="AE32775" s="54"/>
    </row>
    <row r="32776" spans="31:31" hidden="1">
      <c r="AE32776" s="54"/>
    </row>
    <row r="32777" spans="31:31" hidden="1">
      <c r="AE32777" s="54"/>
    </row>
    <row r="32778" spans="31:31" hidden="1">
      <c r="AE32778" s="54"/>
    </row>
    <row r="32779" spans="31:31" hidden="1">
      <c r="AE32779" s="54"/>
    </row>
    <row r="32780" spans="31:31" hidden="1">
      <c r="AE32780" s="54"/>
    </row>
    <row r="32781" spans="31:31" hidden="1">
      <c r="AE32781" s="54"/>
    </row>
    <row r="32782" spans="31:31" hidden="1">
      <c r="AE32782" s="54"/>
    </row>
    <row r="32783" spans="31:31" hidden="1">
      <c r="AE32783" s="54"/>
    </row>
    <row r="32784" spans="31:31" hidden="1">
      <c r="AE32784" s="54"/>
    </row>
    <row r="32785" spans="31:31" hidden="1">
      <c r="AE32785" s="54"/>
    </row>
    <row r="32786" spans="31:31" hidden="1">
      <c r="AE32786" s="54"/>
    </row>
    <row r="32787" spans="31:31" hidden="1">
      <c r="AE32787" s="54"/>
    </row>
    <row r="32788" spans="31:31" hidden="1">
      <c r="AE32788" s="54"/>
    </row>
    <row r="32789" spans="31:31" hidden="1">
      <c r="AE32789" s="54"/>
    </row>
    <row r="32790" spans="31:31" hidden="1">
      <c r="AE32790" s="54"/>
    </row>
    <row r="32791" spans="31:31" hidden="1">
      <c r="AE32791" s="54"/>
    </row>
    <row r="32792" spans="31:31" hidden="1">
      <c r="AE32792" s="54"/>
    </row>
    <row r="32793" spans="31:31" hidden="1">
      <c r="AE32793" s="54"/>
    </row>
    <row r="32794" spans="31:31" hidden="1">
      <c r="AE32794" s="54"/>
    </row>
    <row r="32795" spans="31:31" hidden="1">
      <c r="AE32795" s="54"/>
    </row>
    <row r="32796" spans="31:31" hidden="1">
      <c r="AE32796" s="54"/>
    </row>
    <row r="32797" spans="31:31" hidden="1">
      <c r="AE32797" s="54"/>
    </row>
    <row r="32798" spans="31:31" hidden="1">
      <c r="AE32798" s="54"/>
    </row>
    <row r="32799" spans="31:31" hidden="1">
      <c r="AE32799" s="54"/>
    </row>
    <row r="32800" spans="31:31" hidden="1">
      <c r="AE32800" s="54"/>
    </row>
    <row r="32801" spans="31:31" hidden="1">
      <c r="AE32801" s="54"/>
    </row>
    <row r="32802" spans="31:31" hidden="1">
      <c r="AE32802" s="54"/>
    </row>
    <row r="32803" spans="31:31" hidden="1">
      <c r="AE32803" s="54"/>
    </row>
    <row r="32804" spans="31:31" hidden="1">
      <c r="AE32804" s="54"/>
    </row>
    <row r="32805" spans="31:31" hidden="1">
      <c r="AE32805" s="54"/>
    </row>
    <row r="32806" spans="31:31" hidden="1">
      <c r="AE32806" s="54"/>
    </row>
    <row r="32807" spans="31:31" hidden="1">
      <c r="AE32807" s="54"/>
    </row>
    <row r="32808" spans="31:31" hidden="1">
      <c r="AE32808" s="54"/>
    </row>
    <row r="32809" spans="31:31" hidden="1">
      <c r="AE32809" s="54"/>
    </row>
    <row r="32810" spans="31:31" hidden="1">
      <c r="AE32810" s="54"/>
    </row>
    <row r="32811" spans="31:31" hidden="1">
      <c r="AE32811" s="54"/>
    </row>
    <row r="32812" spans="31:31" hidden="1">
      <c r="AE32812" s="54"/>
    </row>
    <row r="32813" spans="31:31" hidden="1">
      <c r="AE32813" s="54"/>
    </row>
    <row r="32814" spans="31:31" hidden="1">
      <c r="AE32814" s="54"/>
    </row>
    <row r="32815" spans="31:31" hidden="1">
      <c r="AE32815" s="54"/>
    </row>
    <row r="32816" spans="31:31" hidden="1">
      <c r="AE32816" s="54"/>
    </row>
    <row r="32817" spans="31:31" hidden="1">
      <c r="AE32817" s="54"/>
    </row>
    <row r="32818" spans="31:31" hidden="1">
      <c r="AE32818" s="54"/>
    </row>
    <row r="32819" spans="31:31" hidden="1">
      <c r="AE32819" s="54"/>
    </row>
    <row r="32820" spans="31:31" hidden="1">
      <c r="AE32820" s="54"/>
    </row>
    <row r="32821" spans="31:31" hidden="1">
      <c r="AE32821" s="54"/>
    </row>
    <row r="32822" spans="31:31" hidden="1">
      <c r="AE32822" s="54"/>
    </row>
    <row r="32823" spans="31:31" hidden="1">
      <c r="AE32823" s="54"/>
    </row>
    <row r="32824" spans="31:31" hidden="1">
      <c r="AE32824" s="54"/>
    </row>
    <row r="32825" spans="31:31" hidden="1">
      <c r="AE32825" s="54"/>
    </row>
    <row r="32826" spans="31:31" hidden="1">
      <c r="AE32826" s="54"/>
    </row>
    <row r="32827" spans="31:31" hidden="1">
      <c r="AE32827" s="54"/>
    </row>
    <row r="32828" spans="31:31" hidden="1">
      <c r="AE32828" s="54"/>
    </row>
    <row r="32829" spans="31:31" hidden="1">
      <c r="AE32829" s="54"/>
    </row>
    <row r="32830" spans="31:31" hidden="1">
      <c r="AE32830" s="54"/>
    </row>
    <row r="32831" spans="31:31" hidden="1">
      <c r="AE32831" s="54"/>
    </row>
    <row r="32832" spans="31:31" hidden="1">
      <c r="AE32832" s="54"/>
    </row>
    <row r="32833" spans="31:31" hidden="1">
      <c r="AE32833" s="54"/>
    </row>
    <row r="32834" spans="31:31" hidden="1">
      <c r="AE32834" s="54"/>
    </row>
    <row r="32835" spans="31:31" hidden="1">
      <c r="AE32835" s="54"/>
    </row>
    <row r="32836" spans="31:31" hidden="1">
      <c r="AE32836" s="54"/>
    </row>
    <row r="32837" spans="31:31" hidden="1">
      <c r="AE32837" s="54"/>
    </row>
    <row r="32838" spans="31:31" hidden="1">
      <c r="AE32838" s="54"/>
    </row>
    <row r="32839" spans="31:31" hidden="1">
      <c r="AE32839" s="54"/>
    </row>
    <row r="32840" spans="31:31" hidden="1">
      <c r="AE32840" s="54"/>
    </row>
    <row r="32841" spans="31:31" hidden="1">
      <c r="AE32841" s="54"/>
    </row>
    <row r="32842" spans="31:31" hidden="1">
      <c r="AE32842" s="54"/>
    </row>
    <row r="32843" spans="31:31" hidden="1">
      <c r="AE32843" s="54"/>
    </row>
    <row r="32844" spans="31:31" hidden="1">
      <c r="AE32844" s="54"/>
    </row>
    <row r="32845" spans="31:31" hidden="1">
      <c r="AE32845" s="54"/>
    </row>
    <row r="32846" spans="31:31" hidden="1">
      <c r="AE32846" s="54"/>
    </row>
    <row r="32847" spans="31:31" hidden="1">
      <c r="AE32847" s="54"/>
    </row>
    <row r="32848" spans="31:31" hidden="1">
      <c r="AE32848" s="54"/>
    </row>
    <row r="32849" spans="31:31" hidden="1">
      <c r="AE32849" s="54"/>
    </row>
    <row r="32850" spans="31:31" hidden="1">
      <c r="AE32850" s="54"/>
    </row>
    <row r="32851" spans="31:31" hidden="1">
      <c r="AE32851" s="54"/>
    </row>
    <row r="32852" spans="31:31" hidden="1">
      <c r="AE32852" s="54"/>
    </row>
    <row r="32853" spans="31:31" hidden="1">
      <c r="AE32853" s="54"/>
    </row>
    <row r="32854" spans="31:31" hidden="1">
      <c r="AE32854" s="54"/>
    </row>
    <row r="32855" spans="31:31" hidden="1">
      <c r="AE32855" s="54"/>
    </row>
    <row r="32856" spans="31:31" hidden="1">
      <c r="AE32856" s="54"/>
    </row>
    <row r="32857" spans="31:31" hidden="1">
      <c r="AE32857" s="54"/>
    </row>
    <row r="32858" spans="31:31" hidden="1">
      <c r="AE32858" s="54"/>
    </row>
    <row r="32859" spans="31:31" hidden="1">
      <c r="AE32859" s="54"/>
    </row>
    <row r="32860" spans="31:31" hidden="1">
      <c r="AE32860" s="54"/>
    </row>
    <row r="32861" spans="31:31" hidden="1">
      <c r="AE32861" s="54"/>
    </row>
    <row r="32862" spans="31:31" hidden="1">
      <c r="AE32862" s="54"/>
    </row>
    <row r="32863" spans="31:31" hidden="1">
      <c r="AE32863" s="54"/>
    </row>
    <row r="32864" spans="31:31" hidden="1">
      <c r="AE32864" s="54"/>
    </row>
    <row r="32865" spans="31:31" hidden="1">
      <c r="AE32865" s="54"/>
    </row>
    <row r="32866" spans="31:31" hidden="1">
      <c r="AE32866" s="54"/>
    </row>
    <row r="32867" spans="31:31" hidden="1">
      <c r="AE32867" s="54"/>
    </row>
    <row r="32868" spans="31:31" hidden="1">
      <c r="AE32868" s="54"/>
    </row>
    <row r="32869" spans="31:31" hidden="1">
      <c r="AE32869" s="54"/>
    </row>
    <row r="32870" spans="31:31" hidden="1">
      <c r="AE32870" s="54"/>
    </row>
    <row r="32871" spans="31:31" hidden="1">
      <c r="AE32871" s="54"/>
    </row>
    <row r="32872" spans="31:31" hidden="1">
      <c r="AE32872" s="54"/>
    </row>
    <row r="32873" spans="31:31" hidden="1">
      <c r="AE32873" s="54"/>
    </row>
    <row r="32874" spans="31:31" hidden="1">
      <c r="AE32874" s="54"/>
    </row>
    <row r="32875" spans="31:31" hidden="1">
      <c r="AE32875" s="54"/>
    </row>
    <row r="32876" spans="31:31" hidden="1">
      <c r="AE32876" s="54"/>
    </row>
    <row r="32877" spans="31:31" hidden="1">
      <c r="AE32877" s="54"/>
    </row>
    <row r="32878" spans="31:31" hidden="1">
      <c r="AE32878" s="54"/>
    </row>
    <row r="32879" spans="31:31" hidden="1">
      <c r="AE32879" s="54"/>
    </row>
    <row r="32880" spans="31:31" hidden="1">
      <c r="AE32880" s="54"/>
    </row>
    <row r="32881" spans="31:31" hidden="1">
      <c r="AE32881" s="54"/>
    </row>
    <row r="32882" spans="31:31" hidden="1">
      <c r="AE32882" s="54"/>
    </row>
    <row r="32883" spans="31:31" hidden="1">
      <c r="AE32883" s="54"/>
    </row>
    <row r="32884" spans="31:31" hidden="1">
      <c r="AE32884" s="54"/>
    </row>
    <row r="32885" spans="31:31" hidden="1">
      <c r="AE32885" s="54"/>
    </row>
    <row r="32886" spans="31:31" hidden="1">
      <c r="AE32886" s="54"/>
    </row>
    <row r="32887" spans="31:31" hidden="1">
      <c r="AE32887" s="54"/>
    </row>
    <row r="32888" spans="31:31" hidden="1">
      <c r="AE32888" s="54"/>
    </row>
    <row r="32889" spans="31:31" hidden="1">
      <c r="AE32889" s="54"/>
    </row>
    <row r="32890" spans="31:31" hidden="1">
      <c r="AE32890" s="54"/>
    </row>
    <row r="32891" spans="31:31" hidden="1">
      <c r="AE32891" s="54"/>
    </row>
    <row r="32892" spans="31:31" hidden="1">
      <c r="AE32892" s="54"/>
    </row>
    <row r="32893" spans="31:31" hidden="1">
      <c r="AE32893" s="54"/>
    </row>
    <row r="32894" spans="31:31" hidden="1">
      <c r="AE32894" s="54"/>
    </row>
    <row r="32895" spans="31:31" hidden="1">
      <c r="AE32895" s="54"/>
    </row>
    <row r="32896" spans="31:31" hidden="1">
      <c r="AE32896" s="54"/>
    </row>
    <row r="32897" spans="31:31" hidden="1">
      <c r="AE32897" s="54"/>
    </row>
    <row r="32898" spans="31:31" hidden="1">
      <c r="AE32898" s="54"/>
    </row>
    <row r="32899" spans="31:31" hidden="1">
      <c r="AE32899" s="54"/>
    </row>
    <row r="32900" spans="31:31" hidden="1">
      <c r="AE32900" s="54"/>
    </row>
    <row r="32901" spans="31:31" hidden="1">
      <c r="AE32901" s="54"/>
    </row>
    <row r="32902" spans="31:31" hidden="1">
      <c r="AE32902" s="54"/>
    </row>
    <row r="32903" spans="31:31" hidden="1">
      <c r="AE32903" s="54"/>
    </row>
    <row r="32904" spans="31:31" hidden="1">
      <c r="AE32904" s="54"/>
    </row>
    <row r="32905" spans="31:31" hidden="1">
      <c r="AE32905" s="54"/>
    </row>
    <row r="32906" spans="31:31" hidden="1">
      <c r="AE32906" s="54"/>
    </row>
    <row r="32907" spans="31:31" hidden="1">
      <c r="AE32907" s="54"/>
    </row>
    <row r="32908" spans="31:31" hidden="1">
      <c r="AE32908" s="54"/>
    </row>
    <row r="32909" spans="31:31" hidden="1">
      <c r="AE32909" s="54"/>
    </row>
    <row r="32910" spans="31:31" hidden="1">
      <c r="AE32910" s="54"/>
    </row>
    <row r="32911" spans="31:31" hidden="1">
      <c r="AE32911" s="54"/>
    </row>
    <row r="32912" spans="31:31" hidden="1">
      <c r="AE32912" s="54"/>
    </row>
    <row r="32913" spans="31:31" hidden="1">
      <c r="AE32913" s="54"/>
    </row>
    <row r="32914" spans="31:31" hidden="1">
      <c r="AE32914" s="54"/>
    </row>
    <row r="32915" spans="31:31" hidden="1">
      <c r="AE32915" s="54"/>
    </row>
    <row r="32916" spans="31:31" hidden="1">
      <c r="AE32916" s="54"/>
    </row>
    <row r="32917" spans="31:31" hidden="1">
      <c r="AE32917" s="54"/>
    </row>
    <row r="32918" spans="31:31" hidden="1">
      <c r="AE32918" s="54"/>
    </row>
    <row r="32919" spans="31:31" hidden="1">
      <c r="AE32919" s="54"/>
    </row>
    <row r="32920" spans="31:31" hidden="1">
      <c r="AE32920" s="54"/>
    </row>
    <row r="32921" spans="31:31" hidden="1">
      <c r="AE32921" s="54"/>
    </row>
    <row r="32922" spans="31:31" hidden="1">
      <c r="AE32922" s="54"/>
    </row>
    <row r="32923" spans="31:31" hidden="1">
      <c r="AE32923" s="54"/>
    </row>
    <row r="32924" spans="31:31" hidden="1">
      <c r="AE32924" s="54"/>
    </row>
    <row r="32925" spans="31:31" hidden="1">
      <c r="AE32925" s="54"/>
    </row>
    <row r="32926" spans="31:31" hidden="1">
      <c r="AE32926" s="54"/>
    </row>
    <row r="32927" spans="31:31" hidden="1">
      <c r="AE32927" s="54"/>
    </row>
    <row r="32928" spans="31:31" hidden="1">
      <c r="AE32928" s="54"/>
    </row>
    <row r="32929" spans="31:31" hidden="1">
      <c r="AE32929" s="54"/>
    </row>
    <row r="32930" spans="31:31" hidden="1">
      <c r="AE32930" s="54"/>
    </row>
    <row r="32931" spans="31:31" hidden="1">
      <c r="AE32931" s="54"/>
    </row>
    <row r="32932" spans="31:31" hidden="1">
      <c r="AE32932" s="54"/>
    </row>
    <row r="32933" spans="31:31" hidden="1">
      <c r="AE32933" s="54"/>
    </row>
    <row r="32934" spans="31:31" hidden="1">
      <c r="AE32934" s="54"/>
    </row>
    <row r="32935" spans="31:31" hidden="1">
      <c r="AE32935" s="54"/>
    </row>
    <row r="32936" spans="31:31" hidden="1">
      <c r="AE32936" s="54"/>
    </row>
    <row r="32937" spans="31:31" hidden="1">
      <c r="AE32937" s="54"/>
    </row>
    <row r="32938" spans="31:31" hidden="1">
      <c r="AE32938" s="54"/>
    </row>
    <row r="32939" spans="31:31" hidden="1">
      <c r="AE32939" s="54"/>
    </row>
    <row r="32940" spans="31:31" hidden="1">
      <c r="AE32940" s="54"/>
    </row>
    <row r="32941" spans="31:31" hidden="1">
      <c r="AE32941" s="54"/>
    </row>
    <row r="32942" spans="31:31" hidden="1">
      <c r="AE32942" s="54"/>
    </row>
    <row r="32943" spans="31:31" hidden="1">
      <c r="AE32943" s="54"/>
    </row>
    <row r="32944" spans="31:31" hidden="1">
      <c r="AE32944" s="54"/>
    </row>
    <row r="32945" spans="31:31" hidden="1">
      <c r="AE32945" s="54"/>
    </row>
    <row r="32946" spans="31:31" hidden="1">
      <c r="AE32946" s="54"/>
    </row>
    <row r="32947" spans="31:31" hidden="1">
      <c r="AE32947" s="54"/>
    </row>
    <row r="32948" spans="31:31" hidden="1">
      <c r="AE32948" s="54"/>
    </row>
    <row r="32949" spans="31:31" hidden="1">
      <c r="AE32949" s="54"/>
    </row>
    <row r="32950" spans="31:31" hidden="1">
      <c r="AE32950" s="54"/>
    </row>
    <row r="32951" spans="31:31" hidden="1">
      <c r="AE32951" s="54"/>
    </row>
    <row r="32952" spans="31:31" hidden="1">
      <c r="AE32952" s="54"/>
    </row>
    <row r="32953" spans="31:31" hidden="1">
      <c r="AE32953" s="54"/>
    </row>
    <row r="32954" spans="31:31" hidden="1">
      <c r="AE32954" s="54"/>
    </row>
    <row r="32955" spans="31:31" hidden="1">
      <c r="AE32955" s="54"/>
    </row>
    <row r="32956" spans="31:31" hidden="1">
      <c r="AE32956" s="54"/>
    </row>
    <row r="32957" spans="31:31" hidden="1">
      <c r="AE32957" s="54"/>
    </row>
    <row r="32958" spans="31:31" hidden="1">
      <c r="AE32958" s="54"/>
    </row>
    <row r="32959" spans="31:31" hidden="1">
      <c r="AE32959" s="54"/>
    </row>
    <row r="32960" spans="31:31" hidden="1">
      <c r="AE32960" s="54"/>
    </row>
    <row r="32961" spans="31:31" hidden="1">
      <c r="AE32961" s="54"/>
    </row>
    <row r="32962" spans="31:31" hidden="1">
      <c r="AE32962" s="54"/>
    </row>
    <row r="32963" spans="31:31" hidden="1">
      <c r="AE32963" s="54"/>
    </row>
    <row r="32964" spans="31:31" hidden="1">
      <c r="AE32964" s="54"/>
    </row>
    <row r="32965" spans="31:31" hidden="1">
      <c r="AE32965" s="54"/>
    </row>
    <row r="32966" spans="31:31" hidden="1">
      <c r="AE32966" s="54"/>
    </row>
    <row r="32967" spans="31:31" hidden="1">
      <c r="AE32967" s="54"/>
    </row>
    <row r="32968" spans="31:31" hidden="1">
      <c r="AE32968" s="54"/>
    </row>
    <row r="32969" spans="31:31" hidden="1">
      <c r="AE32969" s="54"/>
    </row>
    <row r="32970" spans="31:31" hidden="1">
      <c r="AE32970" s="54"/>
    </row>
    <row r="32971" spans="31:31" hidden="1">
      <c r="AE32971" s="54"/>
    </row>
    <row r="32972" spans="31:31" hidden="1">
      <c r="AE32972" s="54"/>
    </row>
    <row r="32973" spans="31:31" hidden="1">
      <c r="AE32973" s="54"/>
    </row>
    <row r="32974" spans="31:31" hidden="1">
      <c r="AE32974" s="54"/>
    </row>
    <row r="32975" spans="31:31" hidden="1">
      <c r="AE32975" s="54"/>
    </row>
    <row r="32976" spans="31:31" hidden="1">
      <c r="AE32976" s="54"/>
    </row>
    <row r="32977" spans="31:31" hidden="1">
      <c r="AE32977" s="54"/>
    </row>
    <row r="32978" spans="31:31" hidden="1">
      <c r="AE32978" s="54"/>
    </row>
    <row r="32979" spans="31:31" hidden="1">
      <c r="AE32979" s="54"/>
    </row>
    <row r="32980" spans="31:31" hidden="1">
      <c r="AE32980" s="54"/>
    </row>
    <row r="32981" spans="31:31" hidden="1">
      <c r="AE32981" s="54"/>
    </row>
    <row r="32982" spans="31:31" hidden="1">
      <c r="AE32982" s="54"/>
    </row>
    <row r="32983" spans="31:31" hidden="1">
      <c r="AE32983" s="54"/>
    </row>
    <row r="32984" spans="31:31" hidden="1">
      <c r="AE32984" s="54"/>
    </row>
    <row r="32985" spans="31:31" hidden="1">
      <c r="AE32985" s="54"/>
    </row>
    <row r="32986" spans="31:31" hidden="1">
      <c r="AE32986" s="54"/>
    </row>
    <row r="32987" spans="31:31" hidden="1">
      <c r="AE32987" s="54"/>
    </row>
    <row r="32988" spans="31:31" hidden="1">
      <c r="AE32988" s="54"/>
    </row>
    <row r="32989" spans="31:31" hidden="1">
      <c r="AE32989" s="54"/>
    </row>
    <row r="32990" spans="31:31" hidden="1">
      <c r="AE32990" s="54"/>
    </row>
    <row r="32991" spans="31:31" hidden="1">
      <c r="AE32991" s="54"/>
    </row>
    <row r="32992" spans="31:31" hidden="1">
      <c r="AE32992" s="54"/>
    </row>
    <row r="32993" spans="31:31" hidden="1">
      <c r="AE32993" s="54"/>
    </row>
    <row r="32994" spans="31:31" hidden="1">
      <c r="AE32994" s="54"/>
    </row>
    <row r="32995" spans="31:31" hidden="1">
      <c r="AE32995" s="54"/>
    </row>
    <row r="32996" spans="31:31" hidden="1">
      <c r="AE32996" s="54"/>
    </row>
    <row r="32997" spans="31:31" hidden="1">
      <c r="AE32997" s="54"/>
    </row>
    <row r="32998" spans="31:31" hidden="1">
      <c r="AE32998" s="54"/>
    </row>
    <row r="32999" spans="31:31" hidden="1">
      <c r="AE32999" s="54"/>
    </row>
    <row r="33000" spans="31:31" hidden="1">
      <c r="AE33000" s="54"/>
    </row>
    <row r="33001" spans="31:31" hidden="1">
      <c r="AE33001" s="54"/>
    </row>
    <row r="33002" spans="31:31" hidden="1">
      <c r="AE33002" s="54"/>
    </row>
    <row r="33003" spans="31:31" hidden="1">
      <c r="AE33003" s="54"/>
    </row>
    <row r="33004" spans="31:31" hidden="1">
      <c r="AE33004" s="54"/>
    </row>
    <row r="33005" spans="31:31" hidden="1">
      <c r="AE33005" s="54"/>
    </row>
    <row r="33006" spans="31:31" hidden="1">
      <c r="AE33006" s="54"/>
    </row>
    <row r="33007" spans="31:31" hidden="1">
      <c r="AE33007" s="54"/>
    </row>
    <row r="33008" spans="31:31" hidden="1">
      <c r="AE33008" s="54"/>
    </row>
    <row r="33009" spans="31:31" hidden="1">
      <c r="AE33009" s="54"/>
    </row>
    <row r="33010" spans="31:31" hidden="1">
      <c r="AE33010" s="54"/>
    </row>
    <row r="33011" spans="31:31" hidden="1">
      <c r="AE33011" s="54"/>
    </row>
    <row r="33012" spans="31:31" hidden="1">
      <c r="AE33012" s="54"/>
    </row>
    <row r="33013" spans="31:31" hidden="1">
      <c r="AE33013" s="54"/>
    </row>
    <row r="33014" spans="31:31" hidden="1">
      <c r="AE33014" s="54"/>
    </row>
    <row r="33015" spans="31:31" hidden="1">
      <c r="AE33015" s="54"/>
    </row>
    <row r="33016" spans="31:31" hidden="1">
      <c r="AE33016" s="54"/>
    </row>
    <row r="33017" spans="31:31" hidden="1">
      <c r="AE33017" s="54"/>
    </row>
    <row r="33018" spans="31:31" hidden="1">
      <c r="AE33018" s="54"/>
    </row>
    <row r="33019" spans="31:31" hidden="1">
      <c r="AE33019" s="54"/>
    </row>
    <row r="33020" spans="31:31" hidden="1">
      <c r="AE33020" s="54"/>
    </row>
    <row r="33021" spans="31:31" hidden="1">
      <c r="AE33021" s="54"/>
    </row>
    <row r="33022" spans="31:31" hidden="1">
      <c r="AE33022" s="54"/>
    </row>
    <row r="33023" spans="31:31" hidden="1">
      <c r="AE33023" s="54"/>
    </row>
    <row r="33024" spans="31:31" hidden="1">
      <c r="AE33024" s="54"/>
    </row>
    <row r="33025" spans="31:31" hidden="1">
      <c r="AE33025" s="54"/>
    </row>
    <row r="33026" spans="31:31" hidden="1">
      <c r="AE33026" s="54"/>
    </row>
    <row r="33027" spans="31:31" hidden="1">
      <c r="AE33027" s="54"/>
    </row>
    <row r="33028" spans="31:31" hidden="1">
      <c r="AE33028" s="54"/>
    </row>
    <row r="33029" spans="31:31" hidden="1">
      <c r="AE33029" s="54"/>
    </row>
    <row r="33030" spans="31:31" hidden="1">
      <c r="AE33030" s="54"/>
    </row>
    <row r="33031" spans="31:31" hidden="1">
      <c r="AE33031" s="54"/>
    </row>
    <row r="33032" spans="31:31" hidden="1">
      <c r="AE33032" s="54"/>
    </row>
    <row r="33033" spans="31:31" hidden="1">
      <c r="AE33033" s="54"/>
    </row>
    <row r="33034" spans="31:31" hidden="1">
      <c r="AE33034" s="54"/>
    </row>
    <row r="33035" spans="31:31" hidden="1">
      <c r="AE33035" s="54"/>
    </row>
    <row r="33036" spans="31:31" hidden="1">
      <c r="AE33036" s="54"/>
    </row>
    <row r="33037" spans="31:31" hidden="1">
      <c r="AE33037" s="54"/>
    </row>
    <row r="33038" spans="31:31" hidden="1">
      <c r="AE33038" s="54"/>
    </row>
    <row r="33039" spans="31:31" hidden="1">
      <c r="AE33039" s="54"/>
    </row>
    <row r="33040" spans="31:31" hidden="1">
      <c r="AE33040" s="54"/>
    </row>
    <row r="33041" spans="31:31" hidden="1">
      <c r="AE33041" s="54"/>
    </row>
    <row r="33042" spans="31:31" hidden="1">
      <c r="AE33042" s="54"/>
    </row>
    <row r="33043" spans="31:31" hidden="1">
      <c r="AE33043" s="54"/>
    </row>
    <row r="33044" spans="31:31" hidden="1">
      <c r="AE33044" s="54"/>
    </row>
    <row r="33045" spans="31:31" hidden="1">
      <c r="AE33045" s="54"/>
    </row>
    <row r="33046" spans="31:31" hidden="1">
      <c r="AE33046" s="54"/>
    </row>
    <row r="33047" spans="31:31" hidden="1">
      <c r="AE33047" s="54"/>
    </row>
    <row r="33048" spans="31:31" hidden="1">
      <c r="AE33048" s="54"/>
    </row>
    <row r="33049" spans="31:31" hidden="1">
      <c r="AE33049" s="54"/>
    </row>
    <row r="33050" spans="31:31" hidden="1">
      <c r="AE33050" s="54"/>
    </row>
    <row r="33051" spans="31:31" hidden="1">
      <c r="AE33051" s="54"/>
    </row>
    <row r="33052" spans="31:31" hidden="1">
      <c r="AE33052" s="54"/>
    </row>
    <row r="33053" spans="31:31" hidden="1">
      <c r="AE33053" s="54"/>
    </row>
    <row r="33054" spans="31:31" hidden="1">
      <c r="AE33054" s="54"/>
    </row>
    <row r="33055" spans="31:31" hidden="1">
      <c r="AE33055" s="54"/>
    </row>
    <row r="33056" spans="31:31" hidden="1">
      <c r="AE33056" s="54"/>
    </row>
    <row r="33057" spans="31:31" hidden="1">
      <c r="AE33057" s="54"/>
    </row>
    <row r="33058" spans="31:31" hidden="1">
      <c r="AE33058" s="54"/>
    </row>
    <row r="33059" spans="31:31" hidden="1">
      <c r="AE33059" s="54"/>
    </row>
    <row r="33060" spans="31:31" hidden="1">
      <c r="AE33060" s="54"/>
    </row>
    <row r="33061" spans="31:31" hidden="1">
      <c r="AE33061" s="54"/>
    </row>
    <row r="33062" spans="31:31" hidden="1">
      <c r="AE33062" s="54"/>
    </row>
    <row r="33063" spans="31:31" hidden="1">
      <c r="AE33063" s="54"/>
    </row>
    <row r="33064" spans="31:31" hidden="1">
      <c r="AE33064" s="54"/>
    </row>
    <row r="33065" spans="31:31" hidden="1">
      <c r="AE33065" s="54"/>
    </row>
    <row r="33066" spans="31:31" hidden="1">
      <c r="AE33066" s="54"/>
    </row>
    <row r="33067" spans="31:31" hidden="1">
      <c r="AE33067" s="54"/>
    </row>
    <row r="33068" spans="31:31" hidden="1">
      <c r="AE33068" s="54"/>
    </row>
    <row r="33069" spans="31:31" hidden="1">
      <c r="AE33069" s="54"/>
    </row>
    <row r="33070" spans="31:31" hidden="1">
      <c r="AE33070" s="54"/>
    </row>
    <row r="33071" spans="31:31" hidden="1">
      <c r="AE33071" s="54"/>
    </row>
    <row r="33072" spans="31:31" hidden="1">
      <c r="AE33072" s="54"/>
    </row>
    <row r="33073" spans="31:31" hidden="1">
      <c r="AE33073" s="54"/>
    </row>
    <row r="33074" spans="31:31" hidden="1">
      <c r="AE33074" s="54"/>
    </row>
    <row r="33075" spans="31:31" hidden="1">
      <c r="AE33075" s="54"/>
    </row>
    <row r="33076" spans="31:31" hidden="1">
      <c r="AE33076" s="54"/>
    </row>
    <row r="33077" spans="31:31" hidden="1">
      <c r="AE33077" s="54"/>
    </row>
    <row r="33078" spans="31:31" hidden="1">
      <c r="AE33078" s="54"/>
    </row>
    <row r="33079" spans="31:31" hidden="1">
      <c r="AE33079" s="54"/>
    </row>
    <row r="33080" spans="31:31" hidden="1">
      <c r="AE33080" s="54"/>
    </row>
    <row r="33081" spans="31:31" hidden="1">
      <c r="AE33081" s="54"/>
    </row>
    <row r="33082" spans="31:31" hidden="1">
      <c r="AE33082" s="54"/>
    </row>
    <row r="33083" spans="31:31" hidden="1">
      <c r="AE33083" s="54"/>
    </row>
    <row r="33084" spans="31:31" hidden="1">
      <c r="AE33084" s="54"/>
    </row>
    <row r="33085" spans="31:31" hidden="1">
      <c r="AE33085" s="54"/>
    </row>
    <row r="33086" spans="31:31" hidden="1">
      <c r="AE33086" s="54"/>
    </row>
    <row r="33087" spans="31:31" hidden="1">
      <c r="AE33087" s="54"/>
    </row>
    <row r="33088" spans="31:31" hidden="1">
      <c r="AE33088" s="54"/>
    </row>
    <row r="33089" spans="31:31" hidden="1">
      <c r="AE33089" s="54"/>
    </row>
    <row r="33090" spans="31:31" hidden="1">
      <c r="AE33090" s="54"/>
    </row>
    <row r="33091" spans="31:31" hidden="1">
      <c r="AE33091" s="54"/>
    </row>
    <row r="33092" spans="31:31" hidden="1">
      <c r="AE33092" s="54"/>
    </row>
    <row r="33093" spans="31:31" hidden="1">
      <c r="AE33093" s="54"/>
    </row>
    <row r="33094" spans="31:31" hidden="1">
      <c r="AE33094" s="54"/>
    </row>
    <row r="33095" spans="31:31" hidden="1">
      <c r="AE33095" s="54"/>
    </row>
    <row r="33096" spans="31:31" hidden="1">
      <c r="AE33096" s="54"/>
    </row>
    <row r="33097" spans="31:31" hidden="1">
      <c r="AE33097" s="54"/>
    </row>
    <row r="33098" spans="31:31" hidden="1">
      <c r="AE33098" s="54"/>
    </row>
    <row r="33099" spans="31:31" hidden="1">
      <c r="AE33099" s="54"/>
    </row>
    <row r="33100" spans="31:31" hidden="1">
      <c r="AE33100" s="54"/>
    </row>
    <row r="33101" spans="31:31" hidden="1">
      <c r="AE33101" s="54"/>
    </row>
    <row r="33102" spans="31:31" hidden="1">
      <c r="AE33102" s="54"/>
    </row>
    <row r="33103" spans="31:31" hidden="1">
      <c r="AE33103" s="54"/>
    </row>
    <row r="33104" spans="31:31" hidden="1">
      <c r="AE33104" s="54"/>
    </row>
    <row r="33105" spans="31:31" hidden="1">
      <c r="AE33105" s="54"/>
    </row>
    <row r="33106" spans="31:31" hidden="1">
      <c r="AE33106" s="54"/>
    </row>
    <row r="33107" spans="31:31" hidden="1">
      <c r="AE33107" s="54"/>
    </row>
    <row r="33108" spans="31:31" hidden="1">
      <c r="AE33108" s="54"/>
    </row>
    <row r="33109" spans="31:31" hidden="1">
      <c r="AE33109" s="54"/>
    </row>
    <row r="33110" spans="31:31" hidden="1">
      <c r="AE33110" s="54"/>
    </row>
    <row r="33111" spans="31:31" hidden="1">
      <c r="AE33111" s="54"/>
    </row>
    <row r="33112" spans="31:31" hidden="1">
      <c r="AE33112" s="54"/>
    </row>
    <row r="33113" spans="31:31" hidden="1">
      <c r="AE33113" s="54"/>
    </row>
    <row r="33114" spans="31:31" hidden="1">
      <c r="AE33114" s="54"/>
    </row>
    <row r="33115" spans="31:31" hidden="1">
      <c r="AE33115" s="54"/>
    </row>
    <row r="33116" spans="31:31" hidden="1">
      <c r="AE33116" s="54"/>
    </row>
    <row r="33117" spans="31:31" hidden="1">
      <c r="AE33117" s="54"/>
    </row>
    <row r="33118" spans="31:31" hidden="1">
      <c r="AE33118" s="54"/>
    </row>
    <row r="33119" spans="31:31" hidden="1">
      <c r="AE33119" s="54"/>
    </row>
    <row r="33120" spans="31:31" hidden="1">
      <c r="AE33120" s="54"/>
    </row>
    <row r="33121" spans="31:31" hidden="1">
      <c r="AE33121" s="54"/>
    </row>
    <row r="33122" spans="31:31" hidden="1">
      <c r="AE33122" s="54"/>
    </row>
    <row r="33123" spans="31:31" hidden="1">
      <c r="AE33123" s="54"/>
    </row>
    <row r="33124" spans="31:31" hidden="1">
      <c r="AE33124" s="54"/>
    </row>
    <row r="33125" spans="31:31" hidden="1">
      <c r="AE33125" s="54"/>
    </row>
    <row r="33126" spans="31:31" hidden="1">
      <c r="AE33126" s="54"/>
    </row>
    <row r="33127" spans="31:31" hidden="1">
      <c r="AE33127" s="54"/>
    </row>
    <row r="33128" spans="31:31" hidden="1">
      <c r="AE33128" s="54"/>
    </row>
    <row r="33129" spans="31:31" hidden="1">
      <c r="AE33129" s="54"/>
    </row>
    <row r="33130" spans="31:31" hidden="1">
      <c r="AE33130" s="54"/>
    </row>
    <row r="33131" spans="31:31" hidden="1">
      <c r="AE33131" s="54"/>
    </row>
    <row r="33132" spans="31:31" hidden="1">
      <c r="AE33132" s="54"/>
    </row>
    <row r="33133" spans="31:31" hidden="1">
      <c r="AE33133" s="54"/>
    </row>
    <row r="33134" spans="31:31" hidden="1">
      <c r="AE33134" s="54"/>
    </row>
    <row r="33135" spans="31:31" hidden="1">
      <c r="AE33135" s="54"/>
    </row>
    <row r="33136" spans="31:31" hidden="1">
      <c r="AE33136" s="54"/>
    </row>
    <row r="33137" spans="31:31" hidden="1">
      <c r="AE33137" s="54"/>
    </row>
    <row r="33138" spans="31:31" hidden="1">
      <c r="AE33138" s="54"/>
    </row>
    <row r="33139" spans="31:31" hidden="1">
      <c r="AE33139" s="54"/>
    </row>
    <row r="33140" spans="31:31" hidden="1">
      <c r="AE33140" s="54"/>
    </row>
    <row r="33141" spans="31:31" hidden="1">
      <c r="AE33141" s="54"/>
    </row>
    <row r="33142" spans="31:31" hidden="1">
      <c r="AE33142" s="54"/>
    </row>
    <row r="33143" spans="31:31" hidden="1">
      <c r="AE33143" s="54"/>
    </row>
    <row r="33144" spans="31:31" hidden="1">
      <c r="AE33144" s="54"/>
    </row>
    <row r="33145" spans="31:31" hidden="1">
      <c r="AE33145" s="54"/>
    </row>
    <row r="33146" spans="31:31" hidden="1">
      <c r="AE33146" s="54"/>
    </row>
    <row r="33147" spans="31:31" hidden="1">
      <c r="AE33147" s="54"/>
    </row>
    <row r="33148" spans="31:31" hidden="1">
      <c r="AE33148" s="54"/>
    </row>
    <row r="33149" spans="31:31" hidden="1">
      <c r="AE33149" s="54"/>
    </row>
    <row r="33150" spans="31:31" hidden="1">
      <c r="AE33150" s="54"/>
    </row>
    <row r="33151" spans="31:31" hidden="1">
      <c r="AE33151" s="54"/>
    </row>
    <row r="33152" spans="31:31" hidden="1">
      <c r="AE33152" s="54"/>
    </row>
    <row r="33153" spans="31:31" hidden="1">
      <c r="AE33153" s="54"/>
    </row>
    <row r="33154" spans="31:31" hidden="1">
      <c r="AE33154" s="54"/>
    </row>
    <row r="33155" spans="31:31" hidden="1">
      <c r="AE33155" s="54"/>
    </row>
    <row r="33156" spans="31:31" hidden="1">
      <c r="AE33156" s="54"/>
    </row>
    <row r="33157" spans="31:31" hidden="1">
      <c r="AE33157" s="54"/>
    </row>
    <row r="33158" spans="31:31" hidden="1">
      <c r="AE33158" s="54"/>
    </row>
    <row r="33159" spans="31:31" hidden="1">
      <c r="AE33159" s="54"/>
    </row>
    <row r="33160" spans="31:31" hidden="1">
      <c r="AE33160" s="54"/>
    </row>
    <row r="33161" spans="31:31" hidden="1">
      <c r="AE33161" s="54"/>
    </row>
    <row r="33162" spans="31:31" hidden="1">
      <c r="AE33162" s="54"/>
    </row>
    <row r="33163" spans="31:31" hidden="1">
      <c r="AE33163" s="54"/>
    </row>
    <row r="33164" spans="31:31" hidden="1">
      <c r="AE33164" s="54"/>
    </row>
    <row r="33165" spans="31:31" hidden="1">
      <c r="AE33165" s="54"/>
    </row>
    <row r="33166" spans="31:31" hidden="1">
      <c r="AE33166" s="54"/>
    </row>
    <row r="33167" spans="31:31" hidden="1">
      <c r="AE33167" s="54"/>
    </row>
    <row r="33168" spans="31:31" hidden="1">
      <c r="AE33168" s="54"/>
    </row>
    <row r="33169" spans="31:31" hidden="1">
      <c r="AE33169" s="54"/>
    </row>
    <row r="33170" spans="31:31" hidden="1">
      <c r="AE33170" s="54"/>
    </row>
    <row r="33171" spans="31:31" hidden="1">
      <c r="AE33171" s="54"/>
    </row>
    <row r="33172" spans="31:31" hidden="1">
      <c r="AE33172" s="54"/>
    </row>
    <row r="33173" spans="31:31" hidden="1">
      <c r="AE33173" s="54"/>
    </row>
    <row r="33174" spans="31:31" hidden="1">
      <c r="AE33174" s="54"/>
    </row>
    <row r="33175" spans="31:31" hidden="1">
      <c r="AE33175" s="54"/>
    </row>
    <row r="33176" spans="31:31" hidden="1">
      <c r="AE33176" s="54"/>
    </row>
    <row r="33177" spans="31:31" hidden="1">
      <c r="AE33177" s="54"/>
    </row>
    <row r="33178" spans="31:31" hidden="1">
      <c r="AE33178" s="54"/>
    </row>
    <row r="33179" spans="31:31" hidden="1">
      <c r="AE33179" s="54"/>
    </row>
    <row r="33180" spans="31:31" hidden="1">
      <c r="AE33180" s="54"/>
    </row>
    <row r="33181" spans="31:31" hidden="1">
      <c r="AE33181" s="54"/>
    </row>
    <row r="33182" spans="31:31" hidden="1">
      <c r="AE33182" s="54"/>
    </row>
    <row r="33183" spans="31:31" hidden="1">
      <c r="AE33183" s="54"/>
    </row>
    <row r="33184" spans="31:31" hidden="1">
      <c r="AE33184" s="54"/>
    </row>
    <row r="33185" spans="31:31" hidden="1">
      <c r="AE33185" s="54"/>
    </row>
    <row r="33186" spans="31:31" hidden="1">
      <c r="AE33186" s="54"/>
    </row>
    <row r="33187" spans="31:31" hidden="1">
      <c r="AE33187" s="54"/>
    </row>
    <row r="33188" spans="31:31" hidden="1">
      <c r="AE33188" s="54"/>
    </row>
    <row r="33189" spans="31:31" hidden="1">
      <c r="AE33189" s="54"/>
    </row>
    <row r="33190" spans="31:31" hidden="1">
      <c r="AE33190" s="54"/>
    </row>
    <row r="33191" spans="31:31" hidden="1">
      <c r="AE33191" s="54"/>
    </row>
    <row r="33192" spans="31:31" hidden="1">
      <c r="AE33192" s="54"/>
    </row>
    <row r="33193" spans="31:31" hidden="1">
      <c r="AE33193" s="54"/>
    </row>
    <row r="33194" spans="31:31" hidden="1">
      <c r="AE33194" s="54"/>
    </row>
    <row r="33195" spans="31:31" hidden="1">
      <c r="AE33195" s="54"/>
    </row>
    <row r="33196" spans="31:31" hidden="1">
      <c r="AE33196" s="54"/>
    </row>
    <row r="33197" spans="31:31" hidden="1">
      <c r="AE33197" s="54"/>
    </row>
    <row r="33198" spans="31:31" hidden="1">
      <c r="AE33198" s="54"/>
    </row>
    <row r="33199" spans="31:31" hidden="1">
      <c r="AE33199" s="54"/>
    </row>
    <row r="33200" spans="31:31" hidden="1">
      <c r="AE33200" s="54"/>
    </row>
    <row r="33201" spans="31:31" hidden="1">
      <c r="AE33201" s="54"/>
    </row>
    <row r="33202" spans="31:31" hidden="1">
      <c r="AE33202" s="54"/>
    </row>
    <row r="33203" spans="31:31" hidden="1">
      <c r="AE33203" s="54"/>
    </row>
    <row r="33204" spans="31:31" hidden="1">
      <c r="AE33204" s="54"/>
    </row>
    <row r="33205" spans="31:31" hidden="1">
      <c r="AE33205" s="54"/>
    </row>
    <row r="33206" spans="31:31" hidden="1">
      <c r="AE33206" s="54"/>
    </row>
    <row r="33207" spans="31:31" hidden="1">
      <c r="AE33207" s="54"/>
    </row>
    <row r="33208" spans="31:31" hidden="1">
      <c r="AE33208" s="54"/>
    </row>
    <row r="33209" spans="31:31" hidden="1">
      <c r="AE33209" s="54"/>
    </row>
    <row r="33210" spans="31:31" hidden="1">
      <c r="AE33210" s="54"/>
    </row>
    <row r="33211" spans="31:31" hidden="1">
      <c r="AE33211" s="54"/>
    </row>
    <row r="33212" spans="31:31" hidden="1">
      <c r="AE33212" s="54"/>
    </row>
    <row r="33213" spans="31:31" hidden="1">
      <c r="AE33213" s="54"/>
    </row>
    <row r="33214" spans="31:31" hidden="1">
      <c r="AE33214" s="54"/>
    </row>
    <row r="33215" spans="31:31" hidden="1">
      <c r="AE33215" s="54"/>
    </row>
    <row r="33216" spans="31:31" hidden="1">
      <c r="AE33216" s="54"/>
    </row>
    <row r="33217" spans="31:31" hidden="1">
      <c r="AE33217" s="54"/>
    </row>
    <row r="33218" spans="31:31" hidden="1">
      <c r="AE33218" s="54"/>
    </row>
    <row r="33219" spans="31:31" hidden="1">
      <c r="AE33219" s="54"/>
    </row>
    <row r="33220" spans="31:31" hidden="1">
      <c r="AE33220" s="54"/>
    </row>
    <row r="33221" spans="31:31" hidden="1">
      <c r="AE33221" s="54"/>
    </row>
    <row r="33222" spans="31:31" hidden="1">
      <c r="AE33222" s="54"/>
    </row>
    <row r="33223" spans="31:31" hidden="1">
      <c r="AE33223" s="54"/>
    </row>
    <row r="33224" spans="31:31" hidden="1">
      <c r="AE33224" s="54"/>
    </row>
    <row r="33225" spans="31:31" hidden="1">
      <c r="AE33225" s="54"/>
    </row>
    <row r="33226" spans="31:31" hidden="1">
      <c r="AE33226" s="54"/>
    </row>
    <row r="33227" spans="31:31" hidden="1">
      <c r="AE33227" s="54"/>
    </row>
    <row r="33228" spans="31:31" hidden="1">
      <c r="AE33228" s="54"/>
    </row>
    <row r="33229" spans="31:31" hidden="1">
      <c r="AE33229" s="54"/>
    </row>
    <row r="33230" spans="31:31" hidden="1">
      <c r="AE33230" s="54"/>
    </row>
    <row r="33231" spans="31:31" hidden="1">
      <c r="AE33231" s="54"/>
    </row>
    <row r="33232" spans="31:31" hidden="1">
      <c r="AE33232" s="54"/>
    </row>
    <row r="33233" spans="31:31" hidden="1">
      <c r="AE33233" s="54"/>
    </row>
    <row r="33234" spans="31:31" hidden="1">
      <c r="AE33234" s="54"/>
    </row>
    <row r="33235" spans="31:31" hidden="1">
      <c r="AE33235" s="54"/>
    </row>
    <row r="33236" spans="31:31" hidden="1">
      <c r="AE33236" s="54"/>
    </row>
    <row r="33237" spans="31:31" hidden="1">
      <c r="AE33237" s="54"/>
    </row>
    <row r="33238" spans="31:31" hidden="1">
      <c r="AE33238" s="54"/>
    </row>
    <row r="33239" spans="31:31" hidden="1">
      <c r="AE33239" s="54"/>
    </row>
    <row r="33240" spans="31:31" hidden="1">
      <c r="AE33240" s="54"/>
    </row>
    <row r="33241" spans="31:31" hidden="1">
      <c r="AE33241" s="54"/>
    </row>
    <row r="33242" spans="31:31" hidden="1">
      <c r="AE33242" s="54"/>
    </row>
    <row r="33243" spans="31:31" hidden="1">
      <c r="AE33243" s="54"/>
    </row>
    <row r="33244" spans="31:31" hidden="1">
      <c r="AE33244" s="54"/>
    </row>
    <row r="33245" spans="31:31" hidden="1">
      <c r="AE33245" s="54"/>
    </row>
    <row r="33246" spans="31:31" hidden="1">
      <c r="AE33246" s="54"/>
    </row>
    <row r="33247" spans="31:31" hidden="1">
      <c r="AE33247" s="54"/>
    </row>
    <row r="33248" spans="31:31" hidden="1">
      <c r="AE33248" s="54"/>
    </row>
    <row r="33249" spans="31:31" hidden="1">
      <c r="AE33249" s="54"/>
    </row>
    <row r="33250" spans="31:31" hidden="1">
      <c r="AE33250" s="54"/>
    </row>
    <row r="33251" spans="31:31" hidden="1">
      <c r="AE33251" s="54"/>
    </row>
    <row r="33252" spans="31:31" hidden="1">
      <c r="AE33252" s="54"/>
    </row>
    <row r="33253" spans="31:31" hidden="1">
      <c r="AE33253" s="54"/>
    </row>
    <row r="33254" spans="31:31" hidden="1">
      <c r="AE33254" s="54"/>
    </row>
    <row r="33255" spans="31:31" hidden="1">
      <c r="AE33255" s="54"/>
    </row>
    <row r="33256" spans="31:31" hidden="1">
      <c r="AE33256" s="54"/>
    </row>
    <row r="33257" spans="31:31" hidden="1">
      <c r="AE33257" s="54"/>
    </row>
    <row r="33258" spans="31:31" hidden="1">
      <c r="AE33258" s="54"/>
    </row>
    <row r="33259" spans="31:31" hidden="1">
      <c r="AE33259" s="54"/>
    </row>
    <row r="33260" spans="31:31" hidden="1">
      <c r="AE33260" s="54"/>
    </row>
    <row r="33261" spans="31:31" hidden="1">
      <c r="AE33261" s="54"/>
    </row>
    <row r="33262" spans="31:31" hidden="1">
      <c r="AE33262" s="54"/>
    </row>
    <row r="33263" spans="31:31" hidden="1">
      <c r="AE33263" s="54"/>
    </row>
    <row r="33264" spans="31:31" hidden="1">
      <c r="AE33264" s="54"/>
    </row>
    <row r="33265" spans="31:31" hidden="1">
      <c r="AE33265" s="54"/>
    </row>
    <row r="33266" spans="31:31" hidden="1">
      <c r="AE33266" s="54"/>
    </row>
    <row r="33267" spans="31:31" hidden="1">
      <c r="AE33267" s="54"/>
    </row>
    <row r="33268" spans="31:31" hidden="1">
      <c r="AE33268" s="54"/>
    </row>
    <row r="33269" spans="31:31" hidden="1">
      <c r="AE33269" s="54"/>
    </row>
    <row r="33270" spans="31:31" hidden="1">
      <c r="AE33270" s="54"/>
    </row>
    <row r="33271" spans="31:31" hidden="1">
      <c r="AE33271" s="54"/>
    </row>
    <row r="33272" spans="31:31" hidden="1">
      <c r="AE33272" s="54"/>
    </row>
    <row r="33273" spans="31:31" hidden="1">
      <c r="AE33273" s="54"/>
    </row>
    <row r="33274" spans="31:31" hidden="1">
      <c r="AE33274" s="54"/>
    </row>
    <row r="33275" spans="31:31" hidden="1">
      <c r="AE33275" s="54"/>
    </row>
    <row r="33276" spans="31:31" hidden="1">
      <c r="AE33276" s="54"/>
    </row>
    <row r="33277" spans="31:31" hidden="1">
      <c r="AE33277" s="54"/>
    </row>
    <row r="33278" spans="31:31" hidden="1">
      <c r="AE33278" s="54"/>
    </row>
    <row r="33279" spans="31:31" hidden="1">
      <c r="AE33279" s="54"/>
    </row>
    <row r="33280" spans="31:31" hidden="1">
      <c r="AE33280" s="54"/>
    </row>
    <row r="33281" spans="31:31" hidden="1">
      <c r="AE33281" s="54"/>
    </row>
    <row r="33282" spans="31:31" hidden="1">
      <c r="AE33282" s="54"/>
    </row>
    <row r="33283" spans="31:31" hidden="1">
      <c r="AE33283" s="54"/>
    </row>
    <row r="33284" spans="31:31" hidden="1">
      <c r="AE33284" s="54"/>
    </row>
    <row r="33285" spans="31:31" hidden="1">
      <c r="AE33285" s="54"/>
    </row>
    <row r="33286" spans="31:31" hidden="1">
      <c r="AE33286" s="54"/>
    </row>
    <row r="33287" spans="31:31" hidden="1">
      <c r="AE33287" s="54"/>
    </row>
    <row r="33288" spans="31:31" hidden="1">
      <c r="AE33288" s="54"/>
    </row>
    <row r="33289" spans="31:31" hidden="1">
      <c r="AE33289" s="54"/>
    </row>
    <row r="33290" spans="31:31" hidden="1">
      <c r="AE33290" s="54"/>
    </row>
    <row r="33291" spans="31:31" hidden="1">
      <c r="AE33291" s="54"/>
    </row>
    <row r="33292" spans="31:31" hidden="1">
      <c r="AE33292" s="54"/>
    </row>
    <row r="33293" spans="31:31" hidden="1">
      <c r="AE33293" s="54"/>
    </row>
    <row r="33294" spans="31:31" hidden="1">
      <c r="AE33294" s="54"/>
    </row>
    <row r="33295" spans="31:31" hidden="1">
      <c r="AE33295" s="54"/>
    </row>
    <row r="33296" spans="31:31" hidden="1">
      <c r="AE33296" s="54"/>
    </row>
    <row r="33297" spans="31:31" hidden="1">
      <c r="AE33297" s="54"/>
    </row>
    <row r="33298" spans="31:31" hidden="1">
      <c r="AE33298" s="54"/>
    </row>
    <row r="33299" spans="31:31" hidden="1">
      <c r="AE33299" s="54"/>
    </row>
    <row r="33300" spans="31:31" hidden="1">
      <c r="AE33300" s="54"/>
    </row>
    <row r="33301" spans="31:31" hidden="1">
      <c r="AE33301" s="54"/>
    </row>
    <row r="33302" spans="31:31" hidden="1">
      <c r="AE33302" s="54"/>
    </row>
    <row r="33303" spans="31:31" hidden="1">
      <c r="AE33303" s="54"/>
    </row>
    <row r="33304" spans="31:31" hidden="1">
      <c r="AE33304" s="54"/>
    </row>
    <row r="33305" spans="31:31" hidden="1">
      <c r="AE33305" s="54"/>
    </row>
    <row r="33306" spans="31:31" hidden="1">
      <c r="AE33306" s="54"/>
    </row>
    <row r="33307" spans="31:31" hidden="1">
      <c r="AE33307" s="54"/>
    </row>
    <row r="33308" spans="31:31" hidden="1">
      <c r="AE33308" s="54"/>
    </row>
    <row r="33309" spans="31:31" hidden="1">
      <c r="AE33309" s="54"/>
    </row>
    <row r="33310" spans="31:31" hidden="1">
      <c r="AE33310" s="54"/>
    </row>
    <row r="33311" spans="31:31" hidden="1">
      <c r="AE33311" s="54"/>
    </row>
    <row r="33312" spans="31:31" hidden="1">
      <c r="AE33312" s="54"/>
    </row>
    <row r="33313" spans="31:31" hidden="1">
      <c r="AE33313" s="54"/>
    </row>
    <row r="33314" spans="31:31" hidden="1">
      <c r="AE33314" s="54"/>
    </row>
    <row r="33315" spans="31:31" hidden="1">
      <c r="AE33315" s="54"/>
    </row>
    <row r="33316" spans="31:31" hidden="1">
      <c r="AE33316" s="54"/>
    </row>
    <row r="33317" spans="31:31" hidden="1">
      <c r="AE33317" s="54"/>
    </row>
    <row r="33318" spans="31:31" hidden="1">
      <c r="AE33318" s="54"/>
    </row>
    <row r="33319" spans="31:31" hidden="1">
      <c r="AE33319" s="54"/>
    </row>
    <row r="33320" spans="31:31" hidden="1">
      <c r="AE33320" s="54"/>
    </row>
    <row r="33321" spans="31:31" hidden="1">
      <c r="AE33321" s="54"/>
    </row>
    <row r="33322" spans="31:31" hidden="1">
      <c r="AE33322" s="54"/>
    </row>
    <row r="33323" spans="31:31" hidden="1">
      <c r="AE33323" s="54"/>
    </row>
    <row r="33324" spans="31:31" hidden="1">
      <c r="AE33324" s="54"/>
    </row>
    <row r="33325" spans="31:31" hidden="1">
      <c r="AE33325" s="54"/>
    </row>
    <row r="33326" spans="31:31" hidden="1">
      <c r="AE33326" s="54"/>
    </row>
    <row r="33327" spans="31:31" hidden="1">
      <c r="AE33327" s="54"/>
    </row>
    <row r="33328" spans="31:31" hidden="1">
      <c r="AE33328" s="54"/>
    </row>
    <row r="33329" spans="31:31" hidden="1">
      <c r="AE33329" s="54"/>
    </row>
    <row r="33330" spans="31:31" hidden="1">
      <c r="AE33330" s="54"/>
    </row>
    <row r="33331" spans="31:31" hidden="1">
      <c r="AE33331" s="54"/>
    </row>
    <row r="33332" spans="31:31" hidden="1">
      <c r="AE33332" s="54"/>
    </row>
    <row r="33333" spans="31:31" hidden="1">
      <c r="AE33333" s="54"/>
    </row>
    <row r="33334" spans="31:31" hidden="1">
      <c r="AE33334" s="54"/>
    </row>
    <row r="33335" spans="31:31" hidden="1">
      <c r="AE33335" s="54"/>
    </row>
    <row r="33336" spans="31:31" hidden="1">
      <c r="AE33336" s="54"/>
    </row>
    <row r="33337" spans="31:31" hidden="1">
      <c r="AE33337" s="54"/>
    </row>
    <row r="33338" spans="31:31" hidden="1">
      <c r="AE33338" s="54"/>
    </row>
    <row r="33339" spans="31:31" hidden="1">
      <c r="AE33339" s="54"/>
    </row>
    <row r="33340" spans="31:31" hidden="1">
      <c r="AE33340" s="54"/>
    </row>
    <row r="33341" spans="31:31" hidden="1">
      <c r="AE33341" s="54"/>
    </row>
    <row r="33342" spans="31:31" hidden="1">
      <c r="AE33342" s="54"/>
    </row>
    <row r="33343" spans="31:31" hidden="1">
      <c r="AE33343" s="54"/>
    </row>
    <row r="33344" spans="31:31" hidden="1">
      <c r="AE33344" s="54"/>
    </row>
    <row r="33345" spans="31:31" hidden="1">
      <c r="AE33345" s="54"/>
    </row>
    <row r="33346" spans="31:31" hidden="1">
      <c r="AE33346" s="54"/>
    </row>
    <row r="33347" spans="31:31" hidden="1">
      <c r="AE33347" s="54"/>
    </row>
    <row r="33348" spans="31:31" hidden="1">
      <c r="AE33348" s="54"/>
    </row>
    <row r="33349" spans="31:31" hidden="1">
      <c r="AE33349" s="54"/>
    </row>
    <row r="33350" spans="31:31" hidden="1">
      <c r="AE33350" s="54"/>
    </row>
    <row r="33351" spans="31:31" hidden="1">
      <c r="AE33351" s="54"/>
    </row>
    <row r="33352" spans="31:31" hidden="1">
      <c r="AE33352" s="54"/>
    </row>
    <row r="33353" spans="31:31" hidden="1">
      <c r="AE33353" s="54"/>
    </row>
    <row r="33354" spans="31:31" hidden="1">
      <c r="AE33354" s="54"/>
    </row>
    <row r="33355" spans="31:31" hidden="1">
      <c r="AE33355" s="54"/>
    </row>
    <row r="33356" spans="31:31" hidden="1">
      <c r="AE33356" s="54"/>
    </row>
    <row r="33357" spans="31:31" hidden="1">
      <c r="AE33357" s="54"/>
    </row>
    <row r="33358" spans="31:31" hidden="1">
      <c r="AE33358" s="54"/>
    </row>
    <row r="33359" spans="31:31" hidden="1">
      <c r="AE33359" s="54"/>
    </row>
    <row r="33360" spans="31:31" hidden="1">
      <c r="AE33360" s="54"/>
    </row>
    <row r="33361" spans="31:31" hidden="1">
      <c r="AE33361" s="54"/>
    </row>
    <row r="33362" spans="31:31" hidden="1">
      <c r="AE33362" s="54"/>
    </row>
    <row r="33363" spans="31:31" hidden="1">
      <c r="AE33363" s="54"/>
    </row>
    <row r="33364" spans="31:31" hidden="1">
      <c r="AE33364" s="54"/>
    </row>
    <row r="33365" spans="31:31" hidden="1">
      <c r="AE33365" s="54"/>
    </row>
    <row r="33366" spans="31:31" hidden="1">
      <c r="AE33366" s="54"/>
    </row>
    <row r="33367" spans="31:31" hidden="1">
      <c r="AE33367" s="54"/>
    </row>
    <row r="33368" spans="31:31" hidden="1">
      <c r="AE33368" s="54"/>
    </row>
    <row r="33369" spans="31:31" hidden="1">
      <c r="AE33369" s="54"/>
    </row>
    <row r="33370" spans="31:31" hidden="1">
      <c r="AE33370" s="54"/>
    </row>
    <row r="33371" spans="31:31" hidden="1">
      <c r="AE33371" s="54"/>
    </row>
    <row r="33372" spans="31:31" hidden="1">
      <c r="AE33372" s="54"/>
    </row>
    <row r="33373" spans="31:31" hidden="1">
      <c r="AE33373" s="54"/>
    </row>
    <row r="33374" spans="31:31" hidden="1">
      <c r="AE33374" s="54"/>
    </row>
    <row r="33375" spans="31:31" hidden="1">
      <c r="AE33375" s="54"/>
    </row>
    <row r="33376" spans="31:31" hidden="1">
      <c r="AE33376" s="54"/>
    </row>
    <row r="33377" spans="31:31" hidden="1">
      <c r="AE33377" s="54"/>
    </row>
    <row r="33378" spans="31:31" hidden="1">
      <c r="AE33378" s="54"/>
    </row>
    <row r="33379" spans="31:31" hidden="1">
      <c r="AE33379" s="54"/>
    </row>
    <row r="33380" spans="31:31" hidden="1">
      <c r="AE33380" s="54"/>
    </row>
    <row r="33381" spans="31:31" hidden="1">
      <c r="AE33381" s="54"/>
    </row>
    <row r="33382" spans="31:31" hidden="1">
      <c r="AE33382" s="54"/>
    </row>
    <row r="33383" spans="31:31" hidden="1">
      <c r="AE33383" s="54"/>
    </row>
    <row r="33384" spans="31:31" hidden="1">
      <c r="AE33384" s="54"/>
    </row>
    <row r="33385" spans="31:31" hidden="1">
      <c r="AE33385" s="54"/>
    </row>
    <row r="33386" spans="31:31" hidden="1">
      <c r="AE33386" s="54"/>
    </row>
    <row r="33387" spans="31:31" hidden="1">
      <c r="AE33387" s="54"/>
    </row>
    <row r="33388" spans="31:31" hidden="1">
      <c r="AE33388" s="54"/>
    </row>
    <row r="33389" spans="31:31" hidden="1">
      <c r="AE33389" s="54"/>
    </row>
    <row r="33390" spans="31:31" hidden="1">
      <c r="AE33390" s="54"/>
    </row>
    <row r="33391" spans="31:31" hidden="1">
      <c r="AE33391" s="54"/>
    </row>
    <row r="33392" spans="31:31" hidden="1">
      <c r="AE33392" s="54"/>
    </row>
    <row r="33393" spans="31:31" hidden="1">
      <c r="AE33393" s="54"/>
    </row>
    <row r="33394" spans="31:31" hidden="1">
      <c r="AE33394" s="54"/>
    </row>
    <row r="33395" spans="31:31" hidden="1">
      <c r="AE33395" s="54"/>
    </row>
    <row r="33396" spans="31:31" hidden="1">
      <c r="AE33396" s="54"/>
    </row>
    <row r="33397" spans="31:31" hidden="1">
      <c r="AE33397" s="54"/>
    </row>
    <row r="33398" spans="31:31" hidden="1">
      <c r="AE33398" s="54"/>
    </row>
    <row r="33399" spans="31:31" hidden="1">
      <c r="AE33399" s="54"/>
    </row>
    <row r="33400" spans="31:31" hidden="1">
      <c r="AE33400" s="54"/>
    </row>
    <row r="33401" spans="31:31" hidden="1">
      <c r="AE33401" s="54"/>
    </row>
    <row r="33402" spans="31:31" hidden="1">
      <c r="AE33402" s="54"/>
    </row>
    <row r="33403" spans="31:31" hidden="1">
      <c r="AE33403" s="54"/>
    </row>
    <row r="33404" spans="31:31" hidden="1">
      <c r="AE33404" s="54"/>
    </row>
    <row r="33405" spans="31:31" hidden="1">
      <c r="AE33405" s="54"/>
    </row>
    <row r="33406" spans="31:31" hidden="1">
      <c r="AE33406" s="54"/>
    </row>
    <row r="33407" spans="31:31" hidden="1">
      <c r="AE33407" s="54"/>
    </row>
    <row r="33408" spans="31:31" hidden="1">
      <c r="AE33408" s="54"/>
    </row>
    <row r="33409" spans="31:31" hidden="1">
      <c r="AE33409" s="54"/>
    </row>
    <row r="33410" spans="31:31" hidden="1">
      <c r="AE33410" s="54"/>
    </row>
    <row r="33411" spans="31:31" hidden="1">
      <c r="AE33411" s="54"/>
    </row>
    <row r="33412" spans="31:31" hidden="1">
      <c r="AE33412" s="54"/>
    </row>
    <row r="33413" spans="31:31" hidden="1">
      <c r="AE33413" s="54"/>
    </row>
    <row r="33414" spans="31:31" hidden="1">
      <c r="AE33414" s="54"/>
    </row>
    <row r="33415" spans="31:31" hidden="1">
      <c r="AE33415" s="54"/>
    </row>
    <row r="33416" spans="31:31" hidden="1">
      <c r="AE33416" s="54"/>
    </row>
    <row r="33417" spans="31:31" hidden="1">
      <c r="AE33417" s="54"/>
    </row>
    <row r="33418" spans="31:31" hidden="1">
      <c r="AE33418" s="54"/>
    </row>
    <row r="33419" spans="31:31" hidden="1">
      <c r="AE33419" s="54"/>
    </row>
    <row r="33420" spans="31:31" hidden="1">
      <c r="AE33420" s="54"/>
    </row>
    <row r="33421" spans="31:31" hidden="1">
      <c r="AE33421" s="54"/>
    </row>
    <row r="33422" spans="31:31" hidden="1">
      <c r="AE33422" s="54"/>
    </row>
    <row r="33423" spans="31:31" hidden="1">
      <c r="AE33423" s="54"/>
    </row>
    <row r="33424" spans="31:31" hidden="1">
      <c r="AE33424" s="54"/>
    </row>
    <row r="33425" spans="31:31" hidden="1">
      <c r="AE33425" s="54"/>
    </row>
    <row r="33426" spans="31:31" hidden="1">
      <c r="AE33426" s="54"/>
    </row>
    <row r="33427" spans="31:31" hidden="1">
      <c r="AE33427" s="54"/>
    </row>
    <row r="33428" spans="31:31" hidden="1">
      <c r="AE33428" s="54"/>
    </row>
    <row r="33429" spans="31:31" hidden="1">
      <c r="AE33429" s="54"/>
    </row>
    <row r="33430" spans="31:31" hidden="1">
      <c r="AE33430" s="54"/>
    </row>
    <row r="33431" spans="31:31" hidden="1">
      <c r="AE33431" s="54"/>
    </row>
    <row r="33432" spans="31:31" hidden="1">
      <c r="AE33432" s="54"/>
    </row>
    <row r="33433" spans="31:31" hidden="1">
      <c r="AE33433" s="54"/>
    </row>
    <row r="33434" spans="31:31" hidden="1">
      <c r="AE33434" s="54"/>
    </row>
    <row r="33435" spans="31:31" hidden="1">
      <c r="AE33435" s="54"/>
    </row>
    <row r="33436" spans="31:31" hidden="1">
      <c r="AE33436" s="54"/>
    </row>
    <row r="33437" spans="31:31" hidden="1">
      <c r="AE33437" s="54"/>
    </row>
    <row r="33438" spans="31:31" hidden="1">
      <c r="AE33438" s="54"/>
    </row>
    <row r="33439" spans="31:31" hidden="1">
      <c r="AE33439" s="54"/>
    </row>
    <row r="33440" spans="31:31" hidden="1">
      <c r="AE33440" s="54"/>
    </row>
    <row r="33441" spans="31:31" hidden="1">
      <c r="AE33441" s="54"/>
    </row>
    <row r="33442" spans="31:31" hidden="1">
      <c r="AE33442" s="54"/>
    </row>
    <row r="33443" spans="31:31" hidden="1">
      <c r="AE33443" s="54"/>
    </row>
    <row r="33444" spans="31:31" hidden="1">
      <c r="AE33444" s="54"/>
    </row>
    <row r="33445" spans="31:31" hidden="1">
      <c r="AE33445" s="54"/>
    </row>
    <row r="33446" spans="31:31" hidden="1">
      <c r="AE33446" s="54"/>
    </row>
    <row r="33447" spans="31:31" hidden="1">
      <c r="AE33447" s="54"/>
    </row>
    <row r="33448" spans="31:31" hidden="1">
      <c r="AE33448" s="54"/>
    </row>
    <row r="33449" spans="31:31" hidden="1">
      <c r="AE33449" s="54"/>
    </row>
    <row r="33450" spans="31:31" hidden="1">
      <c r="AE33450" s="54"/>
    </row>
    <row r="33451" spans="31:31" hidden="1">
      <c r="AE33451" s="54"/>
    </row>
    <row r="33452" spans="31:31" hidden="1">
      <c r="AE33452" s="54"/>
    </row>
    <row r="33453" spans="31:31" hidden="1">
      <c r="AE33453" s="54"/>
    </row>
    <row r="33454" spans="31:31" hidden="1">
      <c r="AE33454" s="54"/>
    </row>
    <row r="33455" spans="31:31" hidden="1">
      <c r="AE33455" s="54"/>
    </row>
    <row r="33456" spans="31:31" hidden="1">
      <c r="AE33456" s="54"/>
    </row>
    <row r="33457" spans="31:31" hidden="1">
      <c r="AE33457" s="54"/>
    </row>
    <row r="33458" spans="31:31" hidden="1">
      <c r="AE33458" s="54"/>
    </row>
    <row r="33459" spans="31:31" hidden="1">
      <c r="AE33459" s="54"/>
    </row>
    <row r="33460" spans="31:31" hidden="1">
      <c r="AE33460" s="54"/>
    </row>
    <row r="33461" spans="31:31" hidden="1">
      <c r="AE33461" s="54"/>
    </row>
    <row r="33462" spans="31:31" hidden="1">
      <c r="AE33462" s="54"/>
    </row>
    <row r="33463" spans="31:31" hidden="1">
      <c r="AE33463" s="54"/>
    </row>
    <row r="33464" spans="31:31" hidden="1">
      <c r="AE33464" s="54"/>
    </row>
    <row r="33465" spans="31:31" hidden="1">
      <c r="AE33465" s="54"/>
    </row>
    <row r="33466" spans="31:31" hidden="1">
      <c r="AE33466" s="54"/>
    </row>
    <row r="33467" spans="31:31" hidden="1">
      <c r="AE33467" s="54"/>
    </row>
    <row r="33468" spans="31:31" hidden="1">
      <c r="AE33468" s="54"/>
    </row>
    <row r="33469" spans="31:31" hidden="1">
      <c r="AE33469" s="54"/>
    </row>
    <row r="33470" spans="31:31" hidden="1">
      <c r="AE33470" s="54"/>
    </row>
    <row r="33471" spans="31:31" hidden="1">
      <c r="AE33471" s="54"/>
    </row>
    <row r="33472" spans="31:31" hidden="1">
      <c r="AE33472" s="54"/>
    </row>
    <row r="33473" spans="31:31" hidden="1">
      <c r="AE33473" s="54"/>
    </row>
    <row r="33474" spans="31:31" hidden="1">
      <c r="AE33474" s="54"/>
    </row>
    <row r="33475" spans="31:31" hidden="1">
      <c r="AE33475" s="54"/>
    </row>
    <row r="33476" spans="31:31" hidden="1">
      <c r="AE33476" s="54"/>
    </row>
    <row r="33477" spans="31:31" hidden="1">
      <c r="AE33477" s="54"/>
    </row>
    <row r="33478" spans="31:31" hidden="1">
      <c r="AE33478" s="54"/>
    </row>
    <row r="33479" spans="31:31" hidden="1">
      <c r="AE33479" s="54"/>
    </row>
    <row r="33480" spans="31:31" hidden="1">
      <c r="AE33480" s="54"/>
    </row>
    <row r="33481" spans="31:31" hidden="1">
      <c r="AE33481" s="54"/>
    </row>
    <row r="33482" spans="31:31" hidden="1">
      <c r="AE33482" s="54"/>
    </row>
    <row r="33483" spans="31:31" hidden="1">
      <c r="AE33483" s="54"/>
    </row>
    <row r="33484" spans="31:31" hidden="1">
      <c r="AE33484" s="54"/>
    </row>
    <row r="33485" spans="31:31" hidden="1">
      <c r="AE33485" s="54"/>
    </row>
    <row r="33486" spans="31:31" hidden="1">
      <c r="AE33486" s="54"/>
    </row>
    <row r="33487" spans="31:31" hidden="1">
      <c r="AE33487" s="54"/>
    </row>
    <row r="33488" spans="31:31" hidden="1">
      <c r="AE33488" s="54"/>
    </row>
    <row r="33489" spans="31:31" hidden="1">
      <c r="AE33489" s="54"/>
    </row>
    <row r="33490" spans="31:31" hidden="1">
      <c r="AE33490" s="54"/>
    </row>
    <row r="33491" spans="31:31" hidden="1">
      <c r="AE33491" s="54"/>
    </row>
    <row r="33492" spans="31:31" hidden="1">
      <c r="AE33492" s="54"/>
    </row>
    <row r="33493" spans="31:31" hidden="1">
      <c r="AE33493" s="54"/>
    </row>
    <row r="33494" spans="31:31" hidden="1">
      <c r="AE33494" s="54"/>
    </row>
    <row r="33495" spans="31:31" hidden="1">
      <c r="AE33495" s="54"/>
    </row>
    <row r="33496" spans="31:31" hidden="1">
      <c r="AE33496" s="54"/>
    </row>
    <row r="33497" spans="31:31" hidden="1">
      <c r="AE33497" s="54"/>
    </row>
    <row r="33498" spans="31:31" hidden="1">
      <c r="AE33498" s="54"/>
    </row>
    <row r="33499" spans="31:31" hidden="1">
      <c r="AE33499" s="54"/>
    </row>
    <row r="33500" spans="31:31" hidden="1">
      <c r="AE33500" s="54"/>
    </row>
    <row r="33501" spans="31:31" hidden="1">
      <c r="AE33501" s="54"/>
    </row>
    <row r="33502" spans="31:31" hidden="1">
      <c r="AE33502" s="54"/>
    </row>
    <row r="33503" spans="31:31" hidden="1">
      <c r="AE33503" s="54"/>
    </row>
    <row r="33504" spans="31:31" hidden="1">
      <c r="AE33504" s="54"/>
    </row>
    <row r="33505" spans="31:31" hidden="1">
      <c r="AE33505" s="54"/>
    </row>
    <row r="33506" spans="31:31" hidden="1">
      <c r="AE33506" s="54"/>
    </row>
    <row r="33507" spans="31:31" hidden="1">
      <c r="AE33507" s="54"/>
    </row>
    <row r="33508" spans="31:31" hidden="1">
      <c r="AE33508" s="54"/>
    </row>
    <row r="33509" spans="31:31" hidden="1">
      <c r="AE33509" s="54"/>
    </row>
    <row r="33510" spans="31:31" hidden="1">
      <c r="AE33510" s="54"/>
    </row>
    <row r="33511" spans="31:31" hidden="1">
      <c r="AE33511" s="54"/>
    </row>
    <row r="33512" spans="31:31" hidden="1">
      <c r="AE33512" s="54"/>
    </row>
    <row r="33513" spans="31:31" hidden="1">
      <c r="AE33513" s="54"/>
    </row>
    <row r="33514" spans="31:31" hidden="1">
      <c r="AE33514" s="54"/>
    </row>
    <row r="33515" spans="31:31" hidden="1">
      <c r="AE33515" s="54"/>
    </row>
    <row r="33516" spans="31:31" hidden="1">
      <c r="AE33516" s="54"/>
    </row>
    <row r="33517" spans="31:31" hidden="1">
      <c r="AE33517" s="54"/>
    </row>
    <row r="33518" spans="31:31" hidden="1">
      <c r="AE33518" s="54"/>
    </row>
    <row r="33519" spans="31:31" hidden="1">
      <c r="AE33519" s="54"/>
    </row>
    <row r="33520" spans="31:31" hidden="1">
      <c r="AE33520" s="54"/>
    </row>
    <row r="33521" spans="31:31" hidden="1">
      <c r="AE33521" s="54"/>
    </row>
    <row r="33522" spans="31:31" hidden="1">
      <c r="AE33522" s="54"/>
    </row>
    <row r="33523" spans="31:31" hidden="1">
      <c r="AE33523" s="54"/>
    </row>
    <row r="33524" spans="31:31" hidden="1">
      <c r="AE33524" s="54"/>
    </row>
    <row r="33525" spans="31:31" hidden="1">
      <c r="AE33525" s="54"/>
    </row>
    <row r="33526" spans="31:31" hidden="1">
      <c r="AE33526" s="54"/>
    </row>
    <row r="33527" spans="31:31" hidden="1">
      <c r="AE33527" s="54"/>
    </row>
    <row r="33528" spans="31:31" hidden="1">
      <c r="AE33528" s="54"/>
    </row>
    <row r="33529" spans="31:31" hidden="1">
      <c r="AE33529" s="54"/>
    </row>
    <row r="33530" spans="31:31" hidden="1">
      <c r="AE33530" s="54"/>
    </row>
    <row r="33531" spans="31:31" hidden="1">
      <c r="AE33531" s="54"/>
    </row>
    <row r="33532" spans="31:31" hidden="1">
      <c r="AE33532" s="54"/>
    </row>
    <row r="33533" spans="31:31" hidden="1">
      <c r="AE33533" s="54"/>
    </row>
    <row r="33534" spans="31:31" hidden="1">
      <c r="AE33534" s="54"/>
    </row>
    <row r="33535" spans="31:31" hidden="1">
      <c r="AE33535" s="54"/>
    </row>
    <row r="33536" spans="31:31" hidden="1">
      <c r="AE33536" s="54"/>
    </row>
    <row r="33537" spans="31:31" hidden="1">
      <c r="AE33537" s="54"/>
    </row>
    <row r="33538" spans="31:31" hidden="1">
      <c r="AE33538" s="54"/>
    </row>
    <row r="33539" spans="31:31" hidden="1">
      <c r="AE33539" s="54"/>
    </row>
    <row r="33540" spans="31:31" hidden="1">
      <c r="AE33540" s="54"/>
    </row>
    <row r="33541" spans="31:31" hidden="1">
      <c r="AE33541" s="54"/>
    </row>
    <row r="33542" spans="31:31" hidden="1">
      <c r="AE33542" s="54"/>
    </row>
    <row r="33543" spans="31:31" hidden="1">
      <c r="AE33543" s="54"/>
    </row>
    <row r="33544" spans="31:31" hidden="1">
      <c r="AE33544" s="54"/>
    </row>
    <row r="33545" spans="31:31" hidden="1">
      <c r="AE33545" s="54"/>
    </row>
    <row r="33546" spans="31:31" hidden="1">
      <c r="AE33546" s="54"/>
    </row>
    <row r="33547" spans="31:31" hidden="1">
      <c r="AE33547" s="54"/>
    </row>
    <row r="33548" spans="31:31" hidden="1">
      <c r="AE33548" s="54"/>
    </row>
    <row r="33549" spans="31:31" hidden="1">
      <c r="AE33549" s="54"/>
    </row>
    <row r="33550" spans="31:31" hidden="1">
      <c r="AE33550" s="54"/>
    </row>
    <row r="33551" spans="31:31" hidden="1">
      <c r="AE33551" s="54"/>
    </row>
    <row r="33552" spans="31:31" hidden="1">
      <c r="AE33552" s="54"/>
    </row>
    <row r="33553" spans="31:31" hidden="1">
      <c r="AE33553" s="54"/>
    </row>
    <row r="33554" spans="31:31" hidden="1">
      <c r="AE33554" s="54"/>
    </row>
    <row r="33555" spans="31:31" hidden="1">
      <c r="AE33555" s="54"/>
    </row>
    <row r="33556" spans="31:31" hidden="1">
      <c r="AE33556" s="54"/>
    </row>
    <row r="33557" spans="31:31" hidden="1">
      <c r="AE33557" s="54"/>
    </row>
    <row r="33558" spans="31:31" hidden="1">
      <c r="AE33558" s="54"/>
    </row>
    <row r="33559" spans="31:31" hidden="1">
      <c r="AE33559" s="54"/>
    </row>
    <row r="33560" spans="31:31" hidden="1">
      <c r="AE33560" s="54"/>
    </row>
    <row r="33561" spans="31:31" hidden="1">
      <c r="AE33561" s="54"/>
    </row>
    <row r="33562" spans="31:31" hidden="1">
      <c r="AE33562" s="54"/>
    </row>
    <row r="33563" spans="31:31" hidden="1">
      <c r="AE33563" s="54"/>
    </row>
    <row r="33564" spans="31:31" hidden="1">
      <c r="AE33564" s="54"/>
    </row>
    <row r="33565" spans="31:31" hidden="1">
      <c r="AE33565" s="54"/>
    </row>
    <row r="33566" spans="31:31" hidden="1">
      <c r="AE33566" s="54"/>
    </row>
    <row r="33567" spans="31:31" hidden="1">
      <c r="AE33567" s="54"/>
    </row>
    <row r="33568" spans="31:31" hidden="1">
      <c r="AE33568" s="54"/>
    </row>
    <row r="33569" spans="31:31" hidden="1">
      <c r="AE33569" s="54"/>
    </row>
    <row r="33570" spans="31:31" hidden="1">
      <c r="AE33570" s="54"/>
    </row>
    <row r="33571" spans="31:31" hidden="1">
      <c r="AE33571" s="54"/>
    </row>
    <row r="33572" spans="31:31" hidden="1">
      <c r="AE33572" s="54"/>
    </row>
    <row r="33573" spans="31:31" hidden="1">
      <c r="AE33573" s="54"/>
    </row>
    <row r="33574" spans="31:31" hidden="1">
      <c r="AE33574" s="54"/>
    </row>
    <row r="33575" spans="31:31" hidden="1">
      <c r="AE33575" s="54"/>
    </row>
    <row r="33576" spans="31:31" hidden="1">
      <c r="AE33576" s="54"/>
    </row>
    <row r="33577" spans="31:31" hidden="1">
      <c r="AE33577" s="54"/>
    </row>
    <row r="33578" spans="31:31" hidden="1">
      <c r="AE33578" s="54"/>
    </row>
    <row r="33579" spans="31:31" hidden="1">
      <c r="AE33579" s="54"/>
    </row>
    <row r="33580" spans="31:31" hidden="1">
      <c r="AE33580" s="54"/>
    </row>
    <row r="33581" spans="31:31" hidden="1">
      <c r="AE33581" s="54"/>
    </row>
    <row r="33582" spans="31:31" hidden="1">
      <c r="AE33582" s="54"/>
    </row>
    <row r="33583" spans="31:31" hidden="1">
      <c r="AE33583" s="54"/>
    </row>
    <row r="33584" spans="31:31" hidden="1">
      <c r="AE33584" s="54"/>
    </row>
    <row r="33585" spans="31:31" hidden="1">
      <c r="AE33585" s="54"/>
    </row>
    <row r="33586" spans="31:31" hidden="1">
      <c r="AE33586" s="54"/>
    </row>
    <row r="33587" spans="31:31" hidden="1">
      <c r="AE33587" s="54"/>
    </row>
    <row r="33588" spans="31:31" hidden="1">
      <c r="AE33588" s="54"/>
    </row>
    <row r="33589" spans="31:31" hidden="1">
      <c r="AE33589" s="54"/>
    </row>
    <row r="33590" spans="31:31" hidden="1">
      <c r="AE33590" s="54"/>
    </row>
    <row r="33591" spans="31:31" hidden="1">
      <c r="AE33591" s="54"/>
    </row>
    <row r="33592" spans="31:31" hidden="1">
      <c r="AE33592" s="54"/>
    </row>
    <row r="33593" spans="31:31" hidden="1">
      <c r="AE33593" s="54"/>
    </row>
    <row r="33594" spans="31:31" hidden="1">
      <c r="AE33594" s="54"/>
    </row>
    <row r="33595" spans="31:31" hidden="1">
      <c r="AE33595" s="54"/>
    </row>
    <row r="33596" spans="31:31" hidden="1">
      <c r="AE33596" s="54"/>
    </row>
    <row r="33597" spans="31:31" hidden="1">
      <c r="AE33597" s="54"/>
    </row>
    <row r="33598" spans="31:31" hidden="1">
      <c r="AE33598" s="54"/>
    </row>
    <row r="33599" spans="31:31" hidden="1">
      <c r="AE33599" s="54"/>
    </row>
    <row r="33600" spans="31:31" hidden="1">
      <c r="AE33600" s="54"/>
    </row>
    <row r="33601" spans="31:31" hidden="1">
      <c r="AE33601" s="54"/>
    </row>
    <row r="33602" spans="31:31" hidden="1">
      <c r="AE33602" s="54"/>
    </row>
    <row r="33603" spans="31:31" hidden="1">
      <c r="AE33603" s="54"/>
    </row>
    <row r="33604" spans="31:31" hidden="1">
      <c r="AE33604" s="54"/>
    </row>
    <row r="33605" spans="31:31" hidden="1">
      <c r="AE33605" s="54"/>
    </row>
    <row r="33606" spans="31:31" hidden="1">
      <c r="AE33606" s="54"/>
    </row>
    <row r="33607" spans="31:31" hidden="1">
      <c r="AE33607" s="54"/>
    </row>
    <row r="33608" spans="31:31" hidden="1">
      <c r="AE33608" s="54"/>
    </row>
    <row r="33609" spans="31:31" hidden="1">
      <c r="AE33609" s="54"/>
    </row>
    <row r="33610" spans="31:31" hidden="1">
      <c r="AE33610" s="54"/>
    </row>
    <row r="33611" spans="31:31" hidden="1">
      <c r="AE33611" s="54"/>
    </row>
    <row r="33612" spans="31:31" hidden="1">
      <c r="AE33612" s="54"/>
    </row>
    <row r="33613" spans="31:31" hidden="1">
      <c r="AE33613" s="54"/>
    </row>
    <row r="33614" spans="31:31" hidden="1">
      <c r="AE33614" s="54"/>
    </row>
    <row r="33615" spans="31:31" hidden="1">
      <c r="AE33615" s="54"/>
    </row>
    <row r="33616" spans="31:31" hidden="1">
      <c r="AE33616" s="54"/>
    </row>
    <row r="33617" spans="31:31" hidden="1">
      <c r="AE33617" s="54"/>
    </row>
    <row r="33618" spans="31:31" hidden="1">
      <c r="AE33618" s="54"/>
    </row>
    <row r="33619" spans="31:31" hidden="1">
      <c r="AE33619" s="54"/>
    </row>
    <row r="33620" spans="31:31" hidden="1">
      <c r="AE33620" s="54"/>
    </row>
    <row r="33621" spans="31:31" hidden="1">
      <c r="AE33621" s="54"/>
    </row>
    <row r="33622" spans="31:31" hidden="1">
      <c r="AE33622" s="54"/>
    </row>
    <row r="33623" spans="31:31" hidden="1">
      <c r="AE33623" s="54"/>
    </row>
    <row r="33624" spans="31:31" hidden="1">
      <c r="AE33624" s="54"/>
    </row>
    <row r="33625" spans="31:31" hidden="1">
      <c r="AE33625" s="54"/>
    </row>
    <row r="33626" spans="31:31" hidden="1">
      <c r="AE33626" s="54"/>
    </row>
    <row r="33627" spans="31:31" hidden="1">
      <c r="AE33627" s="54"/>
    </row>
    <row r="33628" spans="31:31" hidden="1">
      <c r="AE33628" s="54"/>
    </row>
    <row r="33629" spans="31:31" hidden="1">
      <c r="AE33629" s="54"/>
    </row>
    <row r="33630" spans="31:31" hidden="1">
      <c r="AE33630" s="54"/>
    </row>
    <row r="33631" spans="31:31" hidden="1">
      <c r="AE33631" s="54"/>
    </row>
    <row r="33632" spans="31:31" hidden="1">
      <c r="AE33632" s="54"/>
    </row>
    <row r="33633" spans="31:31" hidden="1">
      <c r="AE33633" s="54"/>
    </row>
    <row r="33634" spans="31:31" hidden="1">
      <c r="AE33634" s="54"/>
    </row>
    <row r="33635" spans="31:31" hidden="1">
      <c r="AE33635" s="54"/>
    </row>
    <row r="33636" spans="31:31" hidden="1">
      <c r="AE33636" s="54"/>
    </row>
    <row r="33637" spans="31:31" hidden="1">
      <c r="AE33637" s="54"/>
    </row>
    <row r="33638" spans="31:31" hidden="1">
      <c r="AE33638" s="54"/>
    </row>
    <row r="33639" spans="31:31" hidden="1">
      <c r="AE33639" s="54"/>
    </row>
    <row r="33640" spans="31:31" hidden="1">
      <c r="AE33640" s="54"/>
    </row>
    <row r="33641" spans="31:31" hidden="1">
      <c r="AE33641" s="54"/>
    </row>
    <row r="33642" spans="31:31" hidden="1">
      <c r="AE33642" s="54"/>
    </row>
    <row r="33643" spans="31:31" hidden="1">
      <c r="AE33643" s="54"/>
    </row>
    <row r="33644" spans="31:31" hidden="1">
      <c r="AE33644" s="54"/>
    </row>
    <row r="33645" spans="31:31" hidden="1">
      <c r="AE33645" s="54"/>
    </row>
    <row r="33646" spans="31:31" hidden="1">
      <c r="AE33646" s="54"/>
    </row>
    <row r="33647" spans="31:31" hidden="1">
      <c r="AE33647" s="54"/>
    </row>
    <row r="33648" spans="31:31" hidden="1">
      <c r="AE33648" s="54"/>
    </row>
    <row r="33649" spans="31:31" hidden="1">
      <c r="AE33649" s="54"/>
    </row>
    <row r="33650" spans="31:31" hidden="1">
      <c r="AE33650" s="54"/>
    </row>
    <row r="33651" spans="31:31" hidden="1">
      <c r="AE33651" s="54"/>
    </row>
    <row r="33652" spans="31:31" hidden="1">
      <c r="AE33652" s="54"/>
    </row>
    <row r="33653" spans="31:31" hidden="1">
      <c r="AE33653" s="54"/>
    </row>
    <row r="33654" spans="31:31" hidden="1">
      <c r="AE33654" s="54"/>
    </row>
    <row r="33655" spans="31:31" hidden="1">
      <c r="AE33655" s="54"/>
    </row>
    <row r="33656" spans="31:31" hidden="1">
      <c r="AE33656" s="54"/>
    </row>
    <row r="33657" spans="31:31" hidden="1">
      <c r="AE33657" s="54"/>
    </row>
    <row r="33658" spans="31:31" hidden="1">
      <c r="AE33658" s="54"/>
    </row>
    <row r="33659" spans="31:31" hidden="1">
      <c r="AE33659" s="54"/>
    </row>
    <row r="33660" spans="31:31" hidden="1">
      <c r="AE33660" s="54"/>
    </row>
    <row r="33661" spans="31:31" hidden="1">
      <c r="AE33661" s="54"/>
    </row>
    <row r="33662" spans="31:31" hidden="1">
      <c r="AE33662" s="54"/>
    </row>
    <row r="33663" spans="31:31" hidden="1">
      <c r="AE33663" s="54"/>
    </row>
    <row r="33664" spans="31:31" hidden="1">
      <c r="AE33664" s="54"/>
    </row>
    <row r="33665" spans="31:31" hidden="1">
      <c r="AE33665" s="54"/>
    </row>
    <row r="33666" spans="31:31" hidden="1">
      <c r="AE33666" s="54"/>
    </row>
    <row r="33667" spans="31:31" hidden="1">
      <c r="AE33667" s="54"/>
    </row>
    <row r="33668" spans="31:31" hidden="1">
      <c r="AE33668" s="54"/>
    </row>
    <row r="33669" spans="31:31" hidden="1">
      <c r="AE33669" s="54"/>
    </row>
    <row r="33670" spans="31:31" hidden="1">
      <c r="AE33670" s="54"/>
    </row>
    <row r="33671" spans="31:31" hidden="1">
      <c r="AE33671" s="54"/>
    </row>
    <row r="33672" spans="31:31" hidden="1">
      <c r="AE33672" s="54"/>
    </row>
    <row r="33673" spans="31:31" hidden="1">
      <c r="AE33673" s="54"/>
    </row>
    <row r="33674" spans="31:31" hidden="1">
      <c r="AE33674" s="54"/>
    </row>
    <row r="33675" spans="31:31" hidden="1">
      <c r="AE33675" s="54"/>
    </row>
    <row r="33676" spans="31:31" hidden="1">
      <c r="AE33676" s="54"/>
    </row>
    <row r="33677" spans="31:31" hidden="1">
      <c r="AE33677" s="54"/>
    </row>
    <row r="33678" spans="31:31" hidden="1">
      <c r="AE33678" s="54"/>
    </row>
    <row r="33679" spans="31:31" hidden="1">
      <c r="AE33679" s="54"/>
    </row>
    <row r="33680" spans="31:31" hidden="1">
      <c r="AE33680" s="54"/>
    </row>
    <row r="33681" spans="31:31" hidden="1">
      <c r="AE33681" s="54"/>
    </row>
    <row r="33682" spans="31:31" hidden="1">
      <c r="AE33682" s="54"/>
    </row>
    <row r="33683" spans="31:31" hidden="1">
      <c r="AE33683" s="54"/>
    </row>
    <row r="33684" spans="31:31" hidden="1">
      <c r="AE33684" s="54"/>
    </row>
    <row r="33685" spans="31:31" hidden="1">
      <c r="AE33685" s="54"/>
    </row>
    <row r="33686" spans="31:31" hidden="1">
      <c r="AE33686" s="54"/>
    </row>
    <row r="33687" spans="31:31" hidden="1">
      <c r="AE33687" s="54"/>
    </row>
    <row r="33688" spans="31:31" hidden="1">
      <c r="AE33688" s="54"/>
    </row>
    <row r="33689" spans="31:31" hidden="1">
      <c r="AE33689" s="54"/>
    </row>
    <row r="33690" spans="31:31" hidden="1">
      <c r="AE33690" s="54"/>
    </row>
    <row r="33691" spans="31:31" hidden="1">
      <c r="AE33691" s="54"/>
    </row>
    <row r="33692" spans="31:31" hidden="1">
      <c r="AE33692" s="54"/>
    </row>
    <row r="33693" spans="31:31" hidden="1">
      <c r="AE33693" s="54"/>
    </row>
    <row r="33694" spans="31:31" hidden="1">
      <c r="AE33694" s="54"/>
    </row>
    <row r="33695" spans="31:31" hidden="1">
      <c r="AE33695" s="54"/>
    </row>
    <row r="33696" spans="31:31" hidden="1">
      <c r="AE33696" s="54"/>
    </row>
    <row r="33697" spans="31:31" hidden="1">
      <c r="AE33697" s="54"/>
    </row>
    <row r="33698" spans="31:31" hidden="1">
      <c r="AE33698" s="54"/>
    </row>
    <row r="33699" spans="31:31" hidden="1">
      <c r="AE33699" s="54"/>
    </row>
    <row r="33700" spans="31:31" hidden="1">
      <c r="AE33700" s="54"/>
    </row>
    <row r="33701" spans="31:31" hidden="1">
      <c r="AE33701" s="54"/>
    </row>
    <row r="33702" spans="31:31" hidden="1">
      <c r="AE33702" s="54"/>
    </row>
    <row r="33703" spans="31:31" hidden="1">
      <c r="AE33703" s="54"/>
    </row>
    <row r="33704" spans="31:31" hidden="1">
      <c r="AE33704" s="54"/>
    </row>
    <row r="33705" spans="31:31" hidden="1">
      <c r="AE33705" s="54"/>
    </row>
    <row r="33706" spans="31:31" hidden="1">
      <c r="AE33706" s="54"/>
    </row>
    <row r="33707" spans="31:31" hidden="1">
      <c r="AE33707" s="54"/>
    </row>
    <row r="33708" spans="31:31" hidden="1">
      <c r="AE33708" s="54"/>
    </row>
    <row r="33709" spans="31:31" hidden="1">
      <c r="AE33709" s="54"/>
    </row>
    <row r="33710" spans="31:31" hidden="1">
      <c r="AE33710" s="54"/>
    </row>
    <row r="33711" spans="31:31" hidden="1">
      <c r="AE33711" s="54"/>
    </row>
    <row r="33712" spans="31:31" hidden="1">
      <c r="AE33712" s="54"/>
    </row>
    <row r="33713" spans="31:31" hidden="1">
      <c r="AE33713" s="54"/>
    </row>
    <row r="33714" spans="31:31" hidden="1">
      <c r="AE33714" s="54"/>
    </row>
    <row r="33715" spans="31:31" hidden="1">
      <c r="AE33715" s="54"/>
    </row>
    <row r="33716" spans="31:31" hidden="1">
      <c r="AE33716" s="54"/>
    </row>
    <row r="33717" spans="31:31" hidden="1">
      <c r="AE33717" s="54"/>
    </row>
    <row r="33718" spans="31:31" hidden="1">
      <c r="AE33718" s="54"/>
    </row>
    <row r="33719" spans="31:31" hidden="1">
      <c r="AE33719" s="54"/>
    </row>
    <row r="33720" spans="31:31" hidden="1">
      <c r="AE33720" s="54"/>
    </row>
    <row r="33721" spans="31:31" hidden="1">
      <c r="AE33721" s="54"/>
    </row>
    <row r="33722" spans="31:31" hidden="1">
      <c r="AE33722" s="54"/>
    </row>
    <row r="33723" spans="31:31" hidden="1">
      <c r="AE33723" s="54"/>
    </row>
    <row r="33724" spans="31:31" hidden="1">
      <c r="AE33724" s="54"/>
    </row>
    <row r="33725" spans="31:31" hidden="1">
      <c r="AE33725" s="54"/>
    </row>
    <row r="33726" spans="31:31" hidden="1">
      <c r="AE33726" s="54"/>
    </row>
    <row r="33727" spans="31:31" hidden="1">
      <c r="AE33727" s="54"/>
    </row>
    <row r="33728" spans="31:31" hidden="1">
      <c r="AE33728" s="54"/>
    </row>
    <row r="33729" spans="31:31" hidden="1">
      <c r="AE33729" s="54"/>
    </row>
    <row r="33730" spans="31:31" hidden="1">
      <c r="AE33730" s="54"/>
    </row>
    <row r="33731" spans="31:31" hidden="1">
      <c r="AE33731" s="54"/>
    </row>
    <row r="33732" spans="31:31" hidden="1">
      <c r="AE33732" s="54"/>
    </row>
    <row r="33733" spans="31:31" hidden="1">
      <c r="AE33733" s="54"/>
    </row>
    <row r="33734" spans="31:31" hidden="1">
      <c r="AE33734" s="54"/>
    </row>
    <row r="33735" spans="31:31" hidden="1">
      <c r="AE33735" s="54"/>
    </row>
    <row r="33736" spans="31:31" hidden="1">
      <c r="AE33736" s="54"/>
    </row>
    <row r="33737" spans="31:31" hidden="1">
      <c r="AE33737" s="54"/>
    </row>
    <row r="33738" spans="31:31" hidden="1">
      <c r="AE33738" s="54"/>
    </row>
    <row r="33739" spans="31:31" hidden="1">
      <c r="AE33739" s="54"/>
    </row>
    <row r="33740" spans="31:31" hidden="1">
      <c r="AE33740" s="54"/>
    </row>
    <row r="33741" spans="31:31" hidden="1">
      <c r="AE33741" s="54"/>
    </row>
    <row r="33742" spans="31:31" hidden="1">
      <c r="AE33742" s="54"/>
    </row>
    <row r="33743" spans="31:31" hidden="1">
      <c r="AE33743" s="54"/>
    </row>
    <row r="33744" spans="31:31" hidden="1">
      <c r="AE33744" s="54"/>
    </row>
    <row r="33745" spans="31:31" hidden="1">
      <c r="AE33745" s="54"/>
    </row>
    <row r="33746" spans="31:31" hidden="1">
      <c r="AE33746" s="54"/>
    </row>
    <row r="33747" spans="31:31" hidden="1">
      <c r="AE33747" s="54"/>
    </row>
    <row r="33748" spans="31:31" hidden="1">
      <c r="AE33748" s="54"/>
    </row>
    <row r="33749" spans="31:31" hidden="1">
      <c r="AE33749" s="54"/>
    </row>
    <row r="33750" spans="31:31" hidden="1">
      <c r="AE33750" s="54"/>
    </row>
    <row r="33751" spans="31:31" hidden="1">
      <c r="AE33751" s="54"/>
    </row>
    <row r="33752" spans="31:31" hidden="1">
      <c r="AE33752" s="54"/>
    </row>
    <row r="33753" spans="31:31" hidden="1">
      <c r="AE33753" s="54"/>
    </row>
    <row r="33754" spans="31:31" hidden="1">
      <c r="AE33754" s="54"/>
    </row>
    <row r="33755" spans="31:31" hidden="1">
      <c r="AE33755" s="54"/>
    </row>
    <row r="33756" spans="31:31" hidden="1">
      <c r="AE33756" s="54"/>
    </row>
    <row r="33757" spans="31:31" hidden="1">
      <c r="AE33757" s="54"/>
    </row>
    <row r="33758" spans="31:31" hidden="1">
      <c r="AE33758" s="54"/>
    </row>
    <row r="33759" spans="31:31" hidden="1">
      <c r="AE33759" s="54"/>
    </row>
    <row r="33760" spans="31:31" hidden="1">
      <c r="AE33760" s="54"/>
    </row>
    <row r="33761" spans="31:31" hidden="1">
      <c r="AE33761" s="54"/>
    </row>
    <row r="33762" spans="31:31" hidden="1">
      <c r="AE33762" s="54"/>
    </row>
    <row r="33763" spans="31:31" hidden="1">
      <c r="AE33763" s="54"/>
    </row>
    <row r="33764" spans="31:31" hidden="1">
      <c r="AE33764" s="54"/>
    </row>
    <row r="33765" spans="31:31" hidden="1">
      <c r="AE33765" s="54"/>
    </row>
    <row r="33766" spans="31:31" hidden="1">
      <c r="AE33766" s="54"/>
    </row>
    <row r="33767" spans="31:31" hidden="1">
      <c r="AE33767" s="54"/>
    </row>
    <row r="33768" spans="31:31" hidden="1">
      <c r="AE33768" s="54"/>
    </row>
    <row r="33769" spans="31:31" hidden="1">
      <c r="AE33769" s="54"/>
    </row>
    <row r="33770" spans="31:31" hidden="1">
      <c r="AE33770" s="54"/>
    </row>
    <row r="33771" spans="31:31" hidden="1">
      <c r="AE33771" s="54"/>
    </row>
    <row r="33772" spans="31:31" hidden="1">
      <c r="AE33772" s="54"/>
    </row>
    <row r="33773" spans="31:31" hidden="1">
      <c r="AE33773" s="54"/>
    </row>
    <row r="33774" spans="31:31" hidden="1">
      <c r="AE33774" s="54"/>
    </row>
    <row r="33775" spans="31:31" hidden="1">
      <c r="AE33775" s="54"/>
    </row>
    <row r="33776" spans="31:31" hidden="1">
      <c r="AE33776" s="54"/>
    </row>
    <row r="33777" spans="31:31" hidden="1">
      <c r="AE33777" s="54"/>
    </row>
    <row r="33778" spans="31:31" hidden="1">
      <c r="AE33778" s="54"/>
    </row>
    <row r="33779" spans="31:31" hidden="1">
      <c r="AE33779" s="54"/>
    </row>
    <row r="33780" spans="31:31" hidden="1">
      <c r="AE33780" s="54"/>
    </row>
    <row r="33781" spans="31:31" hidden="1">
      <c r="AE33781" s="54"/>
    </row>
    <row r="33782" spans="31:31" hidden="1">
      <c r="AE33782" s="54"/>
    </row>
    <row r="33783" spans="31:31" hidden="1">
      <c r="AE33783" s="54"/>
    </row>
    <row r="33784" spans="31:31" hidden="1">
      <c r="AE33784" s="54"/>
    </row>
    <row r="33785" spans="31:31" hidden="1">
      <c r="AE33785" s="54"/>
    </row>
    <row r="33786" spans="31:31" hidden="1">
      <c r="AE33786" s="54"/>
    </row>
    <row r="33787" spans="31:31" hidden="1">
      <c r="AE33787" s="54"/>
    </row>
    <row r="33788" spans="31:31" hidden="1">
      <c r="AE33788" s="54"/>
    </row>
    <row r="33789" spans="31:31" hidden="1">
      <c r="AE33789" s="54"/>
    </row>
    <row r="33790" spans="31:31" hidden="1">
      <c r="AE33790" s="54"/>
    </row>
    <row r="33791" spans="31:31" hidden="1">
      <c r="AE33791" s="54"/>
    </row>
    <row r="33792" spans="31:31" hidden="1">
      <c r="AE33792" s="54"/>
    </row>
    <row r="33793" spans="31:31" hidden="1">
      <c r="AE33793" s="54"/>
    </row>
    <row r="33794" spans="31:31" hidden="1">
      <c r="AE33794" s="54"/>
    </row>
    <row r="33795" spans="31:31" hidden="1">
      <c r="AE33795" s="54"/>
    </row>
    <row r="33796" spans="31:31" hidden="1">
      <c r="AE33796" s="54"/>
    </row>
    <row r="33797" spans="31:31" hidden="1">
      <c r="AE33797" s="54"/>
    </row>
    <row r="33798" spans="31:31" hidden="1">
      <c r="AE33798" s="54"/>
    </row>
    <row r="33799" spans="31:31" hidden="1">
      <c r="AE33799" s="54"/>
    </row>
    <row r="33800" spans="31:31" hidden="1">
      <c r="AE33800" s="54"/>
    </row>
    <row r="33801" spans="31:31" hidden="1">
      <c r="AE33801" s="54"/>
    </row>
    <row r="33802" spans="31:31" hidden="1">
      <c r="AE33802" s="54"/>
    </row>
    <row r="33803" spans="31:31" hidden="1">
      <c r="AE33803" s="54"/>
    </row>
    <row r="33804" spans="31:31" hidden="1">
      <c r="AE33804" s="54"/>
    </row>
    <row r="33805" spans="31:31" hidden="1">
      <c r="AE33805" s="54"/>
    </row>
    <row r="33806" spans="31:31" hidden="1">
      <c r="AE33806" s="54"/>
    </row>
    <row r="33807" spans="31:31" hidden="1">
      <c r="AE33807" s="54"/>
    </row>
    <row r="33808" spans="31:31" hidden="1">
      <c r="AE33808" s="54"/>
    </row>
    <row r="33809" spans="31:31" hidden="1">
      <c r="AE33809" s="54"/>
    </row>
    <row r="33810" spans="31:31" hidden="1">
      <c r="AE33810" s="54"/>
    </row>
    <row r="33811" spans="31:31" hidden="1">
      <c r="AE33811" s="54"/>
    </row>
    <row r="33812" spans="31:31" hidden="1">
      <c r="AE33812" s="54"/>
    </row>
    <row r="33813" spans="31:31" hidden="1">
      <c r="AE33813" s="54"/>
    </row>
    <row r="33814" spans="31:31" hidden="1">
      <c r="AE33814" s="54"/>
    </row>
    <row r="33815" spans="31:31" hidden="1">
      <c r="AE33815" s="54"/>
    </row>
    <row r="33816" spans="31:31" hidden="1">
      <c r="AE33816" s="54"/>
    </row>
    <row r="33817" spans="31:31" hidden="1">
      <c r="AE33817" s="54"/>
    </row>
    <row r="33818" spans="31:31" hidden="1">
      <c r="AE33818" s="54"/>
    </row>
    <row r="33819" spans="31:31" hidden="1">
      <c r="AE33819" s="54"/>
    </row>
    <row r="33820" spans="31:31" hidden="1">
      <c r="AE33820" s="54"/>
    </row>
    <row r="33821" spans="31:31" hidden="1">
      <c r="AE33821" s="54"/>
    </row>
    <row r="33822" spans="31:31" hidden="1">
      <c r="AE33822" s="54"/>
    </row>
    <row r="33823" spans="31:31" hidden="1">
      <c r="AE33823" s="54"/>
    </row>
    <row r="33824" spans="31:31" hidden="1">
      <c r="AE33824" s="54"/>
    </row>
    <row r="33825" spans="31:31" hidden="1">
      <c r="AE33825" s="54"/>
    </row>
    <row r="33826" spans="31:31" hidden="1">
      <c r="AE33826" s="54"/>
    </row>
    <row r="33827" spans="31:31" hidden="1">
      <c r="AE33827" s="54"/>
    </row>
    <row r="33828" spans="31:31" hidden="1">
      <c r="AE33828" s="54"/>
    </row>
    <row r="33829" spans="31:31" hidden="1">
      <c r="AE33829" s="54"/>
    </row>
    <row r="33830" spans="31:31" hidden="1">
      <c r="AE33830" s="54"/>
    </row>
    <row r="33831" spans="31:31" hidden="1">
      <c r="AE33831" s="54"/>
    </row>
    <row r="33832" spans="31:31" hidden="1">
      <c r="AE33832" s="54"/>
    </row>
    <row r="33833" spans="31:31" hidden="1">
      <c r="AE33833" s="54"/>
    </row>
    <row r="33834" spans="31:31" hidden="1">
      <c r="AE33834" s="54"/>
    </row>
    <row r="33835" spans="31:31" hidden="1">
      <c r="AE33835" s="54"/>
    </row>
    <row r="33836" spans="31:31" hidden="1">
      <c r="AE33836" s="54"/>
    </row>
    <row r="33837" spans="31:31" hidden="1">
      <c r="AE33837" s="54"/>
    </row>
    <row r="33838" spans="31:31" hidden="1">
      <c r="AE33838" s="54"/>
    </row>
    <row r="33839" spans="31:31" hidden="1">
      <c r="AE33839" s="54"/>
    </row>
    <row r="33840" spans="31:31" hidden="1">
      <c r="AE33840" s="54"/>
    </row>
    <row r="33841" spans="31:31" hidden="1">
      <c r="AE33841" s="54"/>
    </row>
    <row r="33842" spans="31:31" hidden="1">
      <c r="AE33842" s="54"/>
    </row>
    <row r="33843" spans="31:31" hidden="1">
      <c r="AE33843" s="54"/>
    </row>
    <row r="33844" spans="31:31" hidden="1">
      <c r="AE33844" s="54"/>
    </row>
    <row r="33845" spans="31:31" hidden="1">
      <c r="AE33845" s="54"/>
    </row>
    <row r="33846" spans="31:31" hidden="1">
      <c r="AE33846" s="54"/>
    </row>
    <row r="33847" spans="31:31" hidden="1">
      <c r="AE33847" s="54"/>
    </row>
    <row r="33848" spans="31:31" hidden="1">
      <c r="AE33848" s="54"/>
    </row>
    <row r="33849" spans="31:31" hidden="1">
      <c r="AE33849" s="54"/>
    </row>
    <row r="33850" spans="31:31" hidden="1">
      <c r="AE33850" s="54"/>
    </row>
    <row r="33851" spans="31:31" hidden="1">
      <c r="AE33851" s="54"/>
    </row>
    <row r="33852" spans="31:31" hidden="1">
      <c r="AE33852" s="54"/>
    </row>
    <row r="33853" spans="31:31" hidden="1">
      <c r="AE33853" s="54"/>
    </row>
    <row r="33854" spans="31:31" hidden="1">
      <c r="AE33854" s="54"/>
    </row>
    <row r="33855" spans="31:31" hidden="1">
      <c r="AE33855" s="54"/>
    </row>
    <row r="33856" spans="31:31" hidden="1">
      <c r="AE33856" s="54"/>
    </row>
    <row r="33857" spans="31:31" hidden="1">
      <c r="AE33857" s="54"/>
    </row>
    <row r="33858" spans="31:31" hidden="1">
      <c r="AE33858" s="54"/>
    </row>
    <row r="33859" spans="31:31" hidden="1">
      <c r="AE33859" s="54"/>
    </row>
    <row r="33860" spans="31:31" hidden="1">
      <c r="AE33860" s="54"/>
    </row>
    <row r="33861" spans="31:31" hidden="1">
      <c r="AE33861" s="54"/>
    </row>
    <row r="33862" spans="31:31" hidden="1">
      <c r="AE33862" s="54"/>
    </row>
    <row r="33863" spans="31:31" hidden="1">
      <c r="AE33863" s="54"/>
    </row>
    <row r="33864" spans="31:31" hidden="1">
      <c r="AE33864" s="54"/>
    </row>
    <row r="33865" spans="31:31" hidden="1">
      <c r="AE33865" s="54"/>
    </row>
    <row r="33866" spans="31:31" hidden="1">
      <c r="AE33866" s="54"/>
    </row>
    <row r="33867" spans="31:31" hidden="1">
      <c r="AE33867" s="54"/>
    </row>
    <row r="33868" spans="31:31" hidden="1">
      <c r="AE33868" s="54"/>
    </row>
    <row r="33869" spans="31:31" hidden="1">
      <c r="AE33869" s="54"/>
    </row>
    <row r="33870" spans="31:31" hidden="1">
      <c r="AE33870" s="54"/>
    </row>
    <row r="33871" spans="31:31" hidden="1">
      <c r="AE33871" s="54"/>
    </row>
    <row r="33872" spans="31:31" hidden="1">
      <c r="AE33872" s="54"/>
    </row>
    <row r="33873" spans="31:31" hidden="1">
      <c r="AE33873" s="54"/>
    </row>
    <row r="33874" spans="31:31" hidden="1">
      <c r="AE33874" s="54"/>
    </row>
    <row r="33875" spans="31:31" hidden="1">
      <c r="AE33875" s="54"/>
    </row>
    <row r="33876" spans="31:31" hidden="1">
      <c r="AE33876" s="54"/>
    </row>
    <row r="33877" spans="31:31" hidden="1">
      <c r="AE33877" s="54"/>
    </row>
    <row r="33878" spans="31:31" hidden="1">
      <c r="AE33878" s="54"/>
    </row>
    <row r="33879" spans="31:31" hidden="1">
      <c r="AE33879" s="54"/>
    </row>
    <row r="33880" spans="31:31" hidden="1">
      <c r="AE33880" s="54"/>
    </row>
    <row r="33881" spans="31:31" hidden="1">
      <c r="AE33881" s="54"/>
    </row>
    <row r="33882" spans="31:31" hidden="1">
      <c r="AE33882" s="54"/>
    </row>
    <row r="33883" spans="31:31" hidden="1">
      <c r="AE33883" s="54"/>
    </row>
    <row r="33884" spans="31:31" hidden="1">
      <c r="AE33884" s="54"/>
    </row>
    <row r="33885" spans="31:31" hidden="1">
      <c r="AE33885" s="54"/>
    </row>
    <row r="33886" spans="31:31" hidden="1">
      <c r="AE33886" s="54"/>
    </row>
    <row r="33887" spans="31:31" hidden="1">
      <c r="AE33887" s="54"/>
    </row>
    <row r="33888" spans="31:31" hidden="1">
      <c r="AE33888" s="54"/>
    </row>
    <row r="33889" spans="31:31" hidden="1">
      <c r="AE33889" s="54"/>
    </row>
    <row r="33890" spans="31:31" hidden="1">
      <c r="AE33890" s="54"/>
    </row>
    <row r="33891" spans="31:31" hidden="1">
      <c r="AE33891" s="54"/>
    </row>
    <row r="33892" spans="31:31" hidden="1">
      <c r="AE33892" s="54"/>
    </row>
    <row r="33893" spans="31:31" hidden="1">
      <c r="AE33893" s="54"/>
    </row>
    <row r="33894" spans="31:31" hidden="1">
      <c r="AE33894" s="54"/>
    </row>
    <row r="33895" spans="31:31" hidden="1">
      <c r="AE33895" s="54"/>
    </row>
    <row r="33896" spans="31:31" hidden="1">
      <c r="AE33896" s="54"/>
    </row>
    <row r="33897" spans="31:31" hidden="1">
      <c r="AE33897" s="54"/>
    </row>
    <row r="33898" spans="31:31" hidden="1">
      <c r="AE33898" s="54"/>
    </row>
    <row r="33899" spans="31:31" hidden="1">
      <c r="AE33899" s="54"/>
    </row>
    <row r="33900" spans="31:31" hidden="1">
      <c r="AE33900" s="54"/>
    </row>
    <row r="33901" spans="31:31" hidden="1">
      <c r="AE33901" s="54"/>
    </row>
    <row r="33902" spans="31:31" hidden="1">
      <c r="AE33902" s="54"/>
    </row>
    <row r="33903" spans="31:31" hidden="1">
      <c r="AE33903" s="54"/>
    </row>
    <row r="33904" spans="31:31" hidden="1">
      <c r="AE33904" s="54"/>
    </row>
    <row r="33905" spans="31:31" hidden="1">
      <c r="AE33905" s="54"/>
    </row>
    <row r="33906" spans="31:31" hidden="1">
      <c r="AE33906" s="54"/>
    </row>
    <row r="33907" spans="31:31" hidden="1">
      <c r="AE33907" s="54"/>
    </row>
    <row r="33908" spans="31:31" hidden="1">
      <c r="AE33908" s="54"/>
    </row>
    <row r="33909" spans="31:31" hidden="1">
      <c r="AE33909" s="54"/>
    </row>
    <row r="33910" spans="31:31" hidden="1">
      <c r="AE33910" s="54"/>
    </row>
    <row r="33911" spans="31:31" hidden="1">
      <c r="AE33911" s="54"/>
    </row>
    <row r="33912" spans="31:31" hidden="1">
      <c r="AE33912" s="54"/>
    </row>
    <row r="33913" spans="31:31" hidden="1">
      <c r="AE33913" s="54"/>
    </row>
    <row r="33914" spans="31:31" hidden="1">
      <c r="AE33914" s="54"/>
    </row>
    <row r="33915" spans="31:31" hidden="1">
      <c r="AE33915" s="54"/>
    </row>
    <row r="33916" spans="31:31" hidden="1">
      <c r="AE33916" s="54"/>
    </row>
    <row r="33917" spans="31:31" hidden="1">
      <c r="AE33917" s="54"/>
    </row>
    <row r="33918" spans="31:31" hidden="1">
      <c r="AE33918" s="54"/>
    </row>
    <row r="33919" spans="31:31" hidden="1">
      <c r="AE33919" s="54"/>
    </row>
    <row r="33920" spans="31:31" hidden="1">
      <c r="AE33920" s="54"/>
    </row>
    <row r="33921" spans="31:31" hidden="1">
      <c r="AE33921" s="54"/>
    </row>
    <row r="33922" spans="31:31" hidden="1">
      <c r="AE33922" s="54"/>
    </row>
    <row r="33923" spans="31:31" hidden="1">
      <c r="AE33923" s="54"/>
    </row>
    <row r="33924" spans="31:31" hidden="1">
      <c r="AE33924" s="54"/>
    </row>
    <row r="33925" spans="31:31" hidden="1">
      <c r="AE33925" s="54"/>
    </row>
    <row r="33926" spans="31:31" hidden="1">
      <c r="AE33926" s="54"/>
    </row>
    <row r="33927" spans="31:31" hidden="1">
      <c r="AE33927" s="54"/>
    </row>
    <row r="33928" spans="31:31" hidden="1">
      <c r="AE33928" s="54"/>
    </row>
    <row r="33929" spans="31:31" hidden="1">
      <c r="AE33929" s="54"/>
    </row>
    <row r="33930" spans="31:31" hidden="1">
      <c r="AE33930" s="54"/>
    </row>
    <row r="33931" spans="31:31" hidden="1">
      <c r="AE33931" s="54"/>
    </row>
    <row r="33932" spans="31:31" hidden="1">
      <c r="AE33932" s="54"/>
    </row>
    <row r="33933" spans="31:31" hidden="1">
      <c r="AE33933" s="54"/>
    </row>
    <row r="33934" spans="31:31" hidden="1">
      <c r="AE33934" s="54"/>
    </row>
    <row r="33935" spans="31:31" hidden="1">
      <c r="AE33935" s="54"/>
    </row>
    <row r="33936" spans="31:31" hidden="1">
      <c r="AE33936" s="54"/>
    </row>
    <row r="33937" spans="31:31" hidden="1">
      <c r="AE33937" s="54"/>
    </row>
    <row r="33938" spans="31:31" hidden="1">
      <c r="AE33938" s="54"/>
    </row>
    <row r="33939" spans="31:31" hidden="1">
      <c r="AE33939" s="54"/>
    </row>
    <row r="33940" spans="31:31" hidden="1">
      <c r="AE33940" s="54"/>
    </row>
    <row r="33941" spans="31:31" hidden="1">
      <c r="AE33941" s="54"/>
    </row>
    <row r="33942" spans="31:31" hidden="1">
      <c r="AE33942" s="54"/>
    </row>
    <row r="33943" spans="31:31" hidden="1">
      <c r="AE33943" s="54"/>
    </row>
    <row r="33944" spans="31:31" hidden="1">
      <c r="AE33944" s="54"/>
    </row>
    <row r="33945" spans="31:31" hidden="1">
      <c r="AE33945" s="54"/>
    </row>
    <row r="33946" spans="31:31" hidden="1">
      <c r="AE33946" s="54"/>
    </row>
    <row r="33947" spans="31:31" hidden="1">
      <c r="AE33947" s="54"/>
    </row>
    <row r="33948" spans="31:31" hidden="1">
      <c r="AE33948" s="54"/>
    </row>
    <row r="33949" spans="31:31" hidden="1">
      <c r="AE33949" s="54"/>
    </row>
    <row r="33950" spans="31:31" hidden="1">
      <c r="AE33950" s="54"/>
    </row>
    <row r="33951" spans="31:31" hidden="1">
      <c r="AE33951" s="54"/>
    </row>
    <row r="33952" spans="31:31" hidden="1">
      <c r="AE33952" s="54"/>
    </row>
    <row r="33953" spans="31:31" hidden="1">
      <c r="AE33953" s="54"/>
    </row>
    <row r="33954" spans="31:31" hidden="1">
      <c r="AE33954" s="54"/>
    </row>
    <row r="33955" spans="31:31" hidden="1">
      <c r="AE33955" s="54"/>
    </row>
    <row r="33956" spans="31:31" hidden="1">
      <c r="AE33956" s="54"/>
    </row>
    <row r="33957" spans="31:31" hidden="1">
      <c r="AE33957" s="54"/>
    </row>
    <row r="33958" spans="31:31" hidden="1">
      <c r="AE33958" s="54"/>
    </row>
    <row r="33959" spans="31:31" hidden="1">
      <c r="AE33959" s="54"/>
    </row>
    <row r="33960" spans="31:31" hidden="1">
      <c r="AE33960" s="54"/>
    </row>
    <row r="33961" spans="31:31" hidden="1">
      <c r="AE33961" s="54"/>
    </row>
    <row r="33962" spans="31:31" hidden="1">
      <c r="AE33962" s="54"/>
    </row>
    <row r="33963" spans="31:31" hidden="1">
      <c r="AE33963" s="54"/>
    </row>
    <row r="33964" spans="31:31" hidden="1">
      <c r="AE33964" s="54"/>
    </row>
    <row r="33965" spans="31:31" hidden="1">
      <c r="AE33965" s="54"/>
    </row>
    <row r="33966" spans="31:31" hidden="1">
      <c r="AE33966" s="54"/>
    </row>
    <row r="33967" spans="31:31" hidden="1">
      <c r="AE33967" s="54"/>
    </row>
    <row r="33968" spans="31:31" hidden="1">
      <c r="AE33968" s="54"/>
    </row>
    <row r="33969" spans="31:31" hidden="1">
      <c r="AE33969" s="54"/>
    </row>
    <row r="33970" spans="31:31" hidden="1">
      <c r="AE33970" s="54"/>
    </row>
    <row r="33971" spans="31:31" hidden="1">
      <c r="AE33971" s="54"/>
    </row>
    <row r="33972" spans="31:31" hidden="1">
      <c r="AE33972" s="54"/>
    </row>
    <row r="33973" spans="31:31" hidden="1">
      <c r="AE33973" s="54"/>
    </row>
    <row r="33974" spans="31:31" hidden="1">
      <c r="AE33974" s="54"/>
    </row>
    <row r="33975" spans="31:31" hidden="1">
      <c r="AE33975" s="54"/>
    </row>
    <row r="33976" spans="31:31" hidden="1">
      <c r="AE33976" s="54"/>
    </row>
    <row r="33977" spans="31:31" hidden="1">
      <c r="AE33977" s="54"/>
    </row>
    <row r="33978" spans="31:31" hidden="1">
      <c r="AE33978" s="54"/>
    </row>
    <row r="33979" spans="31:31" hidden="1">
      <c r="AE33979" s="54"/>
    </row>
    <row r="33980" spans="31:31" hidden="1">
      <c r="AE33980" s="54"/>
    </row>
    <row r="33981" spans="31:31" hidden="1">
      <c r="AE33981" s="54"/>
    </row>
    <row r="33982" spans="31:31" hidden="1">
      <c r="AE33982" s="54"/>
    </row>
    <row r="33983" spans="31:31" hidden="1">
      <c r="AE33983" s="54"/>
    </row>
    <row r="33984" spans="31:31" hidden="1">
      <c r="AE33984" s="54"/>
    </row>
    <row r="33985" spans="31:31" hidden="1">
      <c r="AE33985" s="54"/>
    </row>
    <row r="33986" spans="31:31" hidden="1">
      <c r="AE33986" s="54"/>
    </row>
    <row r="33987" spans="31:31" hidden="1">
      <c r="AE33987" s="54"/>
    </row>
    <row r="33988" spans="31:31" hidden="1">
      <c r="AE33988" s="54"/>
    </row>
    <row r="33989" spans="31:31" hidden="1">
      <c r="AE33989" s="54"/>
    </row>
    <row r="33990" spans="31:31" hidden="1">
      <c r="AE33990" s="54"/>
    </row>
    <row r="33991" spans="31:31" hidden="1">
      <c r="AE33991" s="54"/>
    </row>
    <row r="33992" spans="31:31" hidden="1">
      <c r="AE33992" s="54"/>
    </row>
    <row r="33993" spans="31:31" hidden="1">
      <c r="AE33993" s="54"/>
    </row>
    <row r="33994" spans="31:31" hidden="1">
      <c r="AE33994" s="54"/>
    </row>
    <row r="33995" spans="31:31" hidden="1">
      <c r="AE33995" s="54"/>
    </row>
    <row r="33996" spans="31:31" hidden="1">
      <c r="AE33996" s="54"/>
    </row>
    <row r="33997" spans="31:31" hidden="1">
      <c r="AE33997" s="54"/>
    </row>
    <row r="33998" spans="31:31" hidden="1">
      <c r="AE33998" s="54"/>
    </row>
    <row r="33999" spans="31:31" hidden="1">
      <c r="AE33999" s="54"/>
    </row>
    <row r="34000" spans="31:31" hidden="1">
      <c r="AE34000" s="54"/>
    </row>
    <row r="34001" spans="31:31" hidden="1">
      <c r="AE34001" s="54"/>
    </row>
    <row r="34002" spans="31:31" hidden="1">
      <c r="AE34002" s="54"/>
    </row>
    <row r="34003" spans="31:31" hidden="1">
      <c r="AE34003" s="54"/>
    </row>
    <row r="34004" spans="31:31" hidden="1">
      <c r="AE34004" s="54"/>
    </row>
    <row r="34005" spans="31:31" hidden="1">
      <c r="AE34005" s="54"/>
    </row>
    <row r="34006" spans="31:31" hidden="1">
      <c r="AE34006" s="54"/>
    </row>
    <row r="34007" spans="31:31" hidden="1">
      <c r="AE34007" s="54"/>
    </row>
    <row r="34008" spans="31:31" hidden="1">
      <c r="AE34008" s="54"/>
    </row>
    <row r="34009" spans="31:31" hidden="1">
      <c r="AE34009" s="54"/>
    </row>
    <row r="34010" spans="31:31" hidden="1">
      <c r="AE34010" s="54"/>
    </row>
    <row r="34011" spans="31:31" hidden="1">
      <c r="AE34011" s="54"/>
    </row>
    <row r="34012" spans="31:31" hidden="1">
      <c r="AE34012" s="54"/>
    </row>
    <row r="34013" spans="31:31" hidden="1">
      <c r="AE34013" s="54"/>
    </row>
    <row r="34014" spans="31:31" hidden="1">
      <c r="AE34014" s="54"/>
    </row>
    <row r="34015" spans="31:31" hidden="1">
      <c r="AE34015" s="54"/>
    </row>
    <row r="34016" spans="31:31" hidden="1">
      <c r="AE34016" s="54"/>
    </row>
    <row r="34017" spans="31:31" hidden="1">
      <c r="AE34017" s="54"/>
    </row>
    <row r="34018" spans="31:31" hidden="1">
      <c r="AE34018" s="54"/>
    </row>
    <row r="34019" spans="31:31" hidden="1">
      <c r="AE34019" s="54"/>
    </row>
    <row r="34020" spans="31:31" hidden="1">
      <c r="AE34020" s="54"/>
    </row>
    <row r="34021" spans="31:31" hidden="1">
      <c r="AE34021" s="54"/>
    </row>
    <row r="34022" spans="31:31" hidden="1">
      <c r="AE34022" s="54"/>
    </row>
    <row r="34023" spans="31:31" hidden="1">
      <c r="AE34023" s="54"/>
    </row>
    <row r="34024" spans="31:31" hidden="1">
      <c r="AE34024" s="54"/>
    </row>
    <row r="34025" spans="31:31" hidden="1">
      <c r="AE34025" s="54"/>
    </row>
    <row r="34026" spans="31:31" hidden="1">
      <c r="AE34026" s="54"/>
    </row>
    <row r="34027" spans="31:31" hidden="1">
      <c r="AE34027" s="54"/>
    </row>
    <row r="34028" spans="31:31" hidden="1">
      <c r="AE34028" s="54"/>
    </row>
    <row r="34029" spans="31:31" hidden="1">
      <c r="AE34029" s="54"/>
    </row>
    <row r="34030" spans="31:31" hidden="1">
      <c r="AE34030" s="54"/>
    </row>
    <row r="34031" spans="31:31" hidden="1">
      <c r="AE34031" s="54"/>
    </row>
    <row r="34032" spans="31:31" hidden="1">
      <c r="AE34032" s="54"/>
    </row>
    <row r="34033" spans="31:31" hidden="1">
      <c r="AE34033" s="54"/>
    </row>
    <row r="34034" spans="31:31" hidden="1">
      <c r="AE34034" s="54"/>
    </row>
    <row r="34035" spans="31:31" hidden="1">
      <c r="AE34035" s="54"/>
    </row>
    <row r="34036" spans="31:31" hidden="1">
      <c r="AE34036" s="54"/>
    </row>
    <row r="34037" spans="31:31" hidden="1">
      <c r="AE34037" s="54"/>
    </row>
    <row r="34038" spans="31:31" hidden="1">
      <c r="AE34038" s="54"/>
    </row>
    <row r="34039" spans="31:31" hidden="1">
      <c r="AE34039" s="54"/>
    </row>
    <row r="34040" spans="31:31" hidden="1">
      <c r="AE34040" s="54"/>
    </row>
    <row r="34041" spans="31:31" hidden="1">
      <c r="AE34041" s="54"/>
    </row>
    <row r="34042" spans="31:31" hidden="1">
      <c r="AE34042" s="54"/>
    </row>
    <row r="34043" spans="31:31" hidden="1">
      <c r="AE34043" s="54"/>
    </row>
    <row r="34044" spans="31:31" hidden="1">
      <c r="AE34044" s="54"/>
    </row>
    <row r="34045" spans="31:31" hidden="1">
      <c r="AE34045" s="54"/>
    </row>
    <row r="34046" spans="31:31" hidden="1">
      <c r="AE34046" s="54"/>
    </row>
    <row r="34047" spans="31:31" hidden="1">
      <c r="AE34047" s="54"/>
    </row>
    <row r="34048" spans="31:31" hidden="1">
      <c r="AE34048" s="54"/>
    </row>
    <row r="34049" spans="31:31" hidden="1">
      <c r="AE34049" s="54"/>
    </row>
    <row r="34050" spans="31:31" hidden="1">
      <c r="AE34050" s="54"/>
    </row>
    <row r="34051" spans="31:31" hidden="1">
      <c r="AE34051" s="54"/>
    </row>
    <row r="34052" spans="31:31" hidden="1">
      <c r="AE34052" s="54"/>
    </row>
    <row r="34053" spans="31:31" hidden="1">
      <c r="AE34053" s="54"/>
    </row>
    <row r="34054" spans="31:31" hidden="1">
      <c r="AE34054" s="54"/>
    </row>
    <row r="34055" spans="31:31" hidden="1">
      <c r="AE34055" s="54"/>
    </row>
    <row r="34056" spans="31:31" hidden="1">
      <c r="AE34056" s="54"/>
    </row>
    <row r="34057" spans="31:31" hidden="1">
      <c r="AE34057" s="54"/>
    </row>
    <row r="34058" spans="31:31" hidden="1">
      <c r="AE34058" s="54"/>
    </row>
    <row r="34059" spans="31:31" hidden="1">
      <c r="AE34059" s="54"/>
    </row>
    <row r="34060" spans="31:31" hidden="1">
      <c r="AE34060" s="54"/>
    </row>
    <row r="34061" spans="31:31" hidden="1">
      <c r="AE34061" s="54"/>
    </row>
    <row r="34062" spans="31:31" hidden="1">
      <c r="AE34062" s="54"/>
    </row>
    <row r="34063" spans="31:31" hidden="1">
      <c r="AE34063" s="54"/>
    </row>
    <row r="34064" spans="31:31" hidden="1">
      <c r="AE34064" s="54"/>
    </row>
    <row r="34065" spans="31:31" hidden="1">
      <c r="AE34065" s="54"/>
    </row>
    <row r="34066" spans="31:31" hidden="1">
      <c r="AE34066" s="54"/>
    </row>
    <row r="34067" spans="31:31" hidden="1">
      <c r="AE34067" s="54"/>
    </row>
    <row r="34068" spans="31:31" hidden="1">
      <c r="AE34068" s="54"/>
    </row>
    <row r="34069" spans="31:31" hidden="1">
      <c r="AE34069" s="54"/>
    </row>
    <row r="34070" spans="31:31" hidden="1">
      <c r="AE34070" s="54"/>
    </row>
    <row r="34071" spans="31:31" hidden="1">
      <c r="AE34071" s="54"/>
    </row>
    <row r="34072" spans="31:31" hidden="1">
      <c r="AE34072" s="54"/>
    </row>
    <row r="34073" spans="31:31" hidden="1">
      <c r="AE34073" s="54"/>
    </row>
    <row r="34074" spans="31:31" hidden="1">
      <c r="AE34074" s="54"/>
    </row>
    <row r="34075" spans="31:31" hidden="1">
      <c r="AE34075" s="54"/>
    </row>
    <row r="34076" spans="31:31" hidden="1">
      <c r="AE34076" s="54"/>
    </row>
    <row r="34077" spans="31:31" hidden="1">
      <c r="AE34077" s="54"/>
    </row>
    <row r="34078" spans="31:31" hidden="1">
      <c r="AE34078" s="54"/>
    </row>
    <row r="34079" spans="31:31" hidden="1">
      <c r="AE34079" s="54"/>
    </row>
    <row r="34080" spans="31:31" hidden="1">
      <c r="AE34080" s="54"/>
    </row>
    <row r="34081" spans="31:31" hidden="1">
      <c r="AE34081" s="54"/>
    </row>
    <row r="34082" spans="31:31" hidden="1">
      <c r="AE34082" s="54"/>
    </row>
    <row r="34083" spans="31:31" hidden="1">
      <c r="AE34083" s="54"/>
    </row>
    <row r="34084" spans="31:31" hidden="1">
      <c r="AE34084" s="54"/>
    </row>
    <row r="34085" spans="31:31" hidden="1">
      <c r="AE34085" s="54"/>
    </row>
    <row r="34086" spans="31:31" hidden="1">
      <c r="AE34086" s="54"/>
    </row>
    <row r="34087" spans="31:31" hidden="1">
      <c r="AE34087" s="54"/>
    </row>
    <row r="34088" spans="31:31" hidden="1">
      <c r="AE34088" s="54"/>
    </row>
    <row r="34089" spans="31:31" hidden="1">
      <c r="AE34089" s="54"/>
    </row>
    <row r="34090" spans="31:31" hidden="1">
      <c r="AE34090" s="54"/>
    </row>
    <row r="34091" spans="31:31" hidden="1">
      <c r="AE34091" s="54"/>
    </row>
    <row r="34092" spans="31:31" hidden="1">
      <c r="AE34092" s="54"/>
    </row>
    <row r="34093" spans="31:31" hidden="1">
      <c r="AE34093" s="54"/>
    </row>
    <row r="34094" spans="31:31" hidden="1">
      <c r="AE34094" s="54"/>
    </row>
    <row r="34095" spans="31:31" hidden="1">
      <c r="AE34095" s="54"/>
    </row>
    <row r="34096" spans="31:31" hidden="1">
      <c r="AE34096" s="54"/>
    </row>
    <row r="34097" spans="31:31" hidden="1">
      <c r="AE34097" s="54"/>
    </row>
    <row r="34098" spans="31:31" hidden="1">
      <c r="AE34098" s="54"/>
    </row>
    <row r="34099" spans="31:31" hidden="1">
      <c r="AE34099" s="54"/>
    </row>
    <row r="34100" spans="31:31" hidden="1">
      <c r="AE34100" s="54"/>
    </row>
    <row r="34101" spans="31:31" hidden="1">
      <c r="AE34101" s="54"/>
    </row>
    <row r="34102" spans="31:31" hidden="1">
      <c r="AE34102" s="54"/>
    </row>
    <row r="34103" spans="31:31" hidden="1">
      <c r="AE34103" s="54"/>
    </row>
    <row r="34104" spans="31:31" hidden="1">
      <c r="AE34104" s="54"/>
    </row>
    <row r="34105" spans="31:31" hidden="1">
      <c r="AE34105" s="54"/>
    </row>
    <row r="34106" spans="31:31" hidden="1">
      <c r="AE34106" s="54"/>
    </row>
    <row r="34107" spans="31:31" hidden="1">
      <c r="AE34107" s="54"/>
    </row>
    <row r="34108" spans="31:31" hidden="1">
      <c r="AE34108" s="54"/>
    </row>
    <row r="34109" spans="31:31" hidden="1">
      <c r="AE34109" s="54"/>
    </row>
    <row r="34110" spans="31:31" hidden="1">
      <c r="AE34110" s="54"/>
    </row>
    <row r="34111" spans="31:31" hidden="1">
      <c r="AE34111" s="54"/>
    </row>
    <row r="34112" spans="31:31" hidden="1">
      <c r="AE34112" s="54"/>
    </row>
    <row r="34113" spans="31:31" hidden="1">
      <c r="AE34113" s="54"/>
    </row>
    <row r="34114" spans="31:31" hidden="1">
      <c r="AE34114" s="54"/>
    </row>
    <row r="34115" spans="31:31" hidden="1">
      <c r="AE34115" s="54"/>
    </row>
    <row r="34116" spans="31:31" hidden="1">
      <c r="AE34116" s="54"/>
    </row>
    <row r="34117" spans="31:31" hidden="1">
      <c r="AE34117" s="54"/>
    </row>
    <row r="34118" spans="31:31" hidden="1">
      <c r="AE34118" s="54"/>
    </row>
    <row r="34119" spans="31:31" hidden="1">
      <c r="AE34119" s="54"/>
    </row>
    <row r="34120" spans="31:31" hidden="1">
      <c r="AE34120" s="54"/>
    </row>
    <row r="34121" spans="31:31" hidden="1">
      <c r="AE34121" s="54"/>
    </row>
    <row r="34122" spans="31:31" hidden="1">
      <c r="AE34122" s="54"/>
    </row>
    <row r="34123" spans="31:31" hidden="1">
      <c r="AE34123" s="54"/>
    </row>
    <row r="34124" spans="31:31" hidden="1">
      <c r="AE34124" s="54"/>
    </row>
    <row r="34125" spans="31:31" hidden="1">
      <c r="AE34125" s="54"/>
    </row>
    <row r="34126" spans="31:31" hidden="1">
      <c r="AE34126" s="54"/>
    </row>
    <row r="34127" spans="31:31" hidden="1">
      <c r="AE34127" s="54"/>
    </row>
    <row r="34128" spans="31:31" hidden="1">
      <c r="AE34128" s="54"/>
    </row>
    <row r="34129" spans="31:31" hidden="1">
      <c r="AE34129" s="54"/>
    </row>
    <row r="34130" spans="31:31" hidden="1">
      <c r="AE34130" s="54"/>
    </row>
    <row r="34131" spans="31:31" hidden="1">
      <c r="AE34131" s="54"/>
    </row>
    <row r="34132" spans="31:31" hidden="1">
      <c r="AE34132" s="54"/>
    </row>
    <row r="34133" spans="31:31" hidden="1">
      <c r="AE34133" s="54"/>
    </row>
    <row r="34134" spans="31:31" hidden="1">
      <c r="AE34134" s="54"/>
    </row>
    <row r="34135" spans="31:31" hidden="1">
      <c r="AE34135" s="54"/>
    </row>
    <row r="34136" spans="31:31" hidden="1">
      <c r="AE34136" s="54"/>
    </row>
    <row r="34137" spans="31:31" hidden="1">
      <c r="AE34137" s="54"/>
    </row>
    <row r="34138" spans="31:31" hidden="1">
      <c r="AE34138" s="54"/>
    </row>
    <row r="34139" spans="31:31" hidden="1">
      <c r="AE34139" s="54"/>
    </row>
    <row r="34140" spans="31:31" hidden="1">
      <c r="AE34140" s="54"/>
    </row>
    <row r="34141" spans="31:31" hidden="1">
      <c r="AE34141" s="54"/>
    </row>
    <row r="34142" spans="31:31" hidden="1">
      <c r="AE34142" s="54"/>
    </row>
    <row r="34143" spans="31:31" hidden="1">
      <c r="AE34143" s="54"/>
    </row>
    <row r="34144" spans="31:31" hidden="1">
      <c r="AE34144" s="54"/>
    </row>
    <row r="34145" spans="31:31" hidden="1">
      <c r="AE34145" s="54"/>
    </row>
    <row r="34146" spans="31:31" hidden="1">
      <c r="AE34146" s="54"/>
    </row>
    <row r="34147" spans="31:31" hidden="1">
      <c r="AE34147" s="54"/>
    </row>
    <row r="34148" spans="31:31" hidden="1">
      <c r="AE34148" s="54"/>
    </row>
    <row r="34149" spans="31:31" hidden="1">
      <c r="AE34149" s="54"/>
    </row>
    <row r="34150" spans="31:31" hidden="1">
      <c r="AE34150" s="54"/>
    </row>
    <row r="34151" spans="31:31" hidden="1">
      <c r="AE34151" s="54"/>
    </row>
    <row r="34152" spans="31:31" hidden="1">
      <c r="AE34152" s="54"/>
    </row>
    <row r="34153" spans="31:31" hidden="1">
      <c r="AE34153" s="54"/>
    </row>
    <row r="34154" spans="31:31" hidden="1">
      <c r="AE34154" s="54"/>
    </row>
    <row r="34155" spans="31:31" hidden="1">
      <c r="AE34155" s="54"/>
    </row>
    <row r="34156" spans="31:31" hidden="1">
      <c r="AE34156" s="54"/>
    </row>
    <row r="34157" spans="31:31" hidden="1">
      <c r="AE34157" s="54"/>
    </row>
    <row r="34158" spans="31:31" hidden="1">
      <c r="AE34158" s="54"/>
    </row>
    <row r="34159" spans="31:31" hidden="1">
      <c r="AE34159" s="54"/>
    </row>
    <row r="34160" spans="31:31" hidden="1">
      <c r="AE34160" s="54"/>
    </row>
    <row r="34161" spans="31:31" hidden="1">
      <c r="AE34161" s="54"/>
    </row>
    <row r="34162" spans="31:31" hidden="1">
      <c r="AE34162" s="54"/>
    </row>
    <row r="34163" spans="31:31" hidden="1">
      <c r="AE34163" s="54"/>
    </row>
    <row r="34164" spans="31:31" hidden="1">
      <c r="AE34164" s="54"/>
    </row>
    <row r="34165" spans="31:31" hidden="1">
      <c r="AE34165" s="54"/>
    </row>
    <row r="34166" spans="31:31" hidden="1">
      <c r="AE34166" s="54"/>
    </row>
    <row r="34167" spans="31:31" hidden="1">
      <c r="AE34167" s="54"/>
    </row>
    <row r="34168" spans="31:31" hidden="1">
      <c r="AE34168" s="54"/>
    </row>
    <row r="34169" spans="31:31" hidden="1">
      <c r="AE34169" s="54"/>
    </row>
    <row r="34170" spans="31:31" hidden="1">
      <c r="AE34170" s="54"/>
    </row>
    <row r="34171" spans="31:31" hidden="1">
      <c r="AE34171" s="54"/>
    </row>
    <row r="34172" spans="31:31" hidden="1">
      <c r="AE34172" s="54"/>
    </row>
    <row r="34173" spans="31:31" hidden="1">
      <c r="AE34173" s="54"/>
    </row>
    <row r="34174" spans="31:31" hidden="1">
      <c r="AE34174" s="54"/>
    </row>
    <row r="34175" spans="31:31" hidden="1">
      <c r="AE34175" s="54"/>
    </row>
    <row r="34176" spans="31:31" hidden="1">
      <c r="AE34176" s="54"/>
    </row>
    <row r="34177" spans="31:31" hidden="1">
      <c r="AE34177" s="54"/>
    </row>
    <row r="34178" spans="31:31" hidden="1">
      <c r="AE34178" s="54"/>
    </row>
    <row r="34179" spans="31:31" hidden="1">
      <c r="AE34179" s="54"/>
    </row>
    <row r="34180" spans="31:31" hidden="1">
      <c r="AE34180" s="54"/>
    </row>
    <row r="34181" spans="31:31" hidden="1">
      <c r="AE34181" s="54"/>
    </row>
    <row r="34182" spans="31:31" hidden="1">
      <c r="AE34182" s="54"/>
    </row>
    <row r="34183" spans="31:31" hidden="1">
      <c r="AE34183" s="54"/>
    </row>
    <row r="34184" spans="31:31" hidden="1">
      <c r="AE34184" s="54"/>
    </row>
    <row r="34185" spans="31:31" hidden="1">
      <c r="AE34185" s="54"/>
    </row>
    <row r="34186" spans="31:31" hidden="1">
      <c r="AE34186" s="54"/>
    </row>
    <row r="34187" spans="31:31" hidden="1">
      <c r="AE34187" s="54"/>
    </row>
    <row r="34188" spans="31:31" hidden="1">
      <c r="AE34188" s="54"/>
    </row>
    <row r="34189" spans="31:31" hidden="1">
      <c r="AE34189" s="54"/>
    </row>
    <row r="34190" spans="31:31" hidden="1">
      <c r="AE34190" s="54"/>
    </row>
    <row r="34191" spans="31:31" hidden="1">
      <c r="AE34191" s="54"/>
    </row>
    <row r="34192" spans="31:31" hidden="1">
      <c r="AE34192" s="54"/>
    </row>
    <row r="34193" spans="31:31" hidden="1">
      <c r="AE34193" s="54"/>
    </row>
    <row r="34194" spans="31:31" hidden="1">
      <c r="AE34194" s="54"/>
    </row>
    <row r="34195" spans="31:31" hidden="1">
      <c r="AE34195" s="54"/>
    </row>
    <row r="34196" spans="31:31" hidden="1">
      <c r="AE34196" s="54"/>
    </row>
    <row r="34197" spans="31:31" hidden="1">
      <c r="AE34197" s="54"/>
    </row>
    <row r="34198" spans="31:31" hidden="1">
      <c r="AE34198" s="54"/>
    </row>
    <row r="34199" spans="31:31" hidden="1">
      <c r="AE34199" s="54"/>
    </row>
    <row r="34200" spans="31:31" hidden="1">
      <c r="AE34200" s="54"/>
    </row>
    <row r="34201" spans="31:31" hidden="1">
      <c r="AE34201" s="54"/>
    </row>
    <row r="34202" spans="31:31" hidden="1">
      <c r="AE34202" s="54"/>
    </row>
    <row r="34203" spans="31:31" hidden="1">
      <c r="AE34203" s="54"/>
    </row>
    <row r="34204" spans="31:31" hidden="1">
      <c r="AE34204" s="54"/>
    </row>
    <row r="34205" spans="31:31" hidden="1">
      <c r="AE34205" s="54"/>
    </row>
    <row r="34206" spans="31:31" hidden="1">
      <c r="AE34206" s="54"/>
    </row>
    <row r="34207" spans="31:31" hidden="1">
      <c r="AE34207" s="54"/>
    </row>
    <row r="34208" spans="31:31" hidden="1">
      <c r="AE34208" s="54"/>
    </row>
    <row r="34209" spans="31:31" hidden="1">
      <c r="AE34209" s="54"/>
    </row>
    <row r="34210" spans="31:31" hidden="1">
      <c r="AE34210" s="54"/>
    </row>
    <row r="34211" spans="31:31" hidden="1">
      <c r="AE34211" s="54"/>
    </row>
    <row r="34212" spans="31:31" hidden="1">
      <c r="AE34212" s="54"/>
    </row>
    <row r="34213" spans="31:31" hidden="1">
      <c r="AE34213" s="54"/>
    </row>
    <row r="34214" spans="31:31" hidden="1">
      <c r="AE34214" s="54"/>
    </row>
    <row r="34215" spans="31:31" hidden="1">
      <c r="AE34215" s="54"/>
    </row>
    <row r="34216" spans="31:31" hidden="1">
      <c r="AE34216" s="54"/>
    </row>
    <row r="34217" spans="31:31" hidden="1">
      <c r="AE34217" s="54"/>
    </row>
    <row r="34218" spans="31:31" hidden="1">
      <c r="AE34218" s="54"/>
    </row>
    <row r="34219" spans="31:31" hidden="1">
      <c r="AE34219" s="54"/>
    </row>
    <row r="34220" spans="31:31" hidden="1">
      <c r="AE34220" s="54"/>
    </row>
    <row r="34221" spans="31:31" hidden="1">
      <c r="AE34221" s="54"/>
    </row>
    <row r="34222" spans="31:31" hidden="1">
      <c r="AE34222" s="54"/>
    </row>
    <row r="34223" spans="31:31" hidden="1">
      <c r="AE34223" s="54"/>
    </row>
    <row r="34224" spans="31:31" hidden="1">
      <c r="AE34224" s="54"/>
    </row>
    <row r="34225" spans="31:31" hidden="1">
      <c r="AE34225" s="54"/>
    </row>
    <row r="34226" spans="31:31" hidden="1">
      <c r="AE34226" s="54"/>
    </row>
    <row r="34227" spans="31:31" hidden="1">
      <c r="AE34227" s="54"/>
    </row>
    <row r="34228" spans="31:31" hidden="1">
      <c r="AE34228" s="54"/>
    </row>
    <row r="34229" spans="31:31" hidden="1">
      <c r="AE34229" s="54"/>
    </row>
    <row r="34230" spans="31:31" hidden="1">
      <c r="AE34230" s="54"/>
    </row>
    <row r="34231" spans="31:31" hidden="1">
      <c r="AE34231" s="54"/>
    </row>
    <row r="34232" spans="31:31" hidden="1">
      <c r="AE34232" s="54"/>
    </row>
    <row r="34233" spans="31:31" hidden="1">
      <c r="AE34233" s="54"/>
    </row>
    <row r="34234" spans="31:31" hidden="1">
      <c r="AE34234" s="54"/>
    </row>
    <row r="34235" spans="31:31" hidden="1">
      <c r="AE34235" s="54"/>
    </row>
    <row r="34236" spans="31:31" hidden="1">
      <c r="AE34236" s="54"/>
    </row>
    <row r="34237" spans="31:31" hidden="1">
      <c r="AE34237" s="54"/>
    </row>
    <row r="34238" spans="31:31" hidden="1">
      <c r="AE34238" s="54"/>
    </row>
    <row r="34239" spans="31:31" hidden="1">
      <c r="AE34239" s="54"/>
    </row>
    <row r="34240" spans="31:31" hidden="1">
      <c r="AE34240" s="54"/>
    </row>
    <row r="34241" spans="31:31" hidden="1">
      <c r="AE34241" s="54"/>
    </row>
    <row r="34242" spans="31:31" hidden="1">
      <c r="AE34242" s="54"/>
    </row>
    <row r="34243" spans="31:31" hidden="1">
      <c r="AE34243" s="54"/>
    </row>
    <row r="34244" spans="31:31" hidden="1">
      <c r="AE34244" s="54"/>
    </row>
    <row r="34245" spans="31:31" hidden="1">
      <c r="AE34245" s="54"/>
    </row>
    <row r="34246" spans="31:31" hidden="1">
      <c r="AE34246" s="54"/>
    </row>
    <row r="34247" spans="31:31" hidden="1">
      <c r="AE34247" s="54"/>
    </row>
    <row r="34248" spans="31:31" hidden="1">
      <c r="AE34248" s="54"/>
    </row>
    <row r="34249" spans="31:31" hidden="1">
      <c r="AE34249" s="54"/>
    </row>
    <row r="34250" spans="31:31" hidden="1">
      <c r="AE34250" s="54"/>
    </row>
    <row r="34251" spans="31:31" hidden="1">
      <c r="AE34251" s="54"/>
    </row>
    <row r="34252" spans="31:31" hidden="1">
      <c r="AE34252" s="54"/>
    </row>
    <row r="34253" spans="31:31" hidden="1">
      <c r="AE34253" s="54"/>
    </row>
    <row r="34254" spans="31:31" hidden="1">
      <c r="AE34254" s="54"/>
    </row>
    <row r="34255" spans="31:31" hidden="1">
      <c r="AE34255" s="54"/>
    </row>
    <row r="34256" spans="31:31" hidden="1">
      <c r="AE34256" s="54"/>
    </row>
    <row r="34257" spans="31:31" hidden="1">
      <c r="AE34257" s="54"/>
    </row>
    <row r="34258" spans="31:31" hidden="1">
      <c r="AE34258" s="54"/>
    </row>
    <row r="34259" spans="31:31" hidden="1">
      <c r="AE34259" s="54"/>
    </row>
    <row r="34260" spans="31:31" hidden="1">
      <c r="AE34260" s="54"/>
    </row>
    <row r="34261" spans="31:31" hidden="1">
      <c r="AE34261" s="54"/>
    </row>
    <row r="34262" spans="31:31" hidden="1">
      <c r="AE34262" s="54"/>
    </row>
    <row r="34263" spans="31:31" hidden="1">
      <c r="AE34263" s="54"/>
    </row>
    <row r="34264" spans="31:31" hidden="1">
      <c r="AE34264" s="54"/>
    </row>
    <row r="34265" spans="31:31" hidden="1">
      <c r="AE34265" s="54"/>
    </row>
    <row r="34266" spans="31:31" hidden="1">
      <c r="AE34266" s="54"/>
    </row>
    <row r="34267" spans="31:31" hidden="1">
      <c r="AE34267" s="54"/>
    </row>
    <row r="34268" spans="31:31" hidden="1">
      <c r="AE34268" s="54"/>
    </row>
    <row r="34269" spans="31:31" hidden="1">
      <c r="AE34269" s="54"/>
    </row>
    <row r="34270" spans="31:31" hidden="1">
      <c r="AE34270" s="54"/>
    </row>
    <row r="34271" spans="31:31" hidden="1">
      <c r="AE34271" s="54"/>
    </row>
    <row r="34272" spans="31:31" hidden="1">
      <c r="AE34272" s="54"/>
    </row>
    <row r="34273" spans="31:31" hidden="1">
      <c r="AE34273" s="54"/>
    </row>
    <row r="34274" spans="31:31" hidden="1">
      <c r="AE34274" s="54"/>
    </row>
    <row r="34275" spans="31:31" hidden="1">
      <c r="AE34275" s="54"/>
    </row>
    <row r="34276" spans="31:31" hidden="1">
      <c r="AE34276" s="54"/>
    </row>
    <row r="34277" spans="31:31" hidden="1">
      <c r="AE34277" s="54"/>
    </row>
    <row r="34278" spans="31:31" hidden="1">
      <c r="AE34278" s="54"/>
    </row>
    <row r="34279" spans="31:31" hidden="1">
      <c r="AE34279" s="54"/>
    </row>
    <row r="34280" spans="31:31" hidden="1">
      <c r="AE34280" s="54"/>
    </row>
    <row r="34281" spans="31:31" hidden="1">
      <c r="AE34281" s="54"/>
    </row>
    <row r="34282" spans="31:31" hidden="1">
      <c r="AE34282" s="54"/>
    </row>
    <row r="34283" spans="31:31" hidden="1">
      <c r="AE34283" s="54"/>
    </row>
    <row r="34284" spans="31:31" hidden="1">
      <c r="AE34284" s="54"/>
    </row>
    <row r="34285" spans="31:31" hidden="1">
      <c r="AE34285" s="54"/>
    </row>
    <row r="34286" spans="31:31" hidden="1">
      <c r="AE34286" s="54"/>
    </row>
    <row r="34287" spans="31:31" hidden="1">
      <c r="AE34287" s="54"/>
    </row>
    <row r="34288" spans="31:31" hidden="1">
      <c r="AE34288" s="54"/>
    </row>
    <row r="34289" spans="31:31" hidden="1">
      <c r="AE34289" s="54"/>
    </row>
    <row r="34290" spans="31:31" hidden="1">
      <c r="AE34290" s="54"/>
    </row>
    <row r="34291" spans="31:31" hidden="1">
      <c r="AE34291" s="54"/>
    </row>
    <row r="34292" spans="31:31" hidden="1">
      <c r="AE34292" s="54"/>
    </row>
    <row r="34293" spans="31:31" hidden="1">
      <c r="AE34293" s="54"/>
    </row>
    <row r="34294" spans="31:31" hidden="1">
      <c r="AE34294" s="54"/>
    </row>
    <row r="34295" spans="31:31" hidden="1">
      <c r="AE34295" s="54"/>
    </row>
    <row r="34296" spans="31:31" hidden="1">
      <c r="AE34296" s="54"/>
    </row>
    <row r="34297" spans="31:31" hidden="1">
      <c r="AE34297" s="54"/>
    </row>
    <row r="34298" spans="31:31" hidden="1">
      <c r="AE34298" s="54"/>
    </row>
    <row r="34299" spans="31:31" hidden="1">
      <c r="AE34299" s="54"/>
    </row>
    <row r="34300" spans="31:31" hidden="1">
      <c r="AE34300" s="54"/>
    </row>
    <row r="34301" spans="31:31" hidden="1">
      <c r="AE34301" s="54"/>
    </row>
    <row r="34302" spans="31:31" hidden="1">
      <c r="AE34302" s="54"/>
    </row>
    <row r="34303" spans="31:31" hidden="1">
      <c r="AE34303" s="54"/>
    </row>
    <row r="34304" spans="31:31" hidden="1">
      <c r="AE34304" s="54"/>
    </row>
    <row r="34305" spans="31:31" hidden="1">
      <c r="AE34305" s="54"/>
    </row>
    <row r="34306" spans="31:31" hidden="1">
      <c r="AE34306" s="54"/>
    </row>
    <row r="34307" spans="31:31" hidden="1">
      <c r="AE34307" s="54"/>
    </row>
    <row r="34308" spans="31:31" hidden="1">
      <c r="AE34308" s="54"/>
    </row>
    <row r="34309" spans="31:31" hidden="1">
      <c r="AE34309" s="54"/>
    </row>
    <row r="34310" spans="31:31" hidden="1">
      <c r="AE34310" s="54"/>
    </row>
    <row r="34311" spans="31:31" hidden="1">
      <c r="AE34311" s="54"/>
    </row>
    <row r="34312" spans="31:31" hidden="1">
      <c r="AE34312" s="54"/>
    </row>
    <row r="34313" spans="31:31" hidden="1">
      <c r="AE34313" s="54"/>
    </row>
    <row r="34314" spans="31:31" hidden="1">
      <c r="AE34314" s="54"/>
    </row>
    <row r="34315" spans="31:31" hidden="1">
      <c r="AE34315" s="54"/>
    </row>
    <row r="34316" spans="31:31" hidden="1">
      <c r="AE34316" s="54"/>
    </row>
    <row r="34317" spans="31:31" hidden="1">
      <c r="AE34317" s="54"/>
    </row>
    <row r="34318" spans="31:31" hidden="1">
      <c r="AE34318" s="54"/>
    </row>
    <row r="34319" spans="31:31" hidden="1">
      <c r="AE34319" s="54"/>
    </row>
    <row r="34320" spans="31:31" hidden="1">
      <c r="AE34320" s="54"/>
    </row>
    <row r="34321" spans="31:31" hidden="1">
      <c r="AE34321" s="54"/>
    </row>
    <row r="34322" spans="31:31" hidden="1">
      <c r="AE34322" s="54"/>
    </row>
    <row r="34323" spans="31:31" hidden="1">
      <c r="AE34323" s="54"/>
    </row>
    <row r="34324" spans="31:31" hidden="1">
      <c r="AE34324" s="54"/>
    </row>
    <row r="34325" spans="31:31" hidden="1">
      <c r="AE34325" s="54"/>
    </row>
    <row r="34326" spans="31:31" hidden="1">
      <c r="AE34326" s="54"/>
    </row>
    <row r="34327" spans="31:31" hidden="1">
      <c r="AE34327" s="54"/>
    </row>
    <row r="34328" spans="31:31" hidden="1">
      <c r="AE34328" s="54"/>
    </row>
    <row r="34329" spans="31:31" hidden="1">
      <c r="AE34329" s="54"/>
    </row>
    <row r="34330" spans="31:31" hidden="1">
      <c r="AE34330" s="54"/>
    </row>
    <row r="34331" spans="31:31" hidden="1">
      <c r="AE34331" s="54"/>
    </row>
    <row r="34332" spans="31:31" hidden="1">
      <c r="AE34332" s="54"/>
    </row>
    <row r="34333" spans="31:31" hidden="1">
      <c r="AE34333" s="54"/>
    </row>
    <row r="34334" spans="31:31" hidden="1">
      <c r="AE34334" s="54"/>
    </row>
    <row r="34335" spans="31:31" hidden="1">
      <c r="AE34335" s="54"/>
    </row>
    <row r="34336" spans="31:31" hidden="1">
      <c r="AE34336" s="54"/>
    </row>
    <row r="34337" spans="31:31" hidden="1">
      <c r="AE34337" s="54"/>
    </row>
    <row r="34338" spans="31:31" hidden="1">
      <c r="AE34338" s="54"/>
    </row>
    <row r="34339" spans="31:31" hidden="1">
      <c r="AE34339" s="54"/>
    </row>
    <row r="34340" spans="31:31" hidden="1">
      <c r="AE34340" s="54"/>
    </row>
    <row r="34341" spans="31:31" hidden="1">
      <c r="AE34341" s="54"/>
    </row>
    <row r="34342" spans="31:31" hidden="1">
      <c r="AE34342" s="54"/>
    </row>
    <row r="34343" spans="31:31" hidden="1">
      <c r="AE34343" s="54"/>
    </row>
    <row r="34344" spans="31:31" hidden="1">
      <c r="AE34344" s="54"/>
    </row>
    <row r="34345" spans="31:31" hidden="1">
      <c r="AE34345" s="54"/>
    </row>
    <row r="34346" spans="31:31" hidden="1">
      <c r="AE34346" s="54"/>
    </row>
    <row r="34347" spans="31:31" hidden="1">
      <c r="AE34347" s="54"/>
    </row>
    <row r="34348" spans="31:31" hidden="1">
      <c r="AE34348" s="54"/>
    </row>
    <row r="34349" spans="31:31" hidden="1">
      <c r="AE34349" s="54"/>
    </row>
    <row r="34350" spans="31:31" hidden="1">
      <c r="AE34350" s="54"/>
    </row>
    <row r="34351" spans="31:31" hidden="1">
      <c r="AE34351" s="54"/>
    </row>
    <row r="34352" spans="31:31" hidden="1">
      <c r="AE34352" s="54"/>
    </row>
    <row r="34353" spans="31:31" hidden="1">
      <c r="AE34353" s="54"/>
    </row>
    <row r="34354" spans="31:31" hidden="1">
      <c r="AE34354" s="54"/>
    </row>
    <row r="34355" spans="31:31" hidden="1">
      <c r="AE34355" s="54"/>
    </row>
    <row r="34356" spans="31:31" hidden="1">
      <c r="AE34356" s="54"/>
    </row>
    <row r="34357" spans="31:31" hidden="1">
      <c r="AE34357" s="54"/>
    </row>
    <row r="34358" spans="31:31" hidden="1">
      <c r="AE34358" s="54"/>
    </row>
    <row r="34359" spans="31:31" hidden="1">
      <c r="AE34359" s="54"/>
    </row>
    <row r="34360" spans="31:31" hidden="1">
      <c r="AE34360" s="54"/>
    </row>
    <row r="34361" spans="31:31" hidden="1">
      <c r="AE34361" s="54"/>
    </row>
    <row r="34362" spans="31:31" hidden="1">
      <c r="AE34362" s="54"/>
    </row>
    <row r="34363" spans="31:31" hidden="1">
      <c r="AE34363" s="54"/>
    </row>
    <row r="34364" spans="31:31" hidden="1">
      <c r="AE34364" s="54"/>
    </row>
    <row r="34365" spans="31:31" hidden="1">
      <c r="AE34365" s="54"/>
    </row>
    <row r="34366" spans="31:31" hidden="1">
      <c r="AE34366" s="54"/>
    </row>
    <row r="34367" spans="31:31" hidden="1">
      <c r="AE34367" s="54"/>
    </row>
    <row r="34368" spans="31:31" hidden="1">
      <c r="AE34368" s="54"/>
    </row>
    <row r="34369" spans="31:31" hidden="1">
      <c r="AE34369" s="54"/>
    </row>
    <row r="34370" spans="31:31" hidden="1">
      <c r="AE34370" s="54"/>
    </row>
    <row r="34371" spans="31:31" hidden="1">
      <c r="AE34371" s="54"/>
    </row>
    <row r="34372" spans="31:31" hidden="1">
      <c r="AE34372" s="54"/>
    </row>
    <row r="34373" spans="31:31" hidden="1">
      <c r="AE34373" s="54"/>
    </row>
    <row r="34374" spans="31:31" hidden="1">
      <c r="AE34374" s="54"/>
    </row>
    <row r="34375" spans="31:31" hidden="1">
      <c r="AE34375" s="54"/>
    </row>
    <row r="34376" spans="31:31" hidden="1">
      <c r="AE34376" s="54"/>
    </row>
    <row r="34377" spans="31:31" hidden="1">
      <c r="AE34377" s="54"/>
    </row>
    <row r="34378" spans="31:31" hidden="1">
      <c r="AE34378" s="54"/>
    </row>
    <row r="34379" spans="31:31" hidden="1">
      <c r="AE34379" s="54"/>
    </row>
    <row r="34380" spans="31:31" hidden="1">
      <c r="AE34380" s="54"/>
    </row>
    <row r="34381" spans="31:31" hidden="1">
      <c r="AE34381" s="54"/>
    </row>
    <row r="34382" spans="31:31" hidden="1">
      <c r="AE34382" s="54"/>
    </row>
    <row r="34383" spans="31:31" hidden="1">
      <c r="AE34383" s="54"/>
    </row>
    <row r="34384" spans="31:31" hidden="1">
      <c r="AE34384" s="54"/>
    </row>
    <row r="34385" spans="31:31" hidden="1">
      <c r="AE34385" s="54"/>
    </row>
    <row r="34386" spans="31:31" hidden="1">
      <c r="AE34386" s="54"/>
    </row>
    <row r="34387" spans="31:31" hidden="1">
      <c r="AE34387" s="54"/>
    </row>
    <row r="34388" spans="31:31" hidden="1">
      <c r="AE34388" s="54"/>
    </row>
    <row r="34389" spans="31:31" hidden="1">
      <c r="AE34389" s="54"/>
    </row>
    <row r="34390" spans="31:31" hidden="1">
      <c r="AE34390" s="54"/>
    </row>
    <row r="34391" spans="31:31" hidden="1">
      <c r="AE34391" s="54"/>
    </row>
    <row r="34392" spans="31:31" hidden="1">
      <c r="AE34392" s="54"/>
    </row>
    <row r="34393" spans="31:31" hidden="1">
      <c r="AE34393" s="54"/>
    </row>
    <row r="34394" spans="31:31" hidden="1">
      <c r="AE34394" s="54"/>
    </row>
    <row r="34395" spans="31:31" hidden="1">
      <c r="AE34395" s="54"/>
    </row>
    <row r="34396" spans="31:31" hidden="1">
      <c r="AE34396" s="54"/>
    </row>
    <row r="34397" spans="31:31" hidden="1">
      <c r="AE34397" s="54"/>
    </row>
    <row r="34398" spans="31:31" hidden="1">
      <c r="AE34398" s="54"/>
    </row>
    <row r="34399" spans="31:31" hidden="1">
      <c r="AE34399" s="54"/>
    </row>
    <row r="34400" spans="31:31" hidden="1">
      <c r="AE34400" s="54"/>
    </row>
    <row r="34401" spans="31:31" hidden="1">
      <c r="AE34401" s="54"/>
    </row>
    <row r="34402" spans="31:31" hidden="1">
      <c r="AE34402" s="54"/>
    </row>
    <row r="34403" spans="31:31" hidden="1">
      <c r="AE34403" s="54"/>
    </row>
    <row r="34404" spans="31:31" hidden="1">
      <c r="AE34404" s="54"/>
    </row>
    <row r="34405" spans="31:31" hidden="1">
      <c r="AE34405" s="54"/>
    </row>
    <row r="34406" spans="31:31" hidden="1">
      <c r="AE34406" s="54"/>
    </row>
    <row r="34407" spans="31:31" hidden="1">
      <c r="AE34407" s="54"/>
    </row>
    <row r="34408" spans="31:31" hidden="1">
      <c r="AE34408" s="54"/>
    </row>
    <row r="34409" spans="31:31" hidden="1">
      <c r="AE34409" s="54"/>
    </row>
    <row r="34410" spans="31:31" hidden="1">
      <c r="AE34410" s="54"/>
    </row>
    <row r="34411" spans="31:31" hidden="1">
      <c r="AE34411" s="54"/>
    </row>
    <row r="34412" spans="31:31" hidden="1">
      <c r="AE34412" s="54"/>
    </row>
    <row r="34413" spans="31:31" hidden="1">
      <c r="AE34413" s="54"/>
    </row>
    <row r="34414" spans="31:31" hidden="1">
      <c r="AE34414" s="54"/>
    </row>
    <row r="34415" spans="31:31" hidden="1">
      <c r="AE34415" s="54"/>
    </row>
    <row r="34416" spans="31:31" hidden="1">
      <c r="AE34416" s="54"/>
    </row>
    <row r="34417" spans="31:31" hidden="1">
      <c r="AE34417" s="54"/>
    </row>
    <row r="34418" spans="31:31" hidden="1">
      <c r="AE34418" s="54"/>
    </row>
    <row r="34419" spans="31:31" hidden="1">
      <c r="AE34419" s="54"/>
    </row>
    <row r="34420" spans="31:31" hidden="1">
      <c r="AE34420" s="54"/>
    </row>
    <row r="34421" spans="31:31" hidden="1">
      <c r="AE34421" s="54"/>
    </row>
    <row r="34422" spans="31:31" hidden="1">
      <c r="AE34422" s="54"/>
    </row>
    <row r="34423" spans="31:31" hidden="1">
      <c r="AE34423" s="54"/>
    </row>
    <row r="34424" spans="31:31" hidden="1">
      <c r="AE34424" s="54"/>
    </row>
    <row r="34425" spans="31:31" hidden="1">
      <c r="AE34425" s="54"/>
    </row>
    <row r="34426" spans="31:31" hidden="1">
      <c r="AE34426" s="54"/>
    </row>
    <row r="34427" spans="31:31" hidden="1">
      <c r="AE34427" s="54"/>
    </row>
    <row r="34428" spans="31:31" hidden="1">
      <c r="AE34428" s="54"/>
    </row>
    <row r="34429" spans="31:31" hidden="1">
      <c r="AE34429" s="54"/>
    </row>
    <row r="34430" spans="31:31" hidden="1">
      <c r="AE34430" s="54"/>
    </row>
    <row r="34431" spans="31:31" hidden="1">
      <c r="AE34431" s="54"/>
    </row>
    <row r="34432" spans="31:31" hidden="1">
      <c r="AE34432" s="54"/>
    </row>
    <row r="34433" spans="31:31" hidden="1">
      <c r="AE34433" s="54"/>
    </row>
    <row r="34434" spans="31:31" hidden="1">
      <c r="AE34434" s="54"/>
    </row>
    <row r="34435" spans="31:31" hidden="1">
      <c r="AE34435" s="54"/>
    </row>
    <row r="34436" spans="31:31" hidden="1">
      <c r="AE34436" s="54"/>
    </row>
    <row r="34437" spans="31:31" hidden="1">
      <c r="AE34437" s="54"/>
    </row>
    <row r="34438" spans="31:31" hidden="1">
      <c r="AE34438" s="54"/>
    </row>
    <row r="34439" spans="31:31" hidden="1">
      <c r="AE34439" s="54"/>
    </row>
    <row r="34440" spans="31:31" hidden="1">
      <c r="AE34440" s="54"/>
    </row>
    <row r="34441" spans="31:31" hidden="1">
      <c r="AE34441" s="54"/>
    </row>
    <row r="34442" spans="31:31" hidden="1">
      <c r="AE34442" s="54"/>
    </row>
    <row r="34443" spans="31:31" hidden="1">
      <c r="AE34443" s="54"/>
    </row>
    <row r="34444" spans="31:31" hidden="1">
      <c r="AE34444" s="54"/>
    </row>
    <row r="34445" spans="31:31" hidden="1">
      <c r="AE34445" s="54"/>
    </row>
    <row r="34446" spans="31:31" hidden="1">
      <c r="AE34446" s="54"/>
    </row>
    <row r="34447" spans="31:31" hidden="1">
      <c r="AE34447" s="54"/>
    </row>
    <row r="34448" spans="31:31" hidden="1">
      <c r="AE34448" s="54"/>
    </row>
    <row r="34449" spans="31:31" hidden="1">
      <c r="AE34449" s="54"/>
    </row>
    <row r="34450" spans="31:31" hidden="1">
      <c r="AE34450" s="54"/>
    </row>
    <row r="34451" spans="31:31" hidden="1">
      <c r="AE34451" s="54"/>
    </row>
    <row r="34452" spans="31:31" hidden="1">
      <c r="AE34452" s="54"/>
    </row>
    <row r="34453" spans="31:31" hidden="1">
      <c r="AE34453" s="54"/>
    </row>
    <row r="34454" spans="31:31" hidden="1">
      <c r="AE34454" s="54"/>
    </row>
    <row r="34455" spans="31:31" hidden="1">
      <c r="AE34455" s="54"/>
    </row>
    <row r="34456" spans="31:31" hidden="1">
      <c r="AE34456" s="54"/>
    </row>
    <row r="34457" spans="31:31" hidden="1">
      <c r="AE34457" s="54"/>
    </row>
    <row r="34458" spans="31:31" hidden="1">
      <c r="AE34458" s="54"/>
    </row>
    <row r="34459" spans="31:31" hidden="1">
      <c r="AE34459" s="54"/>
    </row>
    <row r="34460" spans="31:31" hidden="1">
      <c r="AE34460" s="54"/>
    </row>
    <row r="34461" spans="31:31" hidden="1">
      <c r="AE34461" s="54"/>
    </row>
    <row r="34462" spans="31:31" hidden="1">
      <c r="AE34462" s="54"/>
    </row>
    <row r="34463" spans="31:31" hidden="1">
      <c r="AE34463" s="54"/>
    </row>
    <row r="34464" spans="31:31" hidden="1">
      <c r="AE34464" s="54"/>
    </row>
    <row r="34465" spans="31:31" hidden="1">
      <c r="AE34465" s="54"/>
    </row>
    <row r="34466" spans="31:31" hidden="1">
      <c r="AE34466" s="54"/>
    </row>
    <row r="34467" spans="31:31" hidden="1">
      <c r="AE34467" s="54"/>
    </row>
    <row r="34468" spans="31:31" hidden="1">
      <c r="AE34468" s="54"/>
    </row>
    <row r="34469" spans="31:31" hidden="1">
      <c r="AE34469" s="54"/>
    </row>
    <row r="34470" spans="31:31" hidden="1">
      <c r="AE34470" s="54"/>
    </row>
    <row r="34471" spans="31:31" hidden="1">
      <c r="AE34471" s="54"/>
    </row>
    <row r="34472" spans="31:31" hidden="1">
      <c r="AE34472" s="54"/>
    </row>
    <row r="34473" spans="31:31" hidden="1">
      <c r="AE34473" s="54"/>
    </row>
    <row r="34474" spans="31:31" hidden="1">
      <c r="AE34474" s="54"/>
    </row>
    <row r="34475" spans="31:31" hidden="1">
      <c r="AE34475" s="54"/>
    </row>
    <row r="34476" spans="31:31" hidden="1">
      <c r="AE34476" s="54"/>
    </row>
    <row r="34477" spans="31:31" hidden="1">
      <c r="AE34477" s="54"/>
    </row>
    <row r="34478" spans="31:31" hidden="1">
      <c r="AE34478" s="54"/>
    </row>
    <row r="34479" spans="31:31" hidden="1">
      <c r="AE34479" s="54"/>
    </row>
    <row r="34480" spans="31:31" hidden="1">
      <c r="AE34480" s="54"/>
    </row>
    <row r="34481" spans="31:31" hidden="1">
      <c r="AE34481" s="54"/>
    </row>
    <row r="34482" spans="31:31" hidden="1">
      <c r="AE34482" s="54"/>
    </row>
    <row r="34483" spans="31:31" hidden="1">
      <c r="AE34483" s="54"/>
    </row>
    <row r="34484" spans="31:31" hidden="1">
      <c r="AE34484" s="54"/>
    </row>
    <row r="34485" spans="31:31" hidden="1">
      <c r="AE34485" s="54"/>
    </row>
    <row r="34486" spans="31:31" hidden="1">
      <c r="AE34486" s="54"/>
    </row>
    <row r="34487" spans="31:31" hidden="1">
      <c r="AE34487" s="54"/>
    </row>
    <row r="34488" spans="31:31" hidden="1">
      <c r="AE34488" s="54"/>
    </row>
    <row r="34489" spans="31:31" hidden="1">
      <c r="AE34489" s="54"/>
    </row>
    <row r="34490" spans="31:31" hidden="1">
      <c r="AE34490" s="54"/>
    </row>
    <row r="34491" spans="31:31" hidden="1">
      <c r="AE34491" s="54"/>
    </row>
    <row r="34492" spans="31:31" hidden="1">
      <c r="AE34492" s="54"/>
    </row>
    <row r="34493" spans="31:31" hidden="1">
      <c r="AE34493" s="54"/>
    </row>
    <row r="34494" spans="31:31" hidden="1">
      <c r="AE34494" s="54"/>
    </row>
    <row r="34495" spans="31:31" hidden="1">
      <c r="AE34495" s="54"/>
    </row>
    <row r="34496" spans="31:31" hidden="1">
      <c r="AE34496" s="54"/>
    </row>
    <row r="34497" spans="31:31" hidden="1">
      <c r="AE34497" s="54"/>
    </row>
    <row r="34498" spans="31:31" hidden="1">
      <c r="AE34498" s="54"/>
    </row>
    <row r="34499" spans="31:31" hidden="1">
      <c r="AE34499" s="54"/>
    </row>
    <row r="34500" spans="31:31" hidden="1">
      <c r="AE34500" s="54"/>
    </row>
    <row r="34501" spans="31:31" hidden="1">
      <c r="AE34501" s="54"/>
    </row>
    <row r="34502" spans="31:31" hidden="1">
      <c r="AE34502" s="54"/>
    </row>
    <row r="34503" spans="31:31" hidden="1">
      <c r="AE34503" s="54"/>
    </row>
    <row r="34504" spans="31:31" hidden="1">
      <c r="AE34504" s="54"/>
    </row>
    <row r="34505" spans="31:31" hidden="1">
      <c r="AE34505" s="54"/>
    </row>
    <row r="34506" spans="31:31" hidden="1">
      <c r="AE34506" s="54"/>
    </row>
    <row r="34507" spans="31:31" hidden="1">
      <c r="AE34507" s="54"/>
    </row>
    <row r="34508" spans="31:31" hidden="1">
      <c r="AE34508" s="54"/>
    </row>
    <row r="34509" spans="31:31" hidden="1">
      <c r="AE34509" s="54"/>
    </row>
    <row r="34510" spans="31:31" hidden="1">
      <c r="AE34510" s="54"/>
    </row>
    <row r="34511" spans="31:31" hidden="1">
      <c r="AE34511" s="54"/>
    </row>
    <row r="34512" spans="31:31" hidden="1">
      <c r="AE34512" s="54"/>
    </row>
    <row r="34513" spans="31:31" hidden="1">
      <c r="AE34513" s="54"/>
    </row>
    <row r="34514" spans="31:31" hidden="1">
      <c r="AE34514" s="54"/>
    </row>
    <row r="34515" spans="31:31" hidden="1">
      <c r="AE34515" s="54"/>
    </row>
    <row r="34516" spans="31:31" hidden="1">
      <c r="AE34516" s="54"/>
    </row>
    <row r="34517" spans="31:31" hidden="1">
      <c r="AE34517" s="54"/>
    </row>
    <row r="34518" spans="31:31" hidden="1">
      <c r="AE34518" s="54"/>
    </row>
    <row r="34519" spans="31:31" hidden="1">
      <c r="AE34519" s="54"/>
    </row>
    <row r="34520" spans="31:31" hidden="1">
      <c r="AE34520" s="54"/>
    </row>
    <row r="34521" spans="31:31" hidden="1">
      <c r="AE34521" s="54"/>
    </row>
    <row r="34522" spans="31:31" hidden="1">
      <c r="AE34522" s="54"/>
    </row>
    <row r="34523" spans="31:31" hidden="1">
      <c r="AE34523" s="54"/>
    </row>
    <row r="34524" spans="31:31" hidden="1">
      <c r="AE34524" s="54"/>
    </row>
    <row r="34525" spans="31:31" hidden="1">
      <c r="AE34525" s="54"/>
    </row>
    <row r="34526" spans="31:31" hidden="1">
      <c r="AE34526" s="54"/>
    </row>
    <row r="34527" spans="31:31" hidden="1">
      <c r="AE34527" s="54"/>
    </row>
    <row r="34528" spans="31:31" hidden="1">
      <c r="AE34528" s="54"/>
    </row>
    <row r="34529" spans="31:31" hidden="1">
      <c r="AE34529" s="54"/>
    </row>
    <row r="34530" spans="31:31" hidden="1">
      <c r="AE34530" s="54"/>
    </row>
    <row r="34531" spans="31:31" hidden="1">
      <c r="AE34531" s="54"/>
    </row>
    <row r="34532" spans="31:31" hidden="1">
      <c r="AE34532" s="54"/>
    </row>
    <row r="34533" spans="31:31" hidden="1">
      <c r="AE34533" s="54"/>
    </row>
    <row r="34534" spans="31:31" hidden="1">
      <c r="AE34534" s="54"/>
    </row>
    <row r="34535" spans="31:31" hidden="1">
      <c r="AE34535" s="54"/>
    </row>
    <row r="34536" spans="31:31" hidden="1">
      <c r="AE34536" s="54"/>
    </row>
    <row r="34537" spans="31:31" hidden="1">
      <c r="AE34537" s="54"/>
    </row>
    <row r="34538" spans="31:31" hidden="1">
      <c r="AE34538" s="54"/>
    </row>
    <row r="34539" spans="31:31" hidden="1">
      <c r="AE34539" s="54"/>
    </row>
    <row r="34540" spans="31:31" hidden="1">
      <c r="AE34540" s="54"/>
    </row>
    <row r="34541" spans="31:31" hidden="1">
      <c r="AE34541" s="54"/>
    </row>
    <row r="34542" spans="31:31" hidden="1">
      <c r="AE34542" s="54"/>
    </row>
    <row r="34543" spans="31:31" hidden="1">
      <c r="AE34543" s="54"/>
    </row>
    <row r="34544" spans="31:31" hidden="1">
      <c r="AE34544" s="54"/>
    </row>
    <row r="34545" spans="31:31" hidden="1">
      <c r="AE34545" s="54"/>
    </row>
    <row r="34546" spans="31:31" hidden="1">
      <c r="AE34546" s="54"/>
    </row>
    <row r="34547" spans="31:31" hidden="1">
      <c r="AE34547" s="54"/>
    </row>
    <row r="34548" spans="31:31" hidden="1">
      <c r="AE34548" s="54"/>
    </row>
    <row r="34549" spans="31:31" hidden="1">
      <c r="AE34549" s="54"/>
    </row>
    <row r="34550" spans="31:31" hidden="1">
      <c r="AE34550" s="54"/>
    </row>
    <row r="34551" spans="31:31" hidden="1">
      <c r="AE34551" s="54"/>
    </row>
    <row r="34552" spans="31:31" hidden="1">
      <c r="AE34552" s="54"/>
    </row>
    <row r="34553" spans="31:31" hidden="1">
      <c r="AE34553" s="54"/>
    </row>
    <row r="34554" spans="31:31" hidden="1">
      <c r="AE34554" s="54"/>
    </row>
    <row r="34555" spans="31:31" hidden="1">
      <c r="AE34555" s="54"/>
    </row>
    <row r="34556" spans="31:31" hidden="1">
      <c r="AE34556" s="54"/>
    </row>
    <row r="34557" spans="31:31" hidden="1">
      <c r="AE34557" s="54"/>
    </row>
    <row r="34558" spans="31:31" hidden="1">
      <c r="AE34558" s="54"/>
    </row>
    <row r="34559" spans="31:31" hidden="1">
      <c r="AE34559" s="54"/>
    </row>
    <row r="34560" spans="31:31" hidden="1">
      <c r="AE34560" s="54"/>
    </row>
    <row r="34561" spans="31:31" hidden="1">
      <c r="AE34561" s="54"/>
    </row>
    <row r="34562" spans="31:31" hidden="1">
      <c r="AE34562" s="54"/>
    </row>
    <row r="34563" spans="31:31" hidden="1">
      <c r="AE34563" s="54"/>
    </row>
    <row r="34564" spans="31:31" hidden="1">
      <c r="AE34564" s="54"/>
    </row>
    <row r="34565" spans="31:31" hidden="1">
      <c r="AE34565" s="54"/>
    </row>
    <row r="34566" spans="31:31" hidden="1">
      <c r="AE34566" s="54"/>
    </row>
    <row r="34567" spans="31:31" hidden="1">
      <c r="AE34567" s="54"/>
    </row>
    <row r="34568" spans="31:31" hidden="1">
      <c r="AE34568" s="54"/>
    </row>
    <row r="34569" spans="31:31" hidden="1">
      <c r="AE34569" s="54"/>
    </row>
    <row r="34570" spans="31:31" hidden="1">
      <c r="AE34570" s="54"/>
    </row>
    <row r="34571" spans="31:31" hidden="1">
      <c r="AE34571" s="54"/>
    </row>
    <row r="34572" spans="31:31" hidden="1">
      <c r="AE34572" s="54"/>
    </row>
    <row r="34573" spans="31:31" hidden="1">
      <c r="AE34573" s="54"/>
    </row>
    <row r="34574" spans="31:31" hidden="1">
      <c r="AE34574" s="54"/>
    </row>
    <row r="34575" spans="31:31" hidden="1">
      <c r="AE34575" s="54"/>
    </row>
    <row r="34576" spans="31:31" hidden="1">
      <c r="AE34576" s="54"/>
    </row>
    <row r="34577" spans="31:31" hidden="1">
      <c r="AE34577" s="54"/>
    </row>
    <row r="34578" spans="31:31" hidden="1">
      <c r="AE34578" s="54"/>
    </row>
    <row r="34579" spans="31:31" hidden="1">
      <c r="AE34579" s="54"/>
    </row>
    <row r="34580" spans="31:31" hidden="1">
      <c r="AE34580" s="54"/>
    </row>
    <row r="34581" spans="31:31" hidden="1">
      <c r="AE34581" s="54"/>
    </row>
    <row r="34582" spans="31:31" hidden="1">
      <c r="AE34582" s="54"/>
    </row>
    <row r="34583" spans="31:31" hidden="1">
      <c r="AE34583" s="54"/>
    </row>
    <row r="34584" spans="31:31" hidden="1">
      <c r="AE34584" s="54"/>
    </row>
    <row r="34585" spans="31:31" hidden="1">
      <c r="AE34585" s="54"/>
    </row>
    <row r="34586" spans="31:31" hidden="1">
      <c r="AE34586" s="54"/>
    </row>
    <row r="34587" spans="31:31" hidden="1">
      <c r="AE34587" s="54"/>
    </row>
    <row r="34588" spans="31:31" hidden="1">
      <c r="AE34588" s="54"/>
    </row>
    <row r="34589" spans="31:31" hidden="1">
      <c r="AE34589" s="54"/>
    </row>
    <row r="34590" spans="31:31" hidden="1">
      <c r="AE34590" s="54"/>
    </row>
    <row r="34591" spans="31:31" hidden="1">
      <c r="AE34591" s="54"/>
    </row>
    <row r="34592" spans="31:31" hidden="1">
      <c r="AE34592" s="54"/>
    </row>
    <row r="34593" spans="31:31" hidden="1">
      <c r="AE34593" s="54"/>
    </row>
    <row r="34594" spans="31:31" hidden="1">
      <c r="AE34594" s="54"/>
    </row>
    <row r="34595" spans="31:31" hidden="1">
      <c r="AE34595" s="54"/>
    </row>
    <row r="34596" spans="31:31" hidden="1">
      <c r="AE34596" s="54"/>
    </row>
    <row r="34597" spans="31:31" hidden="1">
      <c r="AE34597" s="54"/>
    </row>
    <row r="34598" spans="31:31" hidden="1">
      <c r="AE34598" s="54"/>
    </row>
    <row r="34599" spans="31:31" hidden="1">
      <c r="AE34599" s="54"/>
    </row>
    <row r="34600" spans="31:31" hidden="1">
      <c r="AE34600" s="54"/>
    </row>
    <row r="34601" spans="31:31" hidden="1">
      <c r="AE34601" s="54"/>
    </row>
    <row r="34602" spans="31:31" hidden="1">
      <c r="AE34602" s="54"/>
    </row>
    <row r="34603" spans="31:31" hidden="1">
      <c r="AE34603" s="54"/>
    </row>
    <row r="34604" spans="31:31" hidden="1">
      <c r="AE34604" s="54"/>
    </row>
    <row r="34605" spans="31:31" hidden="1">
      <c r="AE34605" s="54"/>
    </row>
    <row r="34606" spans="31:31" hidden="1">
      <c r="AE34606" s="54"/>
    </row>
    <row r="34607" spans="31:31" hidden="1">
      <c r="AE34607" s="54"/>
    </row>
    <row r="34608" spans="31:31" hidden="1">
      <c r="AE34608" s="54"/>
    </row>
    <row r="34609" spans="31:31" hidden="1">
      <c r="AE34609" s="54"/>
    </row>
    <row r="34610" spans="31:31" hidden="1">
      <c r="AE34610" s="54"/>
    </row>
    <row r="34611" spans="31:31" hidden="1">
      <c r="AE34611" s="54"/>
    </row>
    <row r="34612" spans="31:31" hidden="1">
      <c r="AE34612" s="54"/>
    </row>
    <row r="34613" spans="31:31" hidden="1">
      <c r="AE34613" s="54"/>
    </row>
    <row r="34614" spans="31:31" hidden="1">
      <c r="AE34614" s="54"/>
    </row>
    <row r="34615" spans="31:31" hidden="1">
      <c r="AE34615" s="54"/>
    </row>
    <row r="34616" spans="31:31" hidden="1">
      <c r="AE34616" s="54"/>
    </row>
    <row r="34617" spans="31:31" hidden="1">
      <c r="AE34617" s="54"/>
    </row>
    <row r="34618" spans="31:31" hidden="1">
      <c r="AE34618" s="54"/>
    </row>
    <row r="34619" spans="31:31" hidden="1">
      <c r="AE34619" s="54"/>
    </row>
    <row r="34620" spans="31:31" hidden="1">
      <c r="AE34620" s="54"/>
    </row>
    <row r="34621" spans="31:31" hidden="1">
      <c r="AE34621" s="54"/>
    </row>
    <row r="34622" spans="31:31" hidden="1">
      <c r="AE34622" s="54"/>
    </row>
    <row r="34623" spans="31:31" hidden="1">
      <c r="AE34623" s="54"/>
    </row>
    <row r="34624" spans="31:31" hidden="1">
      <c r="AE34624" s="54"/>
    </row>
    <row r="34625" spans="31:31" hidden="1">
      <c r="AE34625" s="54"/>
    </row>
    <row r="34626" spans="31:31" hidden="1">
      <c r="AE34626" s="54"/>
    </row>
    <row r="34627" spans="31:31" hidden="1">
      <c r="AE34627" s="54"/>
    </row>
    <row r="34628" spans="31:31" hidden="1">
      <c r="AE34628" s="54"/>
    </row>
    <row r="34629" spans="31:31" hidden="1">
      <c r="AE34629" s="54"/>
    </row>
    <row r="34630" spans="31:31" hidden="1">
      <c r="AE34630" s="54"/>
    </row>
    <row r="34631" spans="31:31" hidden="1">
      <c r="AE34631" s="54"/>
    </row>
    <row r="34632" spans="31:31" hidden="1">
      <c r="AE34632" s="54"/>
    </row>
    <row r="34633" spans="31:31" hidden="1">
      <c r="AE34633" s="54"/>
    </row>
    <row r="34634" spans="31:31" hidden="1">
      <c r="AE34634" s="54"/>
    </row>
    <row r="34635" spans="31:31" hidden="1">
      <c r="AE34635" s="54"/>
    </row>
    <row r="34636" spans="31:31" hidden="1">
      <c r="AE34636" s="54"/>
    </row>
    <row r="34637" spans="31:31" hidden="1">
      <c r="AE34637" s="54"/>
    </row>
    <row r="34638" spans="31:31" hidden="1">
      <c r="AE34638" s="54"/>
    </row>
    <row r="34639" spans="31:31" hidden="1">
      <c r="AE34639" s="54"/>
    </row>
    <row r="34640" spans="31:31" hidden="1">
      <c r="AE34640" s="54"/>
    </row>
    <row r="34641" spans="31:31" hidden="1">
      <c r="AE34641" s="54"/>
    </row>
    <row r="34642" spans="31:31" hidden="1">
      <c r="AE34642" s="54"/>
    </row>
    <row r="34643" spans="31:31" hidden="1">
      <c r="AE34643" s="54"/>
    </row>
    <row r="34644" spans="31:31" hidden="1">
      <c r="AE34644" s="54"/>
    </row>
    <row r="34645" spans="31:31" hidden="1">
      <c r="AE34645" s="54"/>
    </row>
    <row r="34646" spans="31:31" hidden="1">
      <c r="AE34646" s="54"/>
    </row>
    <row r="34647" spans="31:31" hidden="1">
      <c r="AE34647" s="54"/>
    </row>
    <row r="34648" spans="31:31" hidden="1">
      <c r="AE34648" s="54"/>
    </row>
    <row r="34649" spans="31:31" hidden="1">
      <c r="AE34649" s="54"/>
    </row>
    <row r="34650" spans="31:31" hidden="1">
      <c r="AE34650" s="54"/>
    </row>
    <row r="34651" spans="31:31" hidden="1">
      <c r="AE34651" s="54"/>
    </row>
    <row r="34652" spans="31:31" hidden="1">
      <c r="AE34652" s="54"/>
    </row>
    <row r="34653" spans="31:31" hidden="1">
      <c r="AE34653" s="54"/>
    </row>
    <row r="34654" spans="31:31" hidden="1">
      <c r="AE34654" s="54"/>
    </row>
    <row r="34655" spans="31:31" hidden="1">
      <c r="AE34655" s="54"/>
    </row>
    <row r="34656" spans="31:31" hidden="1">
      <c r="AE34656" s="54"/>
    </row>
    <row r="34657" spans="31:31" hidden="1">
      <c r="AE34657" s="54"/>
    </row>
    <row r="34658" spans="31:31" hidden="1">
      <c r="AE34658" s="54"/>
    </row>
    <row r="34659" spans="31:31" hidden="1">
      <c r="AE34659" s="54"/>
    </row>
    <row r="34660" spans="31:31" hidden="1">
      <c r="AE34660" s="54"/>
    </row>
    <row r="34661" spans="31:31" hidden="1">
      <c r="AE34661" s="54"/>
    </row>
    <row r="34662" spans="31:31" hidden="1">
      <c r="AE34662" s="54"/>
    </row>
    <row r="34663" spans="31:31" hidden="1">
      <c r="AE34663" s="54"/>
    </row>
    <row r="34664" spans="31:31" hidden="1">
      <c r="AE34664" s="54"/>
    </row>
    <row r="34665" spans="31:31" hidden="1">
      <c r="AE34665" s="54"/>
    </row>
    <row r="34666" spans="31:31" hidden="1">
      <c r="AE34666" s="54"/>
    </row>
    <row r="34667" spans="31:31" hidden="1">
      <c r="AE34667" s="54"/>
    </row>
    <row r="34668" spans="31:31" hidden="1">
      <c r="AE34668" s="54"/>
    </row>
    <row r="34669" spans="31:31" hidden="1">
      <c r="AE34669" s="54"/>
    </row>
    <row r="34670" spans="31:31" hidden="1">
      <c r="AE34670" s="54"/>
    </row>
    <row r="34671" spans="31:31" hidden="1">
      <c r="AE34671" s="54"/>
    </row>
    <row r="34672" spans="31:31" hidden="1">
      <c r="AE34672" s="54"/>
    </row>
    <row r="34673" spans="31:31" hidden="1">
      <c r="AE34673" s="54"/>
    </row>
    <row r="34674" spans="31:31" hidden="1">
      <c r="AE34674" s="54"/>
    </row>
    <row r="34675" spans="31:31" hidden="1">
      <c r="AE34675" s="54"/>
    </row>
    <row r="34676" spans="31:31" hidden="1">
      <c r="AE34676" s="54"/>
    </row>
    <row r="34677" spans="31:31" hidden="1">
      <c r="AE34677" s="54"/>
    </row>
    <row r="34678" spans="31:31" hidden="1">
      <c r="AE34678" s="54"/>
    </row>
    <row r="34679" spans="31:31" hidden="1">
      <c r="AE34679" s="54"/>
    </row>
    <row r="34680" spans="31:31" hidden="1">
      <c r="AE34680" s="54"/>
    </row>
    <row r="34681" spans="31:31" hidden="1">
      <c r="AE34681" s="54"/>
    </row>
    <row r="34682" spans="31:31" hidden="1">
      <c r="AE34682" s="54"/>
    </row>
    <row r="34683" spans="31:31" hidden="1">
      <c r="AE34683" s="54"/>
    </row>
    <row r="34684" spans="31:31" hidden="1">
      <c r="AE34684" s="54"/>
    </row>
    <row r="34685" spans="31:31" hidden="1">
      <c r="AE34685" s="54"/>
    </row>
    <row r="34686" spans="31:31" hidden="1">
      <c r="AE34686" s="54"/>
    </row>
    <row r="34687" spans="31:31" hidden="1">
      <c r="AE34687" s="54"/>
    </row>
    <row r="34688" spans="31:31" hidden="1">
      <c r="AE34688" s="54"/>
    </row>
    <row r="34689" spans="31:31" hidden="1">
      <c r="AE34689" s="54"/>
    </row>
    <row r="34690" spans="31:31" hidden="1">
      <c r="AE34690" s="54"/>
    </row>
    <row r="34691" spans="31:31" hidden="1">
      <c r="AE34691" s="54"/>
    </row>
    <row r="34692" spans="31:31" hidden="1">
      <c r="AE34692" s="54"/>
    </row>
    <row r="34693" spans="31:31" hidden="1">
      <c r="AE34693" s="54"/>
    </row>
    <row r="34694" spans="31:31" hidden="1">
      <c r="AE34694" s="54"/>
    </row>
    <row r="34695" spans="31:31" hidden="1">
      <c r="AE34695" s="54"/>
    </row>
    <row r="34696" spans="31:31" hidden="1">
      <c r="AE34696" s="54"/>
    </row>
    <row r="34697" spans="31:31" hidden="1">
      <c r="AE34697" s="54"/>
    </row>
    <row r="34698" spans="31:31" hidden="1">
      <c r="AE34698" s="54"/>
    </row>
    <row r="34699" spans="31:31" hidden="1">
      <c r="AE34699" s="54"/>
    </row>
    <row r="34700" spans="31:31" hidden="1">
      <c r="AE34700" s="54"/>
    </row>
    <row r="34701" spans="31:31" hidden="1">
      <c r="AE34701" s="54"/>
    </row>
    <row r="34702" spans="31:31" hidden="1">
      <c r="AE34702" s="54"/>
    </row>
    <row r="34703" spans="31:31" hidden="1">
      <c r="AE34703" s="54"/>
    </row>
    <row r="34704" spans="31:31" hidden="1">
      <c r="AE34704" s="54"/>
    </row>
    <row r="34705" spans="31:31" hidden="1">
      <c r="AE34705" s="54"/>
    </row>
    <row r="34706" spans="31:31" hidden="1">
      <c r="AE34706" s="54"/>
    </row>
    <row r="34707" spans="31:31" hidden="1">
      <c r="AE34707" s="54"/>
    </row>
    <row r="34708" spans="31:31" hidden="1">
      <c r="AE34708" s="54"/>
    </row>
    <row r="34709" spans="31:31" hidden="1">
      <c r="AE34709" s="54"/>
    </row>
    <row r="34710" spans="31:31" hidden="1">
      <c r="AE34710" s="54"/>
    </row>
    <row r="34711" spans="31:31" hidden="1">
      <c r="AE34711" s="54"/>
    </row>
    <row r="34712" spans="31:31" hidden="1">
      <c r="AE34712" s="54"/>
    </row>
    <row r="34713" spans="31:31" hidden="1">
      <c r="AE34713" s="54"/>
    </row>
    <row r="34714" spans="31:31" hidden="1">
      <c r="AE34714" s="54"/>
    </row>
    <row r="34715" spans="31:31" hidden="1">
      <c r="AE34715" s="54"/>
    </row>
    <row r="34716" spans="31:31" hidden="1">
      <c r="AE34716" s="54"/>
    </row>
    <row r="34717" spans="31:31" hidden="1">
      <c r="AE34717" s="54"/>
    </row>
    <row r="34718" spans="31:31" hidden="1">
      <c r="AE34718" s="54"/>
    </row>
    <row r="34719" spans="31:31" hidden="1">
      <c r="AE34719" s="54"/>
    </row>
    <row r="34720" spans="31:31" hidden="1">
      <c r="AE34720" s="54"/>
    </row>
    <row r="34721" spans="31:31" hidden="1">
      <c r="AE34721" s="54"/>
    </row>
    <row r="34722" spans="31:31" hidden="1">
      <c r="AE34722" s="54"/>
    </row>
    <row r="34723" spans="31:31" hidden="1">
      <c r="AE34723" s="54"/>
    </row>
    <row r="34724" spans="31:31" hidden="1">
      <c r="AE34724" s="54"/>
    </row>
    <row r="34725" spans="31:31" hidden="1">
      <c r="AE34725" s="54"/>
    </row>
    <row r="34726" spans="31:31" hidden="1">
      <c r="AE34726" s="54"/>
    </row>
    <row r="34727" spans="31:31" hidden="1">
      <c r="AE34727" s="54"/>
    </row>
    <row r="34728" spans="31:31" hidden="1">
      <c r="AE34728" s="54"/>
    </row>
    <row r="34729" spans="31:31" hidden="1">
      <c r="AE34729" s="54"/>
    </row>
    <row r="34730" spans="31:31" hidden="1">
      <c r="AE34730" s="54"/>
    </row>
    <row r="34731" spans="31:31" hidden="1">
      <c r="AE34731" s="54"/>
    </row>
    <row r="34732" spans="31:31" hidden="1">
      <c r="AE34732" s="54"/>
    </row>
    <row r="34733" spans="31:31" hidden="1">
      <c r="AE34733" s="54"/>
    </row>
    <row r="34734" spans="31:31" hidden="1">
      <c r="AE34734" s="54"/>
    </row>
    <row r="34735" spans="31:31" hidden="1">
      <c r="AE34735" s="54"/>
    </row>
    <row r="34736" spans="31:31" hidden="1">
      <c r="AE34736" s="54"/>
    </row>
    <row r="34737" spans="31:31" hidden="1">
      <c r="AE34737" s="54"/>
    </row>
    <row r="34738" spans="31:31" hidden="1">
      <c r="AE34738" s="54"/>
    </row>
    <row r="34739" spans="31:31" hidden="1">
      <c r="AE34739" s="54"/>
    </row>
    <row r="34740" spans="31:31" hidden="1">
      <c r="AE34740" s="54"/>
    </row>
    <row r="34741" spans="31:31" hidden="1">
      <c r="AE34741" s="54"/>
    </row>
    <row r="34742" spans="31:31" hidden="1">
      <c r="AE34742" s="54"/>
    </row>
    <row r="34743" spans="31:31" hidden="1">
      <c r="AE34743" s="54"/>
    </row>
    <row r="34744" spans="31:31" hidden="1">
      <c r="AE34744" s="54"/>
    </row>
    <row r="34745" spans="31:31" hidden="1">
      <c r="AE34745" s="54"/>
    </row>
    <row r="34746" spans="31:31" hidden="1">
      <c r="AE34746" s="54"/>
    </row>
    <row r="34747" spans="31:31" hidden="1">
      <c r="AE34747" s="54"/>
    </row>
    <row r="34748" spans="31:31" hidden="1">
      <c r="AE34748" s="54"/>
    </row>
    <row r="34749" spans="31:31" hidden="1">
      <c r="AE34749" s="54"/>
    </row>
    <row r="34750" spans="31:31" hidden="1">
      <c r="AE34750" s="54"/>
    </row>
    <row r="34751" spans="31:31" hidden="1">
      <c r="AE34751" s="54"/>
    </row>
    <row r="34752" spans="31:31" hidden="1">
      <c r="AE34752" s="54"/>
    </row>
    <row r="34753" spans="31:31" hidden="1">
      <c r="AE34753" s="54"/>
    </row>
    <row r="34754" spans="31:31" hidden="1">
      <c r="AE34754" s="54"/>
    </row>
    <row r="34755" spans="31:31" hidden="1">
      <c r="AE34755" s="54"/>
    </row>
    <row r="34756" spans="31:31" hidden="1">
      <c r="AE34756" s="54"/>
    </row>
    <row r="34757" spans="31:31" hidden="1">
      <c r="AE34757" s="54"/>
    </row>
    <row r="34758" spans="31:31" hidden="1">
      <c r="AE34758" s="54"/>
    </row>
    <row r="34759" spans="31:31" hidden="1">
      <c r="AE34759" s="54"/>
    </row>
    <row r="34760" spans="31:31" hidden="1">
      <c r="AE34760" s="54"/>
    </row>
    <row r="34761" spans="31:31" hidden="1">
      <c r="AE34761" s="54"/>
    </row>
    <row r="34762" spans="31:31" hidden="1">
      <c r="AE34762" s="54"/>
    </row>
    <row r="34763" spans="31:31" hidden="1">
      <c r="AE34763" s="54"/>
    </row>
    <row r="34764" spans="31:31" hidden="1">
      <c r="AE34764" s="54"/>
    </row>
    <row r="34765" spans="31:31" hidden="1">
      <c r="AE34765" s="54"/>
    </row>
    <row r="34766" spans="31:31" hidden="1">
      <c r="AE34766" s="54"/>
    </row>
    <row r="34767" spans="31:31" hidden="1">
      <c r="AE34767" s="54"/>
    </row>
    <row r="34768" spans="31:31" hidden="1">
      <c r="AE34768" s="54"/>
    </row>
    <row r="34769" spans="31:31" hidden="1">
      <c r="AE34769" s="54"/>
    </row>
    <row r="34770" spans="31:31" hidden="1">
      <c r="AE34770" s="54"/>
    </row>
    <row r="34771" spans="31:31" hidden="1">
      <c r="AE34771" s="54"/>
    </row>
    <row r="34772" spans="31:31" hidden="1">
      <c r="AE34772" s="54"/>
    </row>
    <row r="34773" spans="31:31" hidden="1">
      <c r="AE34773" s="54"/>
    </row>
    <row r="34774" spans="31:31" hidden="1">
      <c r="AE34774" s="54"/>
    </row>
    <row r="34775" spans="31:31" hidden="1">
      <c r="AE34775" s="54"/>
    </row>
    <row r="34776" spans="31:31" hidden="1">
      <c r="AE34776" s="54"/>
    </row>
    <row r="34777" spans="31:31" hidden="1">
      <c r="AE34777" s="54"/>
    </row>
    <row r="34778" spans="31:31" hidden="1">
      <c r="AE34778" s="54"/>
    </row>
    <row r="34779" spans="31:31" hidden="1">
      <c r="AE34779" s="54"/>
    </row>
    <row r="34780" spans="31:31" hidden="1">
      <c r="AE34780" s="54"/>
    </row>
    <row r="34781" spans="31:31" hidden="1">
      <c r="AE34781" s="54"/>
    </row>
    <row r="34782" spans="31:31" hidden="1">
      <c r="AE34782" s="54"/>
    </row>
    <row r="34783" spans="31:31" hidden="1">
      <c r="AE34783" s="54"/>
    </row>
    <row r="34784" spans="31:31" hidden="1">
      <c r="AE34784" s="54"/>
    </row>
    <row r="34785" spans="31:31" hidden="1">
      <c r="AE34785" s="54"/>
    </row>
    <row r="34786" spans="31:31" hidden="1">
      <c r="AE34786" s="54"/>
    </row>
    <row r="34787" spans="31:31" hidden="1">
      <c r="AE34787" s="54"/>
    </row>
    <row r="34788" spans="31:31" hidden="1">
      <c r="AE34788" s="54"/>
    </row>
    <row r="34789" spans="31:31" hidden="1">
      <c r="AE34789" s="54"/>
    </row>
    <row r="34790" spans="31:31" hidden="1">
      <c r="AE34790" s="54"/>
    </row>
    <row r="34791" spans="31:31" hidden="1">
      <c r="AE34791" s="54"/>
    </row>
    <row r="34792" spans="31:31" hidden="1">
      <c r="AE34792" s="54"/>
    </row>
    <row r="34793" spans="31:31" hidden="1">
      <c r="AE34793" s="54"/>
    </row>
    <row r="34794" spans="31:31" hidden="1">
      <c r="AE34794" s="54"/>
    </row>
    <row r="34795" spans="31:31" hidden="1">
      <c r="AE34795" s="54"/>
    </row>
    <row r="34796" spans="31:31" hidden="1">
      <c r="AE34796" s="54"/>
    </row>
    <row r="34797" spans="31:31" hidden="1">
      <c r="AE34797" s="54"/>
    </row>
    <row r="34798" spans="31:31" hidden="1">
      <c r="AE34798" s="54"/>
    </row>
    <row r="34799" spans="31:31" hidden="1">
      <c r="AE34799" s="54"/>
    </row>
    <row r="34800" spans="31:31" hidden="1">
      <c r="AE34800" s="54"/>
    </row>
    <row r="34801" spans="31:31" hidden="1">
      <c r="AE34801" s="54"/>
    </row>
    <row r="34802" spans="31:31" hidden="1">
      <c r="AE34802" s="54"/>
    </row>
    <row r="34803" spans="31:31" hidden="1">
      <c r="AE34803" s="54"/>
    </row>
    <row r="34804" spans="31:31" hidden="1">
      <c r="AE34804" s="54"/>
    </row>
    <row r="34805" spans="31:31" hidden="1">
      <c r="AE34805" s="54"/>
    </row>
    <row r="34806" spans="31:31" hidden="1">
      <c r="AE34806" s="54"/>
    </row>
    <row r="34807" spans="31:31" hidden="1">
      <c r="AE34807" s="54"/>
    </row>
    <row r="34808" spans="31:31" hidden="1">
      <c r="AE34808" s="54"/>
    </row>
    <row r="34809" spans="31:31" hidden="1">
      <c r="AE34809" s="54"/>
    </row>
    <row r="34810" spans="31:31" hidden="1">
      <c r="AE34810" s="54"/>
    </row>
    <row r="34811" spans="31:31" hidden="1">
      <c r="AE34811" s="54"/>
    </row>
    <row r="34812" spans="31:31" hidden="1">
      <c r="AE34812" s="54"/>
    </row>
    <row r="34813" spans="31:31" hidden="1">
      <c r="AE34813" s="54"/>
    </row>
    <row r="34814" spans="31:31" hidden="1">
      <c r="AE34814" s="54"/>
    </row>
    <row r="34815" spans="31:31" hidden="1">
      <c r="AE34815" s="54"/>
    </row>
    <row r="34816" spans="31:31" hidden="1">
      <c r="AE34816" s="54"/>
    </row>
    <row r="34817" spans="31:31" hidden="1">
      <c r="AE34817" s="54"/>
    </row>
    <row r="34818" spans="31:31" hidden="1">
      <c r="AE34818" s="54"/>
    </row>
    <row r="34819" spans="31:31" hidden="1">
      <c r="AE34819" s="54"/>
    </row>
    <row r="34820" spans="31:31" hidden="1">
      <c r="AE34820" s="54"/>
    </row>
    <row r="34821" spans="31:31" hidden="1">
      <c r="AE34821" s="54"/>
    </row>
    <row r="34822" spans="31:31" hidden="1">
      <c r="AE34822" s="54"/>
    </row>
    <row r="34823" spans="31:31" hidden="1">
      <c r="AE34823" s="54"/>
    </row>
    <row r="34824" spans="31:31" hidden="1">
      <c r="AE34824" s="54"/>
    </row>
    <row r="34825" spans="31:31" hidden="1">
      <c r="AE34825" s="54"/>
    </row>
    <row r="34826" spans="31:31" hidden="1">
      <c r="AE34826" s="54"/>
    </row>
    <row r="34827" spans="31:31" hidden="1">
      <c r="AE34827" s="54"/>
    </row>
    <row r="34828" spans="31:31" hidden="1">
      <c r="AE34828" s="54"/>
    </row>
    <row r="34829" spans="31:31" hidden="1">
      <c r="AE34829" s="54"/>
    </row>
    <row r="34830" spans="31:31" hidden="1">
      <c r="AE34830" s="54"/>
    </row>
    <row r="34831" spans="31:31" hidden="1">
      <c r="AE34831" s="54"/>
    </row>
    <row r="34832" spans="31:31" hidden="1">
      <c r="AE34832" s="54"/>
    </row>
    <row r="34833" spans="31:31" hidden="1">
      <c r="AE34833" s="54"/>
    </row>
    <row r="34834" spans="31:31" hidden="1">
      <c r="AE34834" s="54"/>
    </row>
    <row r="34835" spans="31:31" hidden="1">
      <c r="AE34835" s="54"/>
    </row>
    <row r="34836" spans="31:31" hidden="1">
      <c r="AE34836" s="54"/>
    </row>
    <row r="34837" spans="31:31" hidden="1">
      <c r="AE34837" s="54"/>
    </row>
    <row r="34838" spans="31:31" hidden="1">
      <c r="AE34838" s="54"/>
    </row>
    <row r="34839" spans="31:31" hidden="1">
      <c r="AE34839" s="54"/>
    </row>
    <row r="34840" spans="31:31" hidden="1">
      <c r="AE34840" s="54"/>
    </row>
    <row r="34841" spans="31:31" hidden="1">
      <c r="AE34841" s="54"/>
    </row>
    <row r="34842" spans="31:31" hidden="1">
      <c r="AE34842" s="54"/>
    </row>
    <row r="34843" spans="31:31" hidden="1">
      <c r="AE34843" s="54"/>
    </row>
    <row r="34844" spans="31:31" hidden="1">
      <c r="AE34844" s="54"/>
    </row>
    <row r="34845" spans="31:31" hidden="1">
      <c r="AE34845" s="54"/>
    </row>
    <row r="34846" spans="31:31" hidden="1">
      <c r="AE34846" s="54"/>
    </row>
    <row r="34847" spans="31:31" hidden="1">
      <c r="AE34847" s="54"/>
    </row>
    <row r="34848" spans="31:31" hidden="1">
      <c r="AE34848" s="54"/>
    </row>
    <row r="34849" spans="31:31" hidden="1">
      <c r="AE34849" s="54"/>
    </row>
    <row r="34850" spans="31:31" hidden="1">
      <c r="AE34850" s="54"/>
    </row>
    <row r="34851" spans="31:31" hidden="1">
      <c r="AE34851" s="54"/>
    </row>
    <row r="34852" spans="31:31" hidden="1">
      <c r="AE34852" s="54"/>
    </row>
    <row r="34853" spans="31:31" hidden="1">
      <c r="AE34853" s="54"/>
    </row>
    <row r="34854" spans="31:31" hidden="1">
      <c r="AE34854" s="54"/>
    </row>
    <row r="34855" spans="31:31" hidden="1">
      <c r="AE34855" s="54"/>
    </row>
    <row r="34856" spans="31:31" hidden="1">
      <c r="AE34856" s="54"/>
    </row>
    <row r="34857" spans="31:31" hidden="1">
      <c r="AE34857" s="54"/>
    </row>
    <row r="34858" spans="31:31" hidden="1">
      <c r="AE34858" s="54"/>
    </row>
    <row r="34859" spans="31:31" hidden="1">
      <c r="AE34859" s="54"/>
    </row>
    <row r="34860" spans="31:31" hidden="1">
      <c r="AE34860" s="54"/>
    </row>
    <row r="34861" spans="31:31" hidden="1">
      <c r="AE34861" s="54"/>
    </row>
    <row r="34862" spans="31:31" hidden="1">
      <c r="AE34862" s="54"/>
    </row>
    <row r="34863" spans="31:31" hidden="1">
      <c r="AE34863" s="54"/>
    </row>
    <row r="34864" spans="31:31" hidden="1">
      <c r="AE34864" s="54"/>
    </row>
    <row r="34865" spans="31:31" hidden="1">
      <c r="AE34865" s="54"/>
    </row>
    <row r="34866" spans="31:31" hidden="1">
      <c r="AE34866" s="54"/>
    </row>
    <row r="34867" spans="31:31" hidden="1">
      <c r="AE34867" s="54"/>
    </row>
    <row r="34868" spans="31:31" hidden="1">
      <c r="AE34868" s="54"/>
    </row>
    <row r="34869" spans="31:31" hidden="1">
      <c r="AE34869" s="54"/>
    </row>
    <row r="34870" spans="31:31" hidden="1">
      <c r="AE34870" s="54"/>
    </row>
    <row r="34871" spans="31:31" hidden="1">
      <c r="AE34871" s="54"/>
    </row>
    <row r="34872" spans="31:31" hidden="1">
      <c r="AE34872" s="54"/>
    </row>
    <row r="34873" spans="31:31" hidden="1">
      <c r="AE34873" s="54"/>
    </row>
    <row r="34874" spans="31:31" hidden="1">
      <c r="AE34874" s="54"/>
    </row>
    <row r="34875" spans="31:31" hidden="1">
      <c r="AE34875" s="54"/>
    </row>
    <row r="34876" spans="31:31" hidden="1">
      <c r="AE34876" s="54"/>
    </row>
    <row r="34877" spans="31:31" hidden="1">
      <c r="AE34877" s="54"/>
    </row>
    <row r="34878" spans="31:31" hidden="1">
      <c r="AE34878" s="54"/>
    </row>
    <row r="34879" spans="31:31" hidden="1">
      <c r="AE34879" s="54"/>
    </row>
    <row r="34880" spans="31:31" hidden="1">
      <c r="AE34880" s="54"/>
    </row>
    <row r="34881" spans="31:31" hidden="1">
      <c r="AE34881" s="54"/>
    </row>
    <row r="34882" spans="31:31" hidden="1">
      <c r="AE34882" s="54"/>
    </row>
    <row r="34883" spans="31:31" hidden="1">
      <c r="AE34883" s="54"/>
    </row>
    <row r="34884" spans="31:31" hidden="1">
      <c r="AE34884" s="54"/>
    </row>
    <row r="34885" spans="31:31" hidden="1">
      <c r="AE34885" s="54"/>
    </row>
    <row r="34886" spans="31:31" hidden="1">
      <c r="AE34886" s="54"/>
    </row>
    <row r="34887" spans="31:31" hidden="1">
      <c r="AE34887" s="54"/>
    </row>
    <row r="34888" spans="31:31" hidden="1">
      <c r="AE34888" s="54"/>
    </row>
    <row r="34889" spans="31:31" hidden="1">
      <c r="AE34889" s="54"/>
    </row>
    <row r="34890" spans="31:31" hidden="1">
      <c r="AE34890" s="54"/>
    </row>
    <row r="34891" spans="31:31" hidden="1">
      <c r="AE34891" s="54"/>
    </row>
    <row r="34892" spans="31:31" hidden="1">
      <c r="AE34892" s="54"/>
    </row>
    <row r="34893" spans="31:31" hidden="1">
      <c r="AE34893" s="54"/>
    </row>
    <row r="34894" spans="31:31" hidden="1">
      <c r="AE34894" s="54"/>
    </row>
    <row r="34895" spans="31:31" hidden="1">
      <c r="AE34895" s="54"/>
    </row>
    <row r="34896" spans="31:31" hidden="1">
      <c r="AE34896" s="54"/>
    </row>
    <row r="34897" spans="31:31" hidden="1">
      <c r="AE34897" s="54"/>
    </row>
    <row r="34898" spans="31:31" hidden="1">
      <c r="AE34898" s="54"/>
    </row>
    <row r="34899" spans="31:31" hidden="1">
      <c r="AE34899" s="54"/>
    </row>
    <row r="34900" spans="31:31" hidden="1">
      <c r="AE34900" s="54"/>
    </row>
    <row r="34901" spans="31:31" hidden="1">
      <c r="AE34901" s="54"/>
    </row>
    <row r="34902" spans="31:31" hidden="1">
      <c r="AE34902" s="54"/>
    </row>
    <row r="34903" spans="31:31" hidden="1">
      <c r="AE34903" s="54"/>
    </row>
    <row r="34904" spans="31:31" hidden="1">
      <c r="AE34904" s="54"/>
    </row>
    <row r="34905" spans="31:31" hidden="1">
      <c r="AE34905" s="54"/>
    </row>
    <row r="34906" spans="31:31" hidden="1">
      <c r="AE34906" s="54"/>
    </row>
    <row r="34907" spans="31:31" hidden="1">
      <c r="AE34907" s="54"/>
    </row>
    <row r="34908" spans="31:31" hidden="1">
      <c r="AE34908" s="54"/>
    </row>
    <row r="34909" spans="31:31" hidden="1">
      <c r="AE34909" s="54"/>
    </row>
    <row r="34910" spans="31:31" hidden="1">
      <c r="AE34910" s="54"/>
    </row>
    <row r="34911" spans="31:31" hidden="1">
      <c r="AE34911" s="54"/>
    </row>
    <row r="34912" spans="31:31" hidden="1">
      <c r="AE34912" s="54"/>
    </row>
    <row r="34913" spans="31:31" hidden="1">
      <c r="AE34913" s="54"/>
    </row>
    <row r="34914" spans="31:31" hidden="1">
      <c r="AE34914" s="54"/>
    </row>
    <row r="34915" spans="31:31" hidden="1">
      <c r="AE34915" s="54"/>
    </row>
    <row r="34916" spans="31:31" hidden="1">
      <c r="AE34916" s="54"/>
    </row>
    <row r="34917" spans="31:31" hidden="1">
      <c r="AE34917" s="54"/>
    </row>
    <row r="34918" spans="31:31" hidden="1">
      <c r="AE34918" s="54"/>
    </row>
    <row r="34919" spans="31:31" hidden="1">
      <c r="AE34919" s="54"/>
    </row>
    <row r="34920" spans="31:31" hidden="1">
      <c r="AE34920" s="54"/>
    </row>
    <row r="34921" spans="31:31" hidden="1">
      <c r="AE34921" s="54"/>
    </row>
    <row r="34922" spans="31:31" hidden="1">
      <c r="AE34922" s="54"/>
    </row>
    <row r="34923" spans="31:31" hidden="1">
      <c r="AE34923" s="54"/>
    </row>
    <row r="34924" spans="31:31" hidden="1">
      <c r="AE34924" s="54"/>
    </row>
    <row r="34925" spans="31:31" hidden="1">
      <c r="AE34925" s="54"/>
    </row>
    <row r="34926" spans="31:31" hidden="1">
      <c r="AE34926" s="54"/>
    </row>
    <row r="34927" spans="31:31" hidden="1">
      <c r="AE34927" s="54"/>
    </row>
    <row r="34928" spans="31:31" hidden="1">
      <c r="AE34928" s="54"/>
    </row>
    <row r="34929" spans="31:31" hidden="1">
      <c r="AE34929" s="54"/>
    </row>
    <row r="34930" spans="31:31" hidden="1">
      <c r="AE34930" s="54"/>
    </row>
    <row r="34931" spans="31:31" hidden="1">
      <c r="AE34931" s="54"/>
    </row>
    <row r="34932" spans="31:31" hidden="1">
      <c r="AE34932" s="54"/>
    </row>
    <row r="34933" spans="31:31" hidden="1">
      <c r="AE34933" s="54"/>
    </row>
    <row r="34934" spans="31:31" hidden="1">
      <c r="AE34934" s="54"/>
    </row>
    <row r="34935" spans="31:31" hidden="1">
      <c r="AE34935" s="54"/>
    </row>
    <row r="34936" spans="31:31" hidden="1">
      <c r="AE34936" s="54"/>
    </row>
    <row r="34937" spans="31:31" hidden="1">
      <c r="AE34937" s="54"/>
    </row>
    <row r="34938" spans="31:31" hidden="1">
      <c r="AE34938" s="54"/>
    </row>
    <row r="34939" spans="31:31" hidden="1">
      <c r="AE34939" s="54"/>
    </row>
    <row r="34940" spans="31:31" hidden="1">
      <c r="AE34940" s="54"/>
    </row>
    <row r="34941" spans="31:31" hidden="1">
      <c r="AE34941" s="54"/>
    </row>
    <row r="34942" spans="31:31" hidden="1">
      <c r="AE34942" s="54"/>
    </row>
    <row r="34943" spans="31:31" hidden="1">
      <c r="AE34943" s="54"/>
    </row>
    <row r="34944" spans="31:31" hidden="1">
      <c r="AE34944" s="54"/>
    </row>
    <row r="34945" spans="31:31" hidden="1">
      <c r="AE34945" s="54"/>
    </row>
    <row r="34946" spans="31:31" hidden="1">
      <c r="AE34946" s="54"/>
    </row>
    <row r="34947" spans="31:31" hidden="1">
      <c r="AE34947" s="54"/>
    </row>
    <row r="34948" spans="31:31" hidden="1">
      <c r="AE34948" s="54"/>
    </row>
    <row r="34949" spans="31:31" hidden="1">
      <c r="AE34949" s="54"/>
    </row>
    <row r="34950" spans="31:31" hidden="1">
      <c r="AE34950" s="54"/>
    </row>
    <row r="34951" spans="31:31" hidden="1">
      <c r="AE34951" s="54"/>
    </row>
    <row r="34952" spans="31:31" hidden="1">
      <c r="AE34952" s="54"/>
    </row>
    <row r="34953" spans="31:31" hidden="1">
      <c r="AE34953" s="54"/>
    </row>
    <row r="34954" spans="31:31" hidden="1">
      <c r="AE34954" s="54"/>
    </row>
    <row r="34955" spans="31:31" hidden="1">
      <c r="AE34955" s="54"/>
    </row>
    <row r="34956" spans="31:31" hidden="1">
      <c r="AE34956" s="54"/>
    </row>
    <row r="34957" spans="31:31" hidden="1">
      <c r="AE34957" s="54"/>
    </row>
    <row r="34958" spans="31:31" hidden="1">
      <c r="AE34958" s="54"/>
    </row>
    <row r="34959" spans="31:31" hidden="1">
      <c r="AE34959" s="54"/>
    </row>
    <row r="34960" spans="31:31" hidden="1">
      <c r="AE34960" s="54"/>
    </row>
    <row r="34961" spans="31:31" hidden="1">
      <c r="AE34961" s="54"/>
    </row>
    <row r="34962" spans="31:31" hidden="1">
      <c r="AE34962" s="54"/>
    </row>
    <row r="34963" spans="31:31" hidden="1">
      <c r="AE34963" s="54"/>
    </row>
    <row r="34964" spans="31:31" hidden="1">
      <c r="AE34964" s="54"/>
    </row>
    <row r="34965" spans="31:31" hidden="1">
      <c r="AE34965" s="54"/>
    </row>
    <row r="34966" spans="31:31" hidden="1">
      <c r="AE34966" s="54"/>
    </row>
    <row r="34967" spans="31:31" hidden="1">
      <c r="AE34967" s="54"/>
    </row>
    <row r="34968" spans="31:31" hidden="1">
      <c r="AE34968" s="54"/>
    </row>
    <row r="34969" spans="31:31" hidden="1">
      <c r="AE34969" s="54"/>
    </row>
    <row r="34970" spans="31:31" hidden="1">
      <c r="AE34970" s="54"/>
    </row>
    <row r="34971" spans="31:31" hidden="1">
      <c r="AE34971" s="54"/>
    </row>
    <row r="34972" spans="31:31" hidden="1">
      <c r="AE34972" s="54"/>
    </row>
    <row r="34973" spans="31:31" hidden="1">
      <c r="AE34973" s="54"/>
    </row>
    <row r="34974" spans="31:31" hidden="1">
      <c r="AE34974" s="54"/>
    </row>
    <row r="34975" spans="31:31" hidden="1">
      <c r="AE34975" s="54"/>
    </row>
    <row r="34976" spans="31:31" hidden="1">
      <c r="AE34976" s="54"/>
    </row>
    <row r="34977" spans="31:31" hidden="1">
      <c r="AE34977" s="54"/>
    </row>
    <row r="34978" spans="31:31" hidden="1">
      <c r="AE34978" s="54"/>
    </row>
    <row r="34979" spans="31:31" hidden="1">
      <c r="AE34979" s="54"/>
    </row>
    <row r="34980" spans="31:31" hidden="1">
      <c r="AE34980" s="54"/>
    </row>
    <row r="34981" spans="31:31" hidden="1">
      <c r="AE34981" s="54"/>
    </row>
    <row r="34982" spans="31:31" hidden="1">
      <c r="AE34982" s="54"/>
    </row>
    <row r="34983" spans="31:31" hidden="1">
      <c r="AE34983" s="54"/>
    </row>
    <row r="34984" spans="31:31" hidden="1">
      <c r="AE34984" s="54"/>
    </row>
    <row r="34985" spans="31:31" hidden="1">
      <c r="AE34985" s="54"/>
    </row>
    <row r="34986" spans="31:31" hidden="1">
      <c r="AE34986" s="54"/>
    </row>
    <row r="34987" spans="31:31" hidden="1">
      <c r="AE34987" s="54"/>
    </row>
    <row r="34988" spans="31:31" hidden="1">
      <c r="AE34988" s="54"/>
    </row>
    <row r="34989" spans="31:31" hidden="1">
      <c r="AE34989" s="54"/>
    </row>
    <row r="34990" spans="31:31" hidden="1">
      <c r="AE34990" s="54"/>
    </row>
    <row r="34991" spans="31:31" hidden="1">
      <c r="AE34991" s="54"/>
    </row>
    <row r="34992" spans="31:31" hidden="1">
      <c r="AE34992" s="54"/>
    </row>
    <row r="34993" spans="31:31" hidden="1">
      <c r="AE34993" s="54"/>
    </row>
    <row r="34994" spans="31:31" hidden="1">
      <c r="AE34994" s="54"/>
    </row>
    <row r="34995" spans="31:31" hidden="1">
      <c r="AE34995" s="54"/>
    </row>
    <row r="34996" spans="31:31" hidden="1">
      <c r="AE34996" s="54"/>
    </row>
    <row r="34997" spans="31:31" hidden="1">
      <c r="AE34997" s="54"/>
    </row>
    <row r="34998" spans="31:31" hidden="1">
      <c r="AE34998" s="54"/>
    </row>
    <row r="34999" spans="31:31" hidden="1">
      <c r="AE34999" s="54"/>
    </row>
    <row r="35000" spans="31:31" hidden="1">
      <c r="AE35000" s="54"/>
    </row>
    <row r="35001" spans="31:31" hidden="1">
      <c r="AE35001" s="54"/>
    </row>
    <row r="35002" spans="31:31" hidden="1">
      <c r="AE35002" s="54"/>
    </row>
    <row r="35003" spans="31:31" hidden="1">
      <c r="AE35003" s="54"/>
    </row>
    <row r="35004" spans="31:31" hidden="1">
      <c r="AE35004" s="54"/>
    </row>
    <row r="35005" spans="31:31" hidden="1">
      <c r="AE35005" s="54"/>
    </row>
    <row r="35006" spans="31:31" hidden="1">
      <c r="AE35006" s="54"/>
    </row>
    <row r="35007" spans="31:31" hidden="1">
      <c r="AE35007" s="54"/>
    </row>
    <row r="35008" spans="31:31" hidden="1">
      <c r="AE35008" s="54"/>
    </row>
    <row r="35009" spans="31:31" hidden="1">
      <c r="AE35009" s="54"/>
    </row>
    <row r="35010" spans="31:31" hidden="1">
      <c r="AE35010" s="54"/>
    </row>
    <row r="35011" spans="31:31" hidden="1">
      <c r="AE35011" s="54"/>
    </row>
    <row r="35012" spans="31:31" hidden="1">
      <c r="AE35012" s="54"/>
    </row>
    <row r="35013" spans="31:31" hidden="1">
      <c r="AE35013" s="54"/>
    </row>
    <row r="35014" spans="31:31" hidden="1">
      <c r="AE35014" s="54"/>
    </row>
    <row r="35015" spans="31:31" hidden="1">
      <c r="AE35015" s="54"/>
    </row>
    <row r="35016" spans="31:31" hidden="1">
      <c r="AE35016" s="54"/>
    </row>
    <row r="35017" spans="31:31" hidden="1">
      <c r="AE35017" s="54"/>
    </row>
    <row r="35018" spans="31:31" hidden="1">
      <c r="AE35018" s="54"/>
    </row>
    <row r="35019" spans="31:31" hidden="1">
      <c r="AE35019" s="54"/>
    </row>
    <row r="35020" spans="31:31" hidden="1">
      <c r="AE35020" s="54"/>
    </row>
    <row r="35021" spans="31:31" hidden="1">
      <c r="AE35021" s="54"/>
    </row>
    <row r="35022" spans="31:31" hidden="1">
      <c r="AE35022" s="54"/>
    </row>
    <row r="35023" spans="31:31" hidden="1">
      <c r="AE35023" s="54"/>
    </row>
    <row r="35024" spans="31:31" hidden="1">
      <c r="AE35024" s="54"/>
    </row>
    <row r="35025" spans="31:31" hidden="1">
      <c r="AE35025" s="54"/>
    </row>
    <row r="35026" spans="31:31" hidden="1">
      <c r="AE35026" s="54"/>
    </row>
    <row r="35027" spans="31:31" hidden="1">
      <c r="AE35027" s="54"/>
    </row>
    <row r="35028" spans="31:31" hidden="1">
      <c r="AE35028" s="54"/>
    </row>
    <row r="35029" spans="31:31" hidden="1">
      <c r="AE35029" s="54"/>
    </row>
    <row r="35030" spans="31:31" hidden="1">
      <c r="AE35030" s="54"/>
    </row>
    <row r="35031" spans="31:31" hidden="1">
      <c r="AE35031" s="54"/>
    </row>
    <row r="35032" spans="31:31" hidden="1">
      <c r="AE35032" s="54"/>
    </row>
    <row r="35033" spans="31:31" hidden="1">
      <c r="AE35033" s="54"/>
    </row>
    <row r="35034" spans="31:31" hidden="1">
      <c r="AE35034" s="54"/>
    </row>
    <row r="35035" spans="31:31" hidden="1">
      <c r="AE35035" s="54"/>
    </row>
    <row r="35036" spans="31:31" hidden="1">
      <c r="AE35036" s="54"/>
    </row>
    <row r="35037" spans="31:31" hidden="1">
      <c r="AE35037" s="54"/>
    </row>
    <row r="35038" spans="31:31" hidden="1">
      <c r="AE35038" s="54"/>
    </row>
    <row r="35039" spans="31:31" hidden="1">
      <c r="AE35039" s="54"/>
    </row>
    <row r="35040" spans="31:31" hidden="1">
      <c r="AE35040" s="54"/>
    </row>
    <row r="35041" spans="31:31" hidden="1">
      <c r="AE35041" s="54"/>
    </row>
    <row r="35042" spans="31:31" hidden="1">
      <c r="AE35042" s="54"/>
    </row>
    <row r="35043" spans="31:31" hidden="1">
      <c r="AE35043" s="54"/>
    </row>
    <row r="35044" spans="31:31" hidden="1">
      <c r="AE35044" s="54"/>
    </row>
    <row r="35045" spans="31:31" hidden="1">
      <c r="AE35045" s="54"/>
    </row>
    <row r="35046" spans="31:31" hidden="1">
      <c r="AE35046" s="54"/>
    </row>
    <row r="35047" spans="31:31" hidden="1">
      <c r="AE35047" s="54"/>
    </row>
    <row r="35048" spans="31:31" hidden="1">
      <c r="AE35048" s="54"/>
    </row>
    <row r="35049" spans="31:31" hidden="1">
      <c r="AE35049" s="54"/>
    </row>
    <row r="35050" spans="31:31" hidden="1">
      <c r="AE35050" s="54"/>
    </row>
    <row r="35051" spans="31:31" hidden="1">
      <c r="AE35051" s="54"/>
    </row>
    <row r="35052" spans="31:31" hidden="1">
      <c r="AE35052" s="54"/>
    </row>
    <row r="35053" spans="31:31" hidden="1">
      <c r="AE35053" s="54"/>
    </row>
    <row r="35054" spans="31:31" hidden="1">
      <c r="AE35054" s="54"/>
    </row>
    <row r="35055" spans="31:31" hidden="1">
      <c r="AE35055" s="54"/>
    </row>
    <row r="35056" spans="31:31" hidden="1">
      <c r="AE35056" s="54"/>
    </row>
    <row r="35057" spans="31:31" hidden="1">
      <c r="AE35057" s="54"/>
    </row>
    <row r="35058" spans="31:31" hidden="1">
      <c r="AE35058" s="54"/>
    </row>
    <row r="35059" spans="31:31" hidden="1">
      <c r="AE35059" s="54"/>
    </row>
    <row r="35060" spans="31:31" hidden="1">
      <c r="AE35060" s="54"/>
    </row>
    <row r="35061" spans="31:31" hidden="1">
      <c r="AE35061" s="54"/>
    </row>
    <row r="35062" spans="31:31" hidden="1">
      <c r="AE35062" s="54"/>
    </row>
    <row r="35063" spans="31:31" hidden="1">
      <c r="AE35063" s="54"/>
    </row>
    <row r="35064" spans="31:31" hidden="1">
      <c r="AE35064" s="54"/>
    </row>
    <row r="35065" spans="31:31" hidden="1">
      <c r="AE35065" s="54"/>
    </row>
    <row r="35066" spans="31:31" hidden="1">
      <c r="AE35066" s="54"/>
    </row>
    <row r="35067" spans="31:31" hidden="1">
      <c r="AE35067" s="54"/>
    </row>
    <row r="35068" spans="31:31" hidden="1">
      <c r="AE35068" s="54"/>
    </row>
    <row r="35069" spans="31:31" hidden="1">
      <c r="AE35069" s="54"/>
    </row>
    <row r="35070" spans="31:31" hidden="1">
      <c r="AE35070" s="54"/>
    </row>
    <row r="35071" spans="31:31" hidden="1">
      <c r="AE35071" s="54"/>
    </row>
    <row r="35072" spans="31:31" hidden="1">
      <c r="AE35072" s="54"/>
    </row>
    <row r="35073" spans="31:31" hidden="1">
      <c r="AE35073" s="54"/>
    </row>
    <row r="35074" spans="31:31" hidden="1">
      <c r="AE35074" s="54"/>
    </row>
    <row r="35075" spans="31:31" hidden="1">
      <c r="AE35075" s="54"/>
    </row>
    <row r="35076" spans="31:31" hidden="1">
      <c r="AE35076" s="54"/>
    </row>
    <row r="35077" spans="31:31" hidden="1">
      <c r="AE35077" s="54"/>
    </row>
    <row r="35078" spans="31:31" hidden="1">
      <c r="AE35078" s="54"/>
    </row>
    <row r="35079" spans="31:31" hidden="1">
      <c r="AE35079" s="54"/>
    </row>
    <row r="35080" spans="31:31" hidden="1">
      <c r="AE35080" s="54"/>
    </row>
    <row r="35081" spans="31:31" hidden="1">
      <c r="AE35081" s="54"/>
    </row>
    <row r="35082" spans="31:31" hidden="1">
      <c r="AE35082" s="54"/>
    </row>
    <row r="35083" spans="31:31" hidden="1">
      <c r="AE35083" s="54"/>
    </row>
    <row r="35084" spans="31:31" hidden="1">
      <c r="AE35084" s="54"/>
    </row>
    <row r="35085" spans="31:31" hidden="1">
      <c r="AE35085" s="54"/>
    </row>
    <row r="35086" spans="31:31" hidden="1">
      <c r="AE35086" s="54"/>
    </row>
    <row r="35087" spans="31:31" hidden="1">
      <c r="AE35087" s="54"/>
    </row>
    <row r="35088" spans="31:31" hidden="1">
      <c r="AE35088" s="54"/>
    </row>
    <row r="35089" spans="31:31" hidden="1">
      <c r="AE35089" s="54"/>
    </row>
    <row r="35090" spans="31:31" hidden="1">
      <c r="AE35090" s="54"/>
    </row>
    <row r="35091" spans="31:31" hidden="1">
      <c r="AE35091" s="54"/>
    </row>
    <row r="35092" spans="31:31" hidden="1">
      <c r="AE35092" s="54"/>
    </row>
    <row r="35093" spans="31:31" hidden="1">
      <c r="AE35093" s="54"/>
    </row>
    <row r="35094" spans="31:31" hidden="1">
      <c r="AE35094" s="54"/>
    </row>
    <row r="35095" spans="31:31" hidden="1">
      <c r="AE35095" s="54"/>
    </row>
    <row r="35096" spans="31:31" hidden="1">
      <c r="AE35096" s="54"/>
    </row>
    <row r="35097" spans="31:31" hidden="1">
      <c r="AE35097" s="54"/>
    </row>
    <row r="35098" spans="31:31" hidden="1">
      <c r="AE35098" s="54"/>
    </row>
    <row r="35099" spans="31:31" hidden="1">
      <c r="AE35099" s="54"/>
    </row>
    <row r="35100" spans="31:31" hidden="1">
      <c r="AE35100" s="54"/>
    </row>
    <row r="35101" spans="31:31" hidden="1">
      <c r="AE35101" s="54"/>
    </row>
    <row r="35102" spans="31:31" hidden="1">
      <c r="AE35102" s="54"/>
    </row>
    <row r="35103" spans="31:31" hidden="1">
      <c r="AE35103" s="54"/>
    </row>
    <row r="35104" spans="31:31" hidden="1">
      <c r="AE35104" s="54"/>
    </row>
    <row r="35105" spans="31:31" hidden="1">
      <c r="AE35105" s="54"/>
    </row>
    <row r="35106" spans="31:31" hidden="1">
      <c r="AE35106" s="54"/>
    </row>
    <row r="35107" spans="31:31" hidden="1">
      <c r="AE35107" s="54"/>
    </row>
    <row r="35108" spans="31:31" hidden="1">
      <c r="AE35108" s="54"/>
    </row>
    <row r="35109" spans="31:31" hidden="1">
      <c r="AE35109" s="54"/>
    </row>
    <row r="35110" spans="31:31" hidden="1">
      <c r="AE35110" s="54"/>
    </row>
    <row r="35111" spans="31:31" hidden="1">
      <c r="AE35111" s="54"/>
    </row>
    <row r="35112" spans="31:31" hidden="1">
      <c r="AE35112" s="54"/>
    </row>
    <row r="35113" spans="31:31" hidden="1">
      <c r="AE35113" s="54"/>
    </row>
    <row r="35114" spans="31:31" hidden="1">
      <c r="AE35114" s="54"/>
    </row>
    <row r="35115" spans="31:31" hidden="1">
      <c r="AE35115" s="54"/>
    </row>
    <row r="35116" spans="31:31" hidden="1">
      <c r="AE35116" s="54"/>
    </row>
    <row r="35117" spans="31:31" hidden="1">
      <c r="AE35117" s="54"/>
    </row>
    <row r="35118" spans="31:31" hidden="1">
      <c r="AE35118" s="54"/>
    </row>
    <row r="35119" spans="31:31" hidden="1">
      <c r="AE35119" s="54"/>
    </row>
    <row r="35120" spans="31:31" hidden="1">
      <c r="AE35120" s="54"/>
    </row>
    <row r="35121" spans="31:31" hidden="1">
      <c r="AE35121" s="54"/>
    </row>
    <row r="35122" spans="31:31" hidden="1">
      <c r="AE35122" s="54"/>
    </row>
    <row r="35123" spans="31:31" hidden="1">
      <c r="AE35123" s="54"/>
    </row>
    <row r="35124" spans="31:31" hidden="1">
      <c r="AE35124" s="54"/>
    </row>
    <row r="35125" spans="31:31" hidden="1">
      <c r="AE35125" s="54"/>
    </row>
    <row r="35126" spans="31:31" hidden="1">
      <c r="AE35126" s="54"/>
    </row>
    <row r="35127" spans="31:31" hidden="1">
      <c r="AE35127" s="54"/>
    </row>
    <row r="35128" spans="31:31" hidden="1">
      <c r="AE35128" s="54"/>
    </row>
    <row r="35129" spans="31:31" hidden="1">
      <c r="AE35129" s="54"/>
    </row>
    <row r="35130" spans="31:31" hidden="1">
      <c r="AE35130" s="54"/>
    </row>
    <row r="35131" spans="31:31" hidden="1">
      <c r="AE35131" s="54"/>
    </row>
    <row r="35132" spans="31:31" hidden="1">
      <c r="AE35132" s="54"/>
    </row>
    <row r="35133" spans="31:31" hidden="1">
      <c r="AE35133" s="54"/>
    </row>
    <row r="35134" spans="31:31" hidden="1">
      <c r="AE35134" s="54"/>
    </row>
    <row r="35135" spans="31:31" hidden="1">
      <c r="AE35135" s="54"/>
    </row>
    <row r="35136" spans="31:31" hidden="1">
      <c r="AE35136" s="54"/>
    </row>
    <row r="35137" spans="31:31" hidden="1">
      <c r="AE35137" s="54"/>
    </row>
    <row r="35138" spans="31:31" hidden="1">
      <c r="AE35138" s="54"/>
    </row>
    <row r="35139" spans="31:31" hidden="1">
      <c r="AE35139" s="54"/>
    </row>
    <row r="35140" spans="31:31" hidden="1">
      <c r="AE35140" s="54"/>
    </row>
    <row r="35141" spans="31:31" hidden="1">
      <c r="AE35141" s="54"/>
    </row>
    <row r="35142" spans="31:31" hidden="1">
      <c r="AE35142" s="54"/>
    </row>
    <row r="35143" spans="31:31" hidden="1">
      <c r="AE35143" s="54"/>
    </row>
    <row r="35144" spans="31:31" hidden="1">
      <c r="AE35144" s="54"/>
    </row>
    <row r="35145" spans="31:31" hidden="1">
      <c r="AE35145" s="54"/>
    </row>
    <row r="35146" spans="31:31" hidden="1">
      <c r="AE35146" s="54"/>
    </row>
    <row r="35147" spans="31:31" hidden="1">
      <c r="AE35147" s="54"/>
    </row>
    <row r="35148" spans="31:31" hidden="1">
      <c r="AE35148" s="54"/>
    </row>
    <row r="35149" spans="31:31" hidden="1">
      <c r="AE35149" s="54"/>
    </row>
    <row r="35150" spans="31:31" hidden="1">
      <c r="AE35150" s="54"/>
    </row>
    <row r="35151" spans="31:31" hidden="1">
      <c r="AE35151" s="54"/>
    </row>
    <row r="35152" spans="31:31" hidden="1">
      <c r="AE35152" s="54"/>
    </row>
    <row r="35153" spans="31:31" hidden="1">
      <c r="AE35153" s="54"/>
    </row>
    <row r="35154" spans="31:31" hidden="1">
      <c r="AE35154" s="54"/>
    </row>
    <row r="35155" spans="31:31" hidden="1">
      <c r="AE35155" s="54"/>
    </row>
    <row r="35156" spans="31:31" hidden="1">
      <c r="AE35156" s="54"/>
    </row>
    <row r="35157" spans="31:31" hidden="1">
      <c r="AE35157" s="54"/>
    </row>
    <row r="35158" spans="31:31" hidden="1">
      <c r="AE35158" s="54"/>
    </row>
    <row r="35159" spans="31:31" hidden="1">
      <c r="AE35159" s="54"/>
    </row>
    <row r="35160" spans="31:31" hidden="1">
      <c r="AE35160" s="54"/>
    </row>
    <row r="35161" spans="31:31" hidden="1">
      <c r="AE35161" s="54"/>
    </row>
    <row r="35162" spans="31:31" hidden="1">
      <c r="AE35162" s="54"/>
    </row>
    <row r="35163" spans="31:31" hidden="1">
      <c r="AE35163" s="54"/>
    </row>
    <row r="35164" spans="31:31" hidden="1">
      <c r="AE35164" s="54"/>
    </row>
    <row r="35165" spans="31:31" hidden="1">
      <c r="AE35165" s="54"/>
    </row>
    <row r="35166" spans="31:31" hidden="1">
      <c r="AE35166" s="54"/>
    </row>
    <row r="35167" spans="31:31" hidden="1">
      <c r="AE35167" s="54"/>
    </row>
    <row r="35168" spans="31:31" hidden="1">
      <c r="AE35168" s="54"/>
    </row>
    <row r="35169" spans="31:31" hidden="1">
      <c r="AE35169" s="54"/>
    </row>
    <row r="35170" spans="31:31" hidden="1">
      <c r="AE35170" s="54"/>
    </row>
    <row r="35171" spans="31:31" hidden="1">
      <c r="AE35171" s="54"/>
    </row>
    <row r="35172" spans="31:31" hidden="1">
      <c r="AE35172" s="54"/>
    </row>
    <row r="35173" spans="31:31" hidden="1">
      <c r="AE35173" s="54"/>
    </row>
    <row r="35174" spans="31:31" hidden="1">
      <c r="AE35174" s="54"/>
    </row>
    <row r="35175" spans="31:31" hidden="1">
      <c r="AE35175" s="54"/>
    </row>
    <row r="35176" spans="31:31" hidden="1">
      <c r="AE35176" s="54"/>
    </row>
    <row r="35177" spans="31:31" hidden="1">
      <c r="AE35177" s="54"/>
    </row>
    <row r="35178" spans="31:31" hidden="1">
      <c r="AE35178" s="54"/>
    </row>
    <row r="35179" spans="31:31" hidden="1">
      <c r="AE35179" s="54"/>
    </row>
    <row r="35180" spans="31:31" hidden="1">
      <c r="AE35180" s="54"/>
    </row>
    <row r="35181" spans="31:31" hidden="1">
      <c r="AE35181" s="54"/>
    </row>
    <row r="35182" spans="31:31" hidden="1">
      <c r="AE35182" s="54"/>
    </row>
    <row r="35183" spans="31:31" hidden="1">
      <c r="AE35183" s="54"/>
    </row>
    <row r="35184" spans="31:31" hidden="1">
      <c r="AE35184" s="54"/>
    </row>
    <row r="35185" spans="31:31" hidden="1">
      <c r="AE35185" s="54"/>
    </row>
    <row r="35186" spans="31:31" hidden="1">
      <c r="AE35186" s="54"/>
    </row>
    <row r="35187" spans="31:31" hidden="1">
      <c r="AE35187" s="54"/>
    </row>
    <row r="35188" spans="31:31" hidden="1">
      <c r="AE35188" s="54"/>
    </row>
    <row r="35189" spans="31:31" hidden="1">
      <c r="AE35189" s="54"/>
    </row>
    <row r="35190" spans="31:31" hidden="1">
      <c r="AE35190" s="54"/>
    </row>
    <row r="35191" spans="31:31" hidden="1">
      <c r="AE35191" s="54"/>
    </row>
    <row r="35192" spans="31:31" hidden="1">
      <c r="AE35192" s="54"/>
    </row>
    <row r="35193" spans="31:31" hidden="1">
      <c r="AE35193" s="54"/>
    </row>
    <row r="35194" spans="31:31" hidden="1">
      <c r="AE35194" s="54"/>
    </row>
    <row r="35195" spans="31:31" hidden="1">
      <c r="AE35195" s="54"/>
    </row>
    <row r="35196" spans="31:31" hidden="1">
      <c r="AE35196" s="54"/>
    </row>
    <row r="35197" spans="31:31" hidden="1">
      <c r="AE35197" s="54"/>
    </row>
    <row r="35198" spans="31:31" hidden="1">
      <c r="AE35198" s="54"/>
    </row>
    <row r="35199" spans="31:31" hidden="1">
      <c r="AE35199" s="54"/>
    </row>
    <row r="35200" spans="31:31" hidden="1">
      <c r="AE35200" s="54"/>
    </row>
    <row r="35201" spans="31:31" hidden="1">
      <c r="AE35201" s="54"/>
    </row>
    <row r="35202" spans="31:31" hidden="1">
      <c r="AE35202" s="54"/>
    </row>
    <row r="35203" spans="31:31" hidden="1">
      <c r="AE35203" s="54"/>
    </row>
    <row r="35204" spans="31:31" hidden="1">
      <c r="AE35204" s="54"/>
    </row>
    <row r="35205" spans="31:31" hidden="1">
      <c r="AE35205" s="54"/>
    </row>
    <row r="35206" spans="31:31" hidden="1">
      <c r="AE35206" s="54"/>
    </row>
    <row r="35207" spans="31:31" hidden="1">
      <c r="AE35207" s="54"/>
    </row>
    <row r="35208" spans="31:31" hidden="1">
      <c r="AE35208" s="54"/>
    </row>
    <row r="35209" spans="31:31" hidden="1">
      <c r="AE35209" s="54"/>
    </row>
    <row r="35210" spans="31:31" hidden="1">
      <c r="AE35210" s="54"/>
    </row>
    <row r="35211" spans="31:31" hidden="1">
      <c r="AE35211" s="54"/>
    </row>
    <row r="35212" spans="31:31" hidden="1">
      <c r="AE35212" s="54"/>
    </row>
    <row r="35213" spans="31:31" hidden="1">
      <c r="AE35213" s="54"/>
    </row>
    <row r="35214" spans="31:31" hidden="1">
      <c r="AE35214" s="54"/>
    </row>
    <row r="35215" spans="31:31" hidden="1">
      <c r="AE35215" s="54"/>
    </row>
    <row r="35216" spans="31:31" hidden="1">
      <c r="AE35216" s="54"/>
    </row>
    <row r="35217" spans="31:31" hidden="1">
      <c r="AE35217" s="54"/>
    </row>
    <row r="35218" spans="31:31" hidden="1">
      <c r="AE35218" s="54"/>
    </row>
    <row r="35219" spans="31:31" hidden="1">
      <c r="AE35219" s="54"/>
    </row>
    <row r="35220" spans="31:31" hidden="1">
      <c r="AE35220" s="54"/>
    </row>
    <row r="35221" spans="31:31" hidden="1">
      <c r="AE35221" s="54"/>
    </row>
    <row r="35222" spans="31:31" hidden="1">
      <c r="AE35222" s="54"/>
    </row>
    <row r="35223" spans="31:31" hidden="1">
      <c r="AE35223" s="54"/>
    </row>
    <row r="35224" spans="31:31" hidden="1">
      <c r="AE35224" s="54"/>
    </row>
    <row r="35225" spans="31:31" hidden="1">
      <c r="AE35225" s="54"/>
    </row>
    <row r="35226" spans="31:31" hidden="1">
      <c r="AE35226" s="54"/>
    </row>
    <row r="35227" spans="31:31" hidden="1">
      <c r="AE35227" s="54"/>
    </row>
    <row r="35228" spans="31:31" hidden="1">
      <c r="AE35228" s="54"/>
    </row>
    <row r="35229" spans="31:31" hidden="1">
      <c r="AE35229" s="54"/>
    </row>
    <row r="35230" spans="31:31" hidden="1">
      <c r="AE35230" s="54"/>
    </row>
    <row r="35231" spans="31:31" hidden="1">
      <c r="AE35231" s="54"/>
    </row>
    <row r="35232" spans="31:31" hidden="1">
      <c r="AE35232" s="54"/>
    </row>
    <row r="35233" spans="31:31" hidden="1">
      <c r="AE35233" s="54"/>
    </row>
    <row r="35234" spans="31:31" hidden="1">
      <c r="AE35234" s="54"/>
    </row>
    <row r="35235" spans="31:31" hidden="1">
      <c r="AE35235" s="54"/>
    </row>
    <row r="35236" spans="31:31" hidden="1">
      <c r="AE35236" s="54"/>
    </row>
    <row r="35237" spans="31:31" hidden="1">
      <c r="AE35237" s="54"/>
    </row>
    <row r="35238" spans="31:31" hidden="1">
      <c r="AE35238" s="54"/>
    </row>
    <row r="35239" spans="31:31" hidden="1">
      <c r="AE35239" s="54"/>
    </row>
    <row r="35240" spans="31:31" hidden="1">
      <c r="AE35240" s="54"/>
    </row>
    <row r="35241" spans="31:31" hidden="1">
      <c r="AE35241" s="54"/>
    </row>
    <row r="35242" spans="31:31" hidden="1">
      <c r="AE35242" s="54"/>
    </row>
    <row r="35243" spans="31:31" hidden="1">
      <c r="AE35243" s="54"/>
    </row>
    <row r="35244" spans="31:31" hidden="1">
      <c r="AE35244" s="54"/>
    </row>
    <row r="35245" spans="31:31" hidden="1">
      <c r="AE35245" s="54"/>
    </row>
    <row r="35246" spans="31:31" hidden="1">
      <c r="AE35246" s="54"/>
    </row>
    <row r="35247" spans="31:31" hidden="1">
      <c r="AE35247" s="54"/>
    </row>
    <row r="35248" spans="31:31" hidden="1">
      <c r="AE35248" s="54"/>
    </row>
    <row r="35249" spans="31:31" hidden="1">
      <c r="AE35249" s="54"/>
    </row>
    <row r="35250" spans="31:31" hidden="1">
      <c r="AE35250" s="54"/>
    </row>
    <row r="35251" spans="31:31" hidden="1">
      <c r="AE35251" s="54"/>
    </row>
    <row r="35252" spans="31:31" hidden="1">
      <c r="AE35252" s="54"/>
    </row>
    <row r="35253" spans="31:31" hidden="1">
      <c r="AE35253" s="54"/>
    </row>
    <row r="35254" spans="31:31" hidden="1">
      <c r="AE35254" s="54"/>
    </row>
    <row r="35255" spans="31:31" hidden="1">
      <c r="AE35255" s="54"/>
    </row>
    <row r="35256" spans="31:31" hidden="1">
      <c r="AE35256" s="54"/>
    </row>
    <row r="35257" spans="31:31" hidden="1">
      <c r="AE35257" s="54"/>
    </row>
    <row r="35258" spans="31:31" hidden="1">
      <c r="AE35258" s="54"/>
    </row>
    <row r="35259" spans="31:31" hidden="1">
      <c r="AE35259" s="54"/>
    </row>
    <row r="35260" spans="31:31" hidden="1">
      <c r="AE35260" s="54"/>
    </row>
    <row r="35261" spans="31:31" hidden="1">
      <c r="AE35261" s="54"/>
    </row>
    <row r="35262" spans="31:31" hidden="1">
      <c r="AE35262" s="54"/>
    </row>
    <row r="35263" spans="31:31" hidden="1">
      <c r="AE35263" s="54"/>
    </row>
    <row r="35264" spans="31:31" hidden="1">
      <c r="AE35264" s="54"/>
    </row>
    <row r="35265" spans="31:31" hidden="1">
      <c r="AE35265" s="54"/>
    </row>
    <row r="35266" spans="31:31" hidden="1">
      <c r="AE35266" s="54"/>
    </row>
    <row r="35267" spans="31:31" hidden="1">
      <c r="AE35267" s="54"/>
    </row>
    <row r="35268" spans="31:31" hidden="1">
      <c r="AE35268" s="54"/>
    </row>
    <row r="35269" spans="31:31" hidden="1">
      <c r="AE35269" s="54"/>
    </row>
    <row r="35270" spans="31:31" hidden="1">
      <c r="AE35270" s="54"/>
    </row>
    <row r="35271" spans="31:31" hidden="1">
      <c r="AE35271" s="54"/>
    </row>
    <row r="35272" spans="31:31" hidden="1">
      <c r="AE35272" s="54"/>
    </row>
    <row r="35273" spans="31:31" hidden="1">
      <c r="AE35273" s="54"/>
    </row>
    <row r="35274" spans="31:31" hidden="1">
      <c r="AE35274" s="54"/>
    </row>
    <row r="35275" spans="31:31" hidden="1">
      <c r="AE35275" s="54"/>
    </row>
    <row r="35276" spans="31:31" hidden="1">
      <c r="AE35276" s="54"/>
    </row>
    <row r="35277" spans="31:31" hidden="1">
      <c r="AE35277" s="54"/>
    </row>
    <row r="35278" spans="31:31" hidden="1">
      <c r="AE35278" s="54"/>
    </row>
    <row r="35279" spans="31:31" hidden="1">
      <c r="AE35279" s="54"/>
    </row>
    <row r="35280" spans="31:31" hidden="1">
      <c r="AE35280" s="54"/>
    </row>
    <row r="35281" spans="31:31" hidden="1">
      <c r="AE35281" s="54"/>
    </row>
    <row r="35282" spans="31:31" hidden="1">
      <c r="AE35282" s="54"/>
    </row>
    <row r="35283" spans="31:31" hidden="1">
      <c r="AE35283" s="54"/>
    </row>
    <row r="35284" spans="31:31" hidden="1">
      <c r="AE35284" s="54"/>
    </row>
    <row r="35285" spans="31:31" hidden="1">
      <c r="AE35285" s="54"/>
    </row>
    <row r="35286" spans="31:31" hidden="1">
      <c r="AE35286" s="54"/>
    </row>
    <row r="35287" spans="31:31" hidden="1">
      <c r="AE35287" s="54"/>
    </row>
    <row r="35288" spans="31:31" hidden="1">
      <c r="AE35288" s="54"/>
    </row>
    <row r="35289" spans="31:31" hidden="1">
      <c r="AE35289" s="54"/>
    </row>
    <row r="35290" spans="31:31" hidden="1">
      <c r="AE35290" s="54"/>
    </row>
    <row r="35291" spans="31:31" hidden="1">
      <c r="AE35291" s="54"/>
    </row>
    <row r="35292" spans="31:31" hidden="1">
      <c r="AE35292" s="54"/>
    </row>
    <row r="35293" spans="31:31" hidden="1">
      <c r="AE35293" s="54"/>
    </row>
    <row r="35294" spans="31:31" hidden="1">
      <c r="AE35294" s="54"/>
    </row>
    <row r="35295" spans="31:31" hidden="1">
      <c r="AE35295" s="54"/>
    </row>
    <row r="35296" spans="31:31" hidden="1">
      <c r="AE35296" s="54"/>
    </row>
    <row r="35297" spans="31:31" hidden="1">
      <c r="AE35297" s="54"/>
    </row>
    <row r="35298" spans="31:31" hidden="1">
      <c r="AE35298" s="54"/>
    </row>
    <row r="35299" spans="31:31" hidden="1">
      <c r="AE35299" s="54"/>
    </row>
    <row r="35300" spans="31:31" hidden="1">
      <c r="AE35300" s="54"/>
    </row>
    <row r="35301" spans="31:31" hidden="1">
      <c r="AE35301" s="54"/>
    </row>
    <row r="35302" spans="31:31" hidden="1">
      <c r="AE35302" s="54"/>
    </row>
    <row r="35303" spans="31:31" hidden="1">
      <c r="AE35303" s="54"/>
    </row>
    <row r="35304" spans="31:31" hidden="1">
      <c r="AE35304" s="54"/>
    </row>
    <row r="35305" spans="31:31" hidden="1">
      <c r="AE35305" s="54"/>
    </row>
    <row r="35306" spans="31:31" hidden="1">
      <c r="AE35306" s="54"/>
    </row>
    <row r="35307" spans="31:31" hidden="1">
      <c r="AE35307" s="54"/>
    </row>
    <row r="35308" spans="31:31" hidden="1">
      <c r="AE35308" s="54"/>
    </row>
    <row r="35309" spans="31:31" hidden="1">
      <c r="AE35309" s="54"/>
    </row>
    <row r="35310" spans="31:31" hidden="1">
      <c r="AE35310" s="54"/>
    </row>
    <row r="35311" spans="31:31" hidden="1">
      <c r="AE35311" s="54"/>
    </row>
    <row r="35312" spans="31:31" hidden="1">
      <c r="AE35312" s="54"/>
    </row>
    <row r="35313" spans="31:31" hidden="1">
      <c r="AE35313" s="54"/>
    </row>
    <row r="35314" spans="31:31" hidden="1">
      <c r="AE35314" s="54"/>
    </row>
    <row r="35315" spans="31:31" hidden="1">
      <c r="AE35315" s="54"/>
    </row>
    <row r="35316" spans="31:31" hidden="1">
      <c r="AE35316" s="54"/>
    </row>
    <row r="35317" spans="31:31" hidden="1">
      <c r="AE35317" s="54"/>
    </row>
    <row r="35318" spans="31:31" hidden="1">
      <c r="AE35318" s="54"/>
    </row>
    <row r="35319" spans="31:31" hidden="1">
      <c r="AE35319" s="54"/>
    </row>
    <row r="35320" spans="31:31" hidden="1">
      <c r="AE35320" s="54"/>
    </row>
    <row r="35321" spans="31:31" hidden="1">
      <c r="AE35321" s="54"/>
    </row>
    <row r="35322" spans="31:31" hidden="1">
      <c r="AE35322" s="54"/>
    </row>
    <row r="35323" spans="31:31" hidden="1">
      <c r="AE35323" s="54"/>
    </row>
    <row r="35324" spans="31:31" hidden="1">
      <c r="AE35324" s="54"/>
    </row>
    <row r="35325" spans="31:31" hidden="1">
      <c r="AE35325" s="54"/>
    </row>
    <row r="35326" spans="31:31" hidden="1">
      <c r="AE35326" s="54"/>
    </row>
    <row r="35327" spans="31:31" hidden="1">
      <c r="AE35327" s="54"/>
    </row>
    <row r="35328" spans="31:31" hidden="1">
      <c r="AE35328" s="54"/>
    </row>
    <row r="35329" spans="31:31" hidden="1">
      <c r="AE35329" s="54"/>
    </row>
    <row r="35330" spans="31:31" hidden="1">
      <c r="AE35330" s="54"/>
    </row>
    <row r="35331" spans="31:31" hidden="1">
      <c r="AE35331" s="54"/>
    </row>
    <row r="35332" spans="31:31" hidden="1">
      <c r="AE35332" s="54"/>
    </row>
    <row r="35333" spans="31:31" hidden="1">
      <c r="AE35333" s="54"/>
    </row>
    <row r="35334" spans="31:31" hidden="1">
      <c r="AE35334" s="54"/>
    </row>
    <row r="35335" spans="31:31" hidden="1">
      <c r="AE35335" s="54"/>
    </row>
    <row r="35336" spans="31:31" hidden="1">
      <c r="AE35336" s="54"/>
    </row>
    <row r="35337" spans="31:31" hidden="1">
      <c r="AE35337" s="54"/>
    </row>
    <row r="35338" spans="31:31" hidden="1">
      <c r="AE35338" s="54"/>
    </row>
    <row r="35339" spans="31:31" hidden="1">
      <c r="AE35339" s="54"/>
    </row>
    <row r="35340" spans="31:31" hidden="1">
      <c r="AE35340" s="54"/>
    </row>
    <row r="35341" spans="31:31" hidden="1">
      <c r="AE35341" s="54"/>
    </row>
    <row r="35342" spans="31:31" hidden="1">
      <c r="AE35342" s="54"/>
    </row>
    <row r="35343" spans="31:31" hidden="1">
      <c r="AE35343" s="54"/>
    </row>
    <row r="35344" spans="31:31" hidden="1">
      <c r="AE35344" s="54"/>
    </row>
    <row r="35345" spans="31:31" hidden="1">
      <c r="AE35345" s="54"/>
    </row>
    <row r="35346" spans="31:31" hidden="1">
      <c r="AE35346" s="54"/>
    </row>
    <row r="35347" spans="31:31" hidden="1">
      <c r="AE35347" s="54"/>
    </row>
    <row r="35348" spans="31:31" hidden="1">
      <c r="AE35348" s="54"/>
    </row>
    <row r="35349" spans="31:31" hidden="1">
      <c r="AE35349" s="54"/>
    </row>
    <row r="35350" spans="31:31" hidden="1">
      <c r="AE35350" s="54"/>
    </row>
    <row r="35351" spans="31:31" hidden="1">
      <c r="AE35351" s="54"/>
    </row>
    <row r="35352" spans="31:31" hidden="1">
      <c r="AE35352" s="54"/>
    </row>
    <row r="35353" spans="31:31" hidden="1">
      <c r="AE35353" s="54"/>
    </row>
    <row r="35354" spans="31:31" hidden="1">
      <c r="AE35354" s="54"/>
    </row>
    <row r="35355" spans="31:31" hidden="1">
      <c r="AE35355" s="54"/>
    </row>
    <row r="35356" spans="31:31" hidden="1">
      <c r="AE35356" s="54"/>
    </row>
    <row r="35357" spans="31:31" hidden="1">
      <c r="AE35357" s="54"/>
    </row>
    <row r="35358" spans="31:31" hidden="1">
      <c r="AE35358" s="54"/>
    </row>
    <row r="35359" spans="31:31" hidden="1">
      <c r="AE35359" s="54"/>
    </row>
    <row r="35360" spans="31:31" hidden="1">
      <c r="AE35360" s="54"/>
    </row>
    <row r="35361" spans="31:31" hidden="1">
      <c r="AE35361" s="54"/>
    </row>
    <row r="35362" spans="31:31" hidden="1">
      <c r="AE35362" s="54"/>
    </row>
    <row r="35363" spans="31:31" hidden="1">
      <c r="AE35363" s="54"/>
    </row>
    <row r="35364" spans="31:31" hidden="1">
      <c r="AE35364" s="54"/>
    </row>
    <row r="35365" spans="31:31" hidden="1">
      <c r="AE35365" s="54"/>
    </row>
    <row r="35366" spans="31:31" hidden="1">
      <c r="AE35366" s="54"/>
    </row>
    <row r="35367" spans="31:31" hidden="1">
      <c r="AE35367" s="54"/>
    </row>
    <row r="35368" spans="31:31" hidden="1">
      <c r="AE35368" s="54"/>
    </row>
    <row r="35369" spans="31:31" hidden="1">
      <c r="AE35369" s="54"/>
    </row>
    <row r="35370" spans="31:31" hidden="1">
      <c r="AE35370" s="54"/>
    </row>
    <row r="35371" spans="31:31" hidden="1">
      <c r="AE35371" s="54"/>
    </row>
    <row r="35372" spans="31:31" hidden="1">
      <c r="AE35372" s="54"/>
    </row>
    <row r="35373" spans="31:31" hidden="1">
      <c r="AE35373" s="54"/>
    </row>
    <row r="35374" spans="31:31" hidden="1">
      <c r="AE35374" s="54"/>
    </row>
    <row r="35375" spans="31:31" hidden="1">
      <c r="AE35375" s="54"/>
    </row>
    <row r="35376" spans="31:31" hidden="1">
      <c r="AE35376" s="54"/>
    </row>
    <row r="35377" spans="31:31" hidden="1">
      <c r="AE35377" s="54"/>
    </row>
    <row r="35378" spans="31:31" hidden="1">
      <c r="AE35378" s="54"/>
    </row>
    <row r="35379" spans="31:31" hidden="1">
      <c r="AE35379" s="54"/>
    </row>
    <row r="35380" spans="31:31" hidden="1">
      <c r="AE35380" s="54"/>
    </row>
    <row r="35381" spans="31:31" hidden="1">
      <c r="AE35381" s="54"/>
    </row>
    <row r="35382" spans="31:31" hidden="1">
      <c r="AE35382" s="54"/>
    </row>
    <row r="35383" spans="31:31" hidden="1">
      <c r="AE35383" s="54"/>
    </row>
    <row r="35384" spans="31:31" hidden="1">
      <c r="AE35384" s="54"/>
    </row>
    <row r="35385" spans="31:31" hidden="1">
      <c r="AE35385" s="54"/>
    </row>
    <row r="35386" spans="31:31" hidden="1">
      <c r="AE35386" s="54"/>
    </row>
    <row r="35387" spans="31:31" hidden="1">
      <c r="AE35387" s="54"/>
    </row>
    <row r="35388" spans="31:31" hidden="1">
      <c r="AE35388" s="54"/>
    </row>
    <row r="35389" spans="31:31" hidden="1">
      <c r="AE35389" s="54"/>
    </row>
    <row r="35390" spans="31:31" hidden="1">
      <c r="AE35390" s="54"/>
    </row>
    <row r="35391" spans="31:31" hidden="1">
      <c r="AE35391" s="54"/>
    </row>
    <row r="35392" spans="31:31" hidden="1">
      <c r="AE35392" s="54"/>
    </row>
    <row r="35393" spans="31:31" hidden="1">
      <c r="AE35393" s="54"/>
    </row>
    <row r="35394" spans="31:31" hidden="1">
      <c r="AE35394" s="54"/>
    </row>
    <row r="35395" spans="31:31" hidden="1">
      <c r="AE35395" s="54"/>
    </row>
    <row r="35396" spans="31:31" hidden="1">
      <c r="AE35396" s="54"/>
    </row>
    <row r="35397" spans="31:31" hidden="1">
      <c r="AE35397" s="54"/>
    </row>
    <row r="35398" spans="31:31" hidden="1">
      <c r="AE35398" s="54"/>
    </row>
    <row r="35399" spans="31:31" hidden="1">
      <c r="AE35399" s="54"/>
    </row>
    <row r="35400" spans="31:31" hidden="1">
      <c r="AE35400" s="54"/>
    </row>
    <row r="35401" spans="31:31" hidden="1">
      <c r="AE35401" s="54"/>
    </row>
    <row r="35402" spans="31:31" hidden="1">
      <c r="AE35402" s="54"/>
    </row>
    <row r="35403" spans="31:31" hidden="1">
      <c r="AE35403" s="54"/>
    </row>
    <row r="35404" spans="31:31" hidden="1">
      <c r="AE35404" s="54"/>
    </row>
    <row r="35405" spans="31:31" hidden="1">
      <c r="AE35405" s="54"/>
    </row>
    <row r="35406" spans="31:31" hidden="1">
      <c r="AE35406" s="54"/>
    </row>
    <row r="35407" spans="31:31" hidden="1">
      <c r="AE35407" s="54"/>
    </row>
    <row r="35408" spans="31:31" hidden="1">
      <c r="AE35408" s="54"/>
    </row>
    <row r="35409" spans="31:31" hidden="1">
      <c r="AE35409" s="54"/>
    </row>
    <row r="35410" spans="31:31" hidden="1">
      <c r="AE35410" s="54"/>
    </row>
    <row r="35411" spans="31:31" hidden="1">
      <c r="AE35411" s="54"/>
    </row>
    <row r="35412" spans="31:31" hidden="1">
      <c r="AE35412" s="54"/>
    </row>
    <row r="35413" spans="31:31" hidden="1">
      <c r="AE35413" s="54"/>
    </row>
    <row r="35414" spans="31:31" hidden="1">
      <c r="AE35414" s="54"/>
    </row>
    <row r="35415" spans="31:31" hidden="1">
      <c r="AE35415" s="54"/>
    </row>
    <row r="35416" spans="31:31" hidden="1">
      <c r="AE35416" s="54"/>
    </row>
    <row r="35417" spans="31:31" hidden="1">
      <c r="AE35417" s="54"/>
    </row>
    <row r="35418" spans="31:31" hidden="1">
      <c r="AE35418" s="54"/>
    </row>
    <row r="35419" spans="31:31" hidden="1">
      <c r="AE35419" s="54"/>
    </row>
    <row r="35420" spans="31:31" hidden="1">
      <c r="AE35420" s="54"/>
    </row>
    <row r="35421" spans="31:31" hidden="1">
      <c r="AE35421" s="54"/>
    </row>
    <row r="35422" spans="31:31" hidden="1">
      <c r="AE35422" s="54"/>
    </row>
    <row r="35423" spans="31:31" hidden="1">
      <c r="AE35423" s="54"/>
    </row>
    <row r="35424" spans="31:31" hidden="1">
      <c r="AE35424" s="54"/>
    </row>
    <row r="35425" spans="31:31" hidden="1">
      <c r="AE35425" s="54"/>
    </row>
    <row r="35426" spans="31:31" hidden="1">
      <c r="AE35426" s="54"/>
    </row>
    <row r="35427" spans="31:31" hidden="1">
      <c r="AE35427" s="54"/>
    </row>
    <row r="35428" spans="31:31" hidden="1">
      <c r="AE35428" s="54"/>
    </row>
    <row r="35429" spans="31:31" hidden="1">
      <c r="AE35429" s="54"/>
    </row>
    <row r="35430" spans="31:31" hidden="1">
      <c r="AE35430" s="54"/>
    </row>
    <row r="35431" spans="31:31" hidden="1">
      <c r="AE35431" s="54"/>
    </row>
    <row r="35432" spans="31:31" hidden="1">
      <c r="AE35432" s="54"/>
    </row>
    <row r="35433" spans="31:31" hidden="1">
      <c r="AE35433" s="54"/>
    </row>
    <row r="35434" spans="31:31" hidden="1">
      <c r="AE35434" s="54"/>
    </row>
    <row r="35435" spans="31:31" hidden="1">
      <c r="AE35435" s="54"/>
    </row>
    <row r="35436" spans="31:31" hidden="1">
      <c r="AE35436" s="54"/>
    </row>
    <row r="35437" spans="31:31" hidden="1">
      <c r="AE35437" s="54"/>
    </row>
    <row r="35438" spans="31:31" hidden="1">
      <c r="AE35438" s="54"/>
    </row>
    <row r="35439" spans="31:31" hidden="1">
      <c r="AE35439" s="54"/>
    </row>
    <row r="35440" spans="31:31" hidden="1">
      <c r="AE35440" s="54"/>
    </row>
    <row r="35441" spans="31:31" hidden="1">
      <c r="AE35441" s="54"/>
    </row>
    <row r="35442" spans="31:31" hidden="1">
      <c r="AE35442" s="54"/>
    </row>
    <row r="35443" spans="31:31" hidden="1">
      <c r="AE35443" s="54"/>
    </row>
    <row r="35444" spans="31:31" hidden="1">
      <c r="AE35444" s="54"/>
    </row>
    <row r="35445" spans="31:31" hidden="1">
      <c r="AE35445" s="54"/>
    </row>
    <row r="35446" spans="31:31" hidden="1">
      <c r="AE35446" s="54"/>
    </row>
    <row r="35447" spans="31:31" hidden="1">
      <c r="AE35447" s="54"/>
    </row>
    <row r="35448" spans="31:31" hidden="1">
      <c r="AE35448" s="54"/>
    </row>
    <row r="35449" spans="31:31" hidden="1">
      <c r="AE35449" s="54"/>
    </row>
    <row r="35450" spans="31:31" hidden="1">
      <c r="AE35450" s="54"/>
    </row>
    <row r="35451" spans="31:31" hidden="1">
      <c r="AE35451" s="54"/>
    </row>
    <row r="35452" spans="31:31" hidden="1">
      <c r="AE35452" s="54"/>
    </row>
    <row r="35453" spans="31:31" hidden="1">
      <c r="AE35453" s="54"/>
    </row>
    <row r="35454" spans="31:31" hidden="1">
      <c r="AE35454" s="54"/>
    </row>
    <row r="35455" spans="31:31" hidden="1">
      <c r="AE35455" s="54"/>
    </row>
    <row r="35456" spans="31:31" hidden="1">
      <c r="AE35456" s="54"/>
    </row>
    <row r="35457" spans="31:31" hidden="1">
      <c r="AE35457" s="54"/>
    </row>
    <row r="35458" spans="31:31" hidden="1">
      <c r="AE35458" s="54"/>
    </row>
    <row r="35459" spans="31:31" hidden="1">
      <c r="AE35459" s="54"/>
    </row>
    <row r="35460" spans="31:31" hidden="1">
      <c r="AE35460" s="54"/>
    </row>
    <row r="35461" spans="31:31" hidden="1">
      <c r="AE35461" s="54"/>
    </row>
    <row r="35462" spans="31:31" hidden="1">
      <c r="AE35462" s="54"/>
    </row>
    <row r="35463" spans="31:31" hidden="1">
      <c r="AE35463" s="54"/>
    </row>
    <row r="35464" spans="31:31" hidden="1">
      <c r="AE35464" s="54"/>
    </row>
    <row r="35465" spans="31:31" hidden="1">
      <c r="AE35465" s="54"/>
    </row>
    <row r="35466" spans="31:31" hidden="1">
      <c r="AE35466" s="54"/>
    </row>
    <row r="35467" spans="31:31" hidden="1">
      <c r="AE35467" s="54"/>
    </row>
    <row r="35468" spans="31:31" hidden="1">
      <c r="AE35468" s="54"/>
    </row>
    <row r="35469" spans="31:31" hidden="1">
      <c r="AE35469" s="54"/>
    </row>
    <row r="35470" spans="31:31" hidden="1">
      <c r="AE35470" s="54"/>
    </row>
    <row r="35471" spans="31:31" hidden="1">
      <c r="AE35471" s="54"/>
    </row>
    <row r="35472" spans="31:31" hidden="1">
      <c r="AE35472" s="54"/>
    </row>
    <row r="35473" spans="31:31" hidden="1">
      <c r="AE35473" s="54"/>
    </row>
    <row r="35474" spans="31:31" hidden="1">
      <c r="AE35474" s="54"/>
    </row>
    <row r="35475" spans="31:31" hidden="1">
      <c r="AE35475" s="54"/>
    </row>
    <row r="35476" spans="31:31" hidden="1">
      <c r="AE35476" s="54"/>
    </row>
    <row r="35477" spans="31:31" hidden="1">
      <c r="AE35477" s="54"/>
    </row>
    <row r="35478" spans="31:31" hidden="1">
      <c r="AE35478" s="54"/>
    </row>
    <row r="35479" spans="31:31" hidden="1">
      <c r="AE35479" s="54"/>
    </row>
    <row r="35480" spans="31:31" hidden="1">
      <c r="AE35480" s="54"/>
    </row>
    <row r="35481" spans="31:31" hidden="1">
      <c r="AE35481" s="54"/>
    </row>
    <row r="35482" spans="31:31" hidden="1">
      <c r="AE35482" s="54"/>
    </row>
    <row r="35483" spans="31:31" hidden="1">
      <c r="AE35483" s="54"/>
    </row>
    <row r="35484" spans="31:31" hidden="1">
      <c r="AE35484" s="54"/>
    </row>
    <row r="35485" spans="31:31" hidden="1">
      <c r="AE35485" s="54"/>
    </row>
    <row r="35486" spans="31:31" hidden="1">
      <c r="AE35486" s="54"/>
    </row>
    <row r="35487" spans="31:31" hidden="1">
      <c r="AE35487" s="54"/>
    </row>
    <row r="35488" spans="31:31" hidden="1">
      <c r="AE35488" s="54"/>
    </row>
    <row r="35489" spans="31:31" hidden="1">
      <c r="AE35489" s="54"/>
    </row>
    <row r="35490" spans="31:31" hidden="1">
      <c r="AE35490" s="54"/>
    </row>
    <row r="35491" spans="31:31" hidden="1">
      <c r="AE35491" s="54"/>
    </row>
    <row r="35492" spans="31:31" hidden="1">
      <c r="AE35492" s="54"/>
    </row>
    <row r="35493" spans="31:31" hidden="1">
      <c r="AE35493" s="54"/>
    </row>
    <row r="35494" spans="31:31" hidden="1">
      <c r="AE35494" s="54"/>
    </row>
    <row r="35495" spans="31:31" hidden="1">
      <c r="AE35495" s="54"/>
    </row>
    <row r="35496" spans="31:31" hidden="1">
      <c r="AE35496" s="54"/>
    </row>
    <row r="35497" spans="31:31" hidden="1">
      <c r="AE35497" s="54"/>
    </row>
    <row r="35498" spans="31:31" hidden="1">
      <c r="AE35498" s="54"/>
    </row>
    <row r="35499" spans="31:31" hidden="1">
      <c r="AE35499" s="54"/>
    </row>
    <row r="35500" spans="31:31" hidden="1">
      <c r="AE35500" s="54"/>
    </row>
    <row r="35501" spans="31:31" hidden="1">
      <c r="AE35501" s="54"/>
    </row>
    <row r="35502" spans="31:31" hidden="1">
      <c r="AE35502" s="54"/>
    </row>
    <row r="35503" spans="31:31" hidden="1">
      <c r="AE35503" s="54"/>
    </row>
    <row r="35504" spans="31:31" hidden="1">
      <c r="AE35504" s="54"/>
    </row>
    <row r="35505" spans="31:31" hidden="1">
      <c r="AE35505" s="54"/>
    </row>
    <row r="35506" spans="31:31" hidden="1">
      <c r="AE35506" s="54"/>
    </row>
    <row r="35507" spans="31:31" hidden="1">
      <c r="AE35507" s="54"/>
    </row>
    <row r="35508" spans="31:31" hidden="1">
      <c r="AE35508" s="54"/>
    </row>
    <row r="35509" spans="31:31" hidden="1">
      <c r="AE35509" s="54"/>
    </row>
    <row r="35510" spans="31:31" hidden="1">
      <c r="AE35510" s="54"/>
    </row>
    <row r="35511" spans="31:31" hidden="1">
      <c r="AE35511" s="54"/>
    </row>
    <row r="35512" spans="31:31" hidden="1">
      <c r="AE35512" s="54"/>
    </row>
    <row r="35513" spans="31:31" hidden="1">
      <c r="AE35513" s="54"/>
    </row>
    <row r="35514" spans="31:31" hidden="1">
      <c r="AE35514" s="54"/>
    </row>
    <row r="35515" spans="31:31" hidden="1">
      <c r="AE35515" s="54"/>
    </row>
    <row r="35516" spans="31:31" hidden="1">
      <c r="AE35516" s="54"/>
    </row>
    <row r="35517" spans="31:31" hidden="1">
      <c r="AE35517" s="54"/>
    </row>
    <row r="35518" spans="31:31" hidden="1">
      <c r="AE35518" s="54"/>
    </row>
    <row r="35519" spans="31:31" hidden="1">
      <c r="AE35519" s="54"/>
    </row>
    <row r="35520" spans="31:31" hidden="1">
      <c r="AE35520" s="54"/>
    </row>
    <row r="35521" spans="31:31" hidden="1">
      <c r="AE35521" s="54"/>
    </row>
    <row r="35522" spans="31:31" hidden="1">
      <c r="AE35522" s="54"/>
    </row>
    <row r="35523" spans="31:31" hidden="1">
      <c r="AE35523" s="54"/>
    </row>
    <row r="35524" spans="31:31" hidden="1">
      <c r="AE35524" s="54"/>
    </row>
    <row r="35525" spans="31:31" hidden="1">
      <c r="AE35525" s="54"/>
    </row>
    <row r="35526" spans="31:31" hidden="1">
      <c r="AE35526" s="54"/>
    </row>
    <row r="35527" spans="31:31" hidden="1">
      <c r="AE35527" s="54"/>
    </row>
    <row r="35528" spans="31:31" hidden="1">
      <c r="AE35528" s="54"/>
    </row>
    <row r="35529" spans="31:31" hidden="1">
      <c r="AE35529" s="54"/>
    </row>
    <row r="35530" spans="31:31" hidden="1">
      <c r="AE35530" s="54"/>
    </row>
    <row r="35531" spans="31:31" hidden="1">
      <c r="AE35531" s="54"/>
    </row>
    <row r="35532" spans="31:31" hidden="1">
      <c r="AE35532" s="54"/>
    </row>
    <row r="35533" spans="31:31" hidden="1">
      <c r="AE35533" s="54"/>
    </row>
    <row r="35534" spans="31:31" hidden="1">
      <c r="AE35534" s="54"/>
    </row>
    <row r="35535" spans="31:31" hidden="1">
      <c r="AE35535" s="54"/>
    </row>
    <row r="35536" spans="31:31" hidden="1">
      <c r="AE35536" s="54"/>
    </row>
    <row r="35537" spans="31:31" hidden="1">
      <c r="AE35537" s="54"/>
    </row>
    <row r="35538" spans="31:31" hidden="1">
      <c r="AE35538" s="54"/>
    </row>
    <row r="35539" spans="31:31" hidden="1">
      <c r="AE35539" s="54"/>
    </row>
    <row r="35540" spans="31:31" hidden="1">
      <c r="AE35540" s="54"/>
    </row>
    <row r="35541" spans="31:31" hidden="1">
      <c r="AE35541" s="54"/>
    </row>
    <row r="35542" spans="31:31" hidden="1">
      <c r="AE35542" s="54"/>
    </row>
    <row r="35543" spans="31:31" hidden="1">
      <c r="AE35543" s="54"/>
    </row>
    <row r="35544" spans="31:31" hidden="1">
      <c r="AE35544" s="54"/>
    </row>
    <row r="35545" spans="31:31" hidden="1">
      <c r="AE35545" s="54"/>
    </row>
    <row r="35546" spans="31:31" hidden="1">
      <c r="AE35546" s="54"/>
    </row>
    <row r="35547" spans="31:31" hidden="1">
      <c r="AE35547" s="54"/>
    </row>
    <row r="35548" spans="31:31" hidden="1">
      <c r="AE35548" s="54"/>
    </row>
    <row r="35549" spans="31:31" hidden="1">
      <c r="AE35549" s="54"/>
    </row>
    <row r="35550" spans="31:31" hidden="1">
      <c r="AE35550" s="54"/>
    </row>
    <row r="35551" spans="31:31" hidden="1">
      <c r="AE35551" s="54"/>
    </row>
    <row r="35552" spans="31:31" hidden="1">
      <c r="AE35552" s="54"/>
    </row>
    <row r="35553" spans="31:31" hidden="1">
      <c r="AE35553" s="54"/>
    </row>
    <row r="35554" spans="31:31" hidden="1">
      <c r="AE35554" s="54"/>
    </row>
    <row r="35555" spans="31:31" hidden="1">
      <c r="AE35555" s="54"/>
    </row>
    <row r="35556" spans="31:31" hidden="1">
      <c r="AE35556" s="54"/>
    </row>
    <row r="35557" spans="31:31" hidden="1">
      <c r="AE35557" s="54"/>
    </row>
    <row r="35558" spans="31:31" hidden="1">
      <c r="AE35558" s="54"/>
    </row>
    <row r="35559" spans="31:31" hidden="1">
      <c r="AE35559" s="54"/>
    </row>
    <row r="35560" spans="31:31" hidden="1">
      <c r="AE35560" s="54"/>
    </row>
    <row r="35561" spans="31:31" hidden="1">
      <c r="AE35561" s="54"/>
    </row>
    <row r="35562" spans="31:31" hidden="1">
      <c r="AE35562" s="54"/>
    </row>
    <row r="35563" spans="31:31" hidden="1">
      <c r="AE35563" s="54"/>
    </row>
    <row r="35564" spans="31:31" hidden="1">
      <c r="AE35564" s="54"/>
    </row>
    <row r="35565" spans="31:31" hidden="1">
      <c r="AE35565" s="54"/>
    </row>
    <row r="35566" spans="31:31" hidden="1">
      <c r="AE35566" s="54"/>
    </row>
    <row r="35567" spans="31:31" hidden="1">
      <c r="AE35567" s="54"/>
    </row>
    <row r="35568" spans="31:31" hidden="1">
      <c r="AE35568" s="54"/>
    </row>
    <row r="35569" spans="31:31" hidden="1">
      <c r="AE35569" s="54"/>
    </row>
    <row r="35570" spans="31:31" hidden="1">
      <c r="AE35570" s="54"/>
    </row>
    <row r="35571" spans="31:31" hidden="1">
      <c r="AE35571" s="54"/>
    </row>
    <row r="35572" spans="31:31" hidden="1">
      <c r="AE35572" s="54"/>
    </row>
    <row r="35573" spans="31:31" hidden="1">
      <c r="AE35573" s="54"/>
    </row>
    <row r="35574" spans="31:31" hidden="1">
      <c r="AE35574" s="54"/>
    </row>
    <row r="35575" spans="31:31" hidden="1">
      <c r="AE35575" s="54"/>
    </row>
    <row r="35576" spans="31:31" hidden="1">
      <c r="AE35576" s="54"/>
    </row>
    <row r="35577" spans="31:31" hidden="1">
      <c r="AE35577" s="54"/>
    </row>
    <row r="35578" spans="31:31" hidden="1">
      <c r="AE35578" s="54"/>
    </row>
    <row r="35579" spans="31:31" hidden="1">
      <c r="AE35579" s="54"/>
    </row>
    <row r="35580" spans="31:31" hidden="1">
      <c r="AE35580" s="54"/>
    </row>
    <row r="35581" spans="31:31" hidden="1">
      <c r="AE35581" s="54"/>
    </row>
    <row r="35582" spans="31:31" hidden="1">
      <c r="AE35582" s="54"/>
    </row>
    <row r="35583" spans="31:31" hidden="1">
      <c r="AE35583" s="54"/>
    </row>
    <row r="35584" spans="31:31" hidden="1">
      <c r="AE35584" s="54"/>
    </row>
    <row r="35585" spans="31:31" hidden="1">
      <c r="AE35585" s="54"/>
    </row>
    <row r="35586" spans="31:31" hidden="1">
      <c r="AE35586" s="54"/>
    </row>
    <row r="35587" spans="31:31" hidden="1">
      <c r="AE35587" s="54"/>
    </row>
    <row r="35588" spans="31:31" hidden="1">
      <c r="AE35588" s="54"/>
    </row>
    <row r="35589" spans="31:31" hidden="1">
      <c r="AE35589" s="54"/>
    </row>
    <row r="35590" spans="31:31" hidden="1">
      <c r="AE35590" s="54"/>
    </row>
    <row r="35591" spans="31:31" hidden="1">
      <c r="AE35591" s="54"/>
    </row>
    <row r="35592" spans="31:31" hidden="1">
      <c r="AE35592" s="54"/>
    </row>
    <row r="35593" spans="31:31" hidden="1">
      <c r="AE35593" s="54"/>
    </row>
    <row r="35594" spans="31:31" hidden="1">
      <c r="AE35594" s="54"/>
    </row>
    <row r="35595" spans="31:31" hidden="1">
      <c r="AE35595" s="54"/>
    </row>
    <row r="35596" spans="31:31" hidden="1">
      <c r="AE35596" s="54"/>
    </row>
    <row r="35597" spans="31:31" hidden="1">
      <c r="AE35597" s="54"/>
    </row>
    <row r="35598" spans="31:31" hidden="1">
      <c r="AE35598" s="54"/>
    </row>
    <row r="35599" spans="31:31" hidden="1">
      <c r="AE35599" s="54"/>
    </row>
    <row r="35600" spans="31:31" hidden="1">
      <c r="AE35600" s="54"/>
    </row>
    <row r="35601" spans="31:31" hidden="1">
      <c r="AE35601" s="54"/>
    </row>
    <row r="35602" spans="31:31" hidden="1">
      <c r="AE35602" s="54"/>
    </row>
    <row r="35603" spans="31:31" hidden="1">
      <c r="AE35603" s="54"/>
    </row>
    <row r="35604" spans="31:31" hidden="1">
      <c r="AE35604" s="54"/>
    </row>
    <row r="35605" spans="31:31" hidden="1">
      <c r="AE35605" s="54"/>
    </row>
    <row r="35606" spans="31:31" hidden="1">
      <c r="AE35606" s="54"/>
    </row>
    <row r="35607" spans="31:31" hidden="1">
      <c r="AE35607" s="54"/>
    </row>
    <row r="35608" spans="31:31" hidden="1">
      <c r="AE35608" s="54"/>
    </row>
    <row r="35609" spans="31:31" hidden="1">
      <c r="AE35609" s="54"/>
    </row>
    <row r="35610" spans="31:31" hidden="1">
      <c r="AE35610" s="54"/>
    </row>
    <row r="35611" spans="31:31" hidden="1">
      <c r="AE35611" s="54"/>
    </row>
    <row r="35612" spans="31:31" hidden="1">
      <c r="AE35612" s="54"/>
    </row>
    <row r="35613" spans="31:31" hidden="1">
      <c r="AE35613" s="54"/>
    </row>
    <row r="35614" spans="31:31" hidden="1">
      <c r="AE35614" s="54"/>
    </row>
    <row r="35615" spans="31:31" hidden="1">
      <c r="AE35615" s="54"/>
    </row>
    <row r="35616" spans="31:31" hidden="1">
      <c r="AE35616" s="54"/>
    </row>
    <row r="35617" spans="31:31" hidden="1">
      <c r="AE35617" s="54"/>
    </row>
    <row r="35618" spans="31:31" hidden="1">
      <c r="AE35618" s="54"/>
    </row>
    <row r="35619" spans="31:31" hidden="1">
      <c r="AE35619" s="54"/>
    </row>
    <row r="35620" spans="31:31" hidden="1">
      <c r="AE35620" s="54"/>
    </row>
    <row r="35621" spans="31:31" hidden="1">
      <c r="AE35621" s="54"/>
    </row>
    <row r="35622" spans="31:31" hidden="1">
      <c r="AE35622" s="54"/>
    </row>
    <row r="35623" spans="31:31" hidden="1">
      <c r="AE35623" s="54"/>
    </row>
    <row r="35624" spans="31:31" hidden="1">
      <c r="AE35624" s="54"/>
    </row>
    <row r="35625" spans="31:31" hidden="1">
      <c r="AE35625" s="54"/>
    </row>
    <row r="35626" spans="31:31" hidden="1">
      <c r="AE35626" s="54"/>
    </row>
    <row r="35627" spans="31:31" hidden="1">
      <c r="AE35627" s="54"/>
    </row>
    <row r="35628" spans="31:31" hidden="1">
      <c r="AE35628" s="54"/>
    </row>
    <row r="35629" spans="31:31" hidden="1">
      <c r="AE35629" s="54"/>
    </row>
    <row r="35630" spans="31:31" hidden="1">
      <c r="AE35630" s="54"/>
    </row>
    <row r="35631" spans="31:31" hidden="1">
      <c r="AE35631" s="54"/>
    </row>
    <row r="35632" spans="31:31" hidden="1">
      <c r="AE35632" s="54"/>
    </row>
    <row r="35633" spans="31:31" hidden="1">
      <c r="AE35633" s="54"/>
    </row>
    <row r="35634" spans="31:31" hidden="1">
      <c r="AE35634" s="54"/>
    </row>
    <row r="35635" spans="31:31" hidden="1">
      <c r="AE35635" s="54"/>
    </row>
    <row r="35636" spans="31:31" hidden="1">
      <c r="AE35636" s="54"/>
    </row>
    <row r="35637" spans="31:31" hidden="1">
      <c r="AE35637" s="54"/>
    </row>
    <row r="35638" spans="31:31" hidden="1">
      <c r="AE35638" s="54"/>
    </row>
    <row r="35639" spans="31:31" hidden="1">
      <c r="AE35639" s="54"/>
    </row>
    <row r="35640" spans="31:31" hidden="1">
      <c r="AE35640" s="54"/>
    </row>
    <row r="35641" spans="31:31" hidden="1">
      <c r="AE35641" s="54"/>
    </row>
    <row r="35642" spans="31:31" hidden="1">
      <c r="AE35642" s="54"/>
    </row>
    <row r="35643" spans="31:31" hidden="1">
      <c r="AE35643" s="54"/>
    </row>
    <row r="35644" spans="31:31" hidden="1">
      <c r="AE35644" s="54"/>
    </row>
    <row r="35645" spans="31:31" hidden="1">
      <c r="AE35645" s="54"/>
    </row>
    <row r="35646" spans="31:31" hidden="1">
      <c r="AE35646" s="54"/>
    </row>
    <row r="35647" spans="31:31" hidden="1">
      <c r="AE35647" s="54"/>
    </row>
    <row r="35648" spans="31:31" hidden="1">
      <c r="AE35648" s="54"/>
    </row>
    <row r="35649" spans="31:31" hidden="1">
      <c r="AE35649" s="54"/>
    </row>
    <row r="35650" spans="31:31" hidden="1">
      <c r="AE35650" s="54"/>
    </row>
    <row r="35651" spans="31:31" hidden="1">
      <c r="AE35651" s="54"/>
    </row>
    <row r="35652" spans="31:31" hidden="1">
      <c r="AE35652" s="54"/>
    </row>
    <row r="35653" spans="31:31" hidden="1">
      <c r="AE35653" s="54"/>
    </row>
    <row r="35654" spans="31:31" hidden="1">
      <c r="AE35654" s="54"/>
    </row>
    <row r="35655" spans="31:31" hidden="1">
      <c r="AE35655" s="54"/>
    </row>
    <row r="35656" spans="31:31" hidden="1">
      <c r="AE35656" s="54"/>
    </row>
    <row r="35657" spans="31:31" hidden="1">
      <c r="AE35657" s="54"/>
    </row>
    <row r="35658" spans="31:31" hidden="1">
      <c r="AE35658" s="54"/>
    </row>
    <row r="35659" spans="31:31" hidden="1">
      <c r="AE35659" s="54"/>
    </row>
    <row r="35660" spans="31:31" hidden="1">
      <c r="AE35660" s="54"/>
    </row>
    <row r="35661" spans="31:31" hidden="1">
      <c r="AE35661" s="54"/>
    </row>
    <row r="35662" spans="31:31" hidden="1">
      <c r="AE35662" s="54"/>
    </row>
    <row r="35663" spans="31:31" hidden="1">
      <c r="AE35663" s="54"/>
    </row>
    <row r="35664" spans="31:31" hidden="1">
      <c r="AE35664" s="54"/>
    </row>
    <row r="35665" spans="31:31" hidden="1">
      <c r="AE35665" s="54"/>
    </row>
    <row r="35666" spans="31:31" hidden="1">
      <c r="AE35666" s="54"/>
    </row>
    <row r="35667" spans="31:31" hidden="1">
      <c r="AE35667" s="54"/>
    </row>
    <row r="35668" spans="31:31" hidden="1">
      <c r="AE35668" s="54"/>
    </row>
    <row r="35669" spans="31:31" hidden="1">
      <c r="AE35669" s="54"/>
    </row>
    <row r="35670" spans="31:31" hidden="1">
      <c r="AE35670" s="54"/>
    </row>
    <row r="35671" spans="31:31" hidden="1">
      <c r="AE35671" s="54"/>
    </row>
    <row r="35672" spans="31:31" hidden="1">
      <c r="AE35672" s="54"/>
    </row>
    <row r="35673" spans="31:31" hidden="1">
      <c r="AE35673" s="54"/>
    </row>
    <row r="35674" spans="31:31" hidden="1">
      <c r="AE35674" s="54"/>
    </row>
    <row r="35675" spans="31:31" hidden="1">
      <c r="AE35675" s="54"/>
    </row>
    <row r="35676" spans="31:31" hidden="1">
      <c r="AE35676" s="54"/>
    </row>
    <row r="35677" spans="31:31" hidden="1">
      <c r="AE35677" s="54"/>
    </row>
    <row r="35678" spans="31:31" hidden="1">
      <c r="AE35678" s="54"/>
    </row>
    <row r="35679" spans="31:31" hidden="1">
      <c r="AE35679" s="54"/>
    </row>
    <row r="35680" spans="31:31" hidden="1">
      <c r="AE35680" s="54"/>
    </row>
    <row r="35681" spans="31:31" hidden="1">
      <c r="AE35681" s="54"/>
    </row>
    <row r="35682" spans="31:31" hidden="1">
      <c r="AE35682" s="54"/>
    </row>
    <row r="35683" spans="31:31" hidden="1">
      <c r="AE35683" s="54"/>
    </row>
    <row r="35684" spans="31:31" hidden="1">
      <c r="AE35684" s="54"/>
    </row>
    <row r="35685" spans="31:31" hidden="1">
      <c r="AE35685" s="54"/>
    </row>
    <row r="35686" spans="31:31" hidden="1">
      <c r="AE35686" s="54"/>
    </row>
    <row r="35687" spans="31:31" hidden="1">
      <c r="AE35687" s="54"/>
    </row>
    <row r="35688" spans="31:31" hidden="1">
      <c r="AE35688" s="54"/>
    </row>
    <row r="35689" spans="31:31" hidden="1">
      <c r="AE35689" s="54"/>
    </row>
    <row r="35690" spans="31:31" hidden="1">
      <c r="AE35690" s="54"/>
    </row>
    <row r="35691" spans="31:31" hidden="1">
      <c r="AE35691" s="54"/>
    </row>
    <row r="35692" spans="31:31" hidden="1">
      <c r="AE35692" s="54"/>
    </row>
    <row r="35693" spans="31:31" hidden="1">
      <c r="AE35693" s="54"/>
    </row>
    <row r="35694" spans="31:31" hidden="1">
      <c r="AE35694" s="54"/>
    </row>
    <row r="35695" spans="31:31" hidden="1">
      <c r="AE35695" s="54"/>
    </row>
    <row r="35696" spans="31:31" hidden="1">
      <c r="AE35696" s="54"/>
    </row>
    <row r="35697" spans="31:31" hidden="1">
      <c r="AE35697" s="54"/>
    </row>
    <row r="35698" spans="31:31" hidden="1">
      <c r="AE35698" s="54"/>
    </row>
    <row r="35699" spans="31:31" hidden="1">
      <c r="AE35699" s="54"/>
    </row>
    <row r="35700" spans="31:31" hidden="1">
      <c r="AE35700" s="54"/>
    </row>
    <row r="35701" spans="31:31" hidden="1">
      <c r="AE35701" s="54"/>
    </row>
    <row r="35702" spans="31:31" hidden="1">
      <c r="AE35702" s="54"/>
    </row>
    <row r="35703" spans="31:31" hidden="1">
      <c r="AE35703" s="54"/>
    </row>
    <row r="35704" spans="31:31" hidden="1">
      <c r="AE35704" s="54"/>
    </row>
    <row r="35705" spans="31:31" hidden="1">
      <c r="AE35705" s="54"/>
    </row>
    <row r="35706" spans="31:31" hidden="1">
      <c r="AE35706" s="54"/>
    </row>
    <row r="35707" spans="31:31" hidden="1">
      <c r="AE35707" s="54"/>
    </row>
    <row r="35708" spans="31:31" hidden="1">
      <c r="AE35708" s="54"/>
    </row>
    <row r="35709" spans="31:31" hidden="1">
      <c r="AE35709" s="54"/>
    </row>
    <row r="35710" spans="31:31" hidden="1">
      <c r="AE35710" s="54"/>
    </row>
    <row r="35711" spans="31:31" hidden="1">
      <c r="AE35711" s="54"/>
    </row>
    <row r="35712" spans="31:31" hidden="1">
      <c r="AE35712" s="54"/>
    </row>
    <row r="35713" spans="31:31" hidden="1">
      <c r="AE35713" s="54"/>
    </row>
    <row r="35714" spans="31:31" hidden="1">
      <c r="AE35714" s="54"/>
    </row>
    <row r="35715" spans="31:31" hidden="1">
      <c r="AE35715" s="54"/>
    </row>
    <row r="35716" spans="31:31" hidden="1">
      <c r="AE35716" s="54"/>
    </row>
    <row r="35717" spans="31:31" hidden="1">
      <c r="AE35717" s="54"/>
    </row>
    <row r="35718" spans="31:31" hidden="1">
      <c r="AE35718" s="54"/>
    </row>
    <row r="35719" spans="31:31" hidden="1">
      <c r="AE35719" s="54"/>
    </row>
    <row r="35720" spans="31:31" hidden="1">
      <c r="AE35720" s="54"/>
    </row>
    <row r="35721" spans="31:31" hidden="1">
      <c r="AE35721" s="54"/>
    </row>
    <row r="35722" spans="31:31" hidden="1">
      <c r="AE35722" s="54"/>
    </row>
    <row r="35723" spans="31:31" hidden="1">
      <c r="AE35723" s="54"/>
    </row>
    <row r="35724" spans="31:31" hidden="1">
      <c r="AE35724" s="54"/>
    </row>
    <row r="35725" spans="31:31" hidden="1">
      <c r="AE35725" s="54"/>
    </row>
    <row r="35726" spans="31:31" hidden="1">
      <c r="AE35726" s="54"/>
    </row>
    <row r="35727" spans="31:31" hidden="1">
      <c r="AE35727" s="54"/>
    </row>
    <row r="35728" spans="31:31" hidden="1">
      <c r="AE35728" s="54"/>
    </row>
    <row r="35729" spans="31:31" hidden="1">
      <c r="AE35729" s="54"/>
    </row>
    <row r="35730" spans="31:31" hidden="1">
      <c r="AE35730" s="54"/>
    </row>
    <row r="35731" spans="31:31" hidden="1">
      <c r="AE35731" s="54"/>
    </row>
    <row r="35732" spans="31:31" hidden="1">
      <c r="AE35732" s="54"/>
    </row>
    <row r="35733" spans="31:31" hidden="1">
      <c r="AE35733" s="54"/>
    </row>
    <row r="35734" spans="31:31" hidden="1">
      <c r="AE35734" s="54"/>
    </row>
    <row r="35735" spans="31:31" hidden="1">
      <c r="AE35735" s="54"/>
    </row>
    <row r="35736" spans="31:31" hidden="1">
      <c r="AE35736" s="54"/>
    </row>
    <row r="35737" spans="31:31" hidden="1">
      <c r="AE35737" s="54"/>
    </row>
    <row r="35738" spans="31:31" hidden="1">
      <c r="AE35738" s="54"/>
    </row>
    <row r="35739" spans="31:31" hidden="1">
      <c r="AE35739" s="54"/>
    </row>
    <row r="35740" spans="31:31" hidden="1">
      <c r="AE35740" s="54"/>
    </row>
    <row r="35741" spans="31:31" hidden="1">
      <c r="AE35741" s="54"/>
    </row>
    <row r="35742" spans="31:31" hidden="1">
      <c r="AE35742" s="54"/>
    </row>
    <row r="35743" spans="31:31" hidden="1">
      <c r="AE35743" s="54"/>
    </row>
    <row r="35744" spans="31:31" hidden="1">
      <c r="AE35744" s="54"/>
    </row>
    <row r="35745" spans="31:31" hidden="1">
      <c r="AE35745" s="54"/>
    </row>
    <row r="35746" spans="31:31" hidden="1">
      <c r="AE35746" s="54"/>
    </row>
    <row r="35747" spans="31:31" hidden="1">
      <c r="AE35747" s="54"/>
    </row>
    <row r="35748" spans="31:31" hidden="1">
      <c r="AE35748" s="54"/>
    </row>
    <row r="35749" spans="31:31" hidden="1">
      <c r="AE35749" s="54"/>
    </row>
    <row r="35750" spans="31:31" hidden="1">
      <c r="AE35750" s="54"/>
    </row>
    <row r="35751" spans="31:31" hidden="1">
      <c r="AE35751" s="54"/>
    </row>
    <row r="35752" spans="31:31" hidden="1">
      <c r="AE35752" s="54"/>
    </row>
    <row r="35753" spans="31:31" hidden="1">
      <c r="AE35753" s="54"/>
    </row>
    <row r="35754" spans="31:31" hidden="1">
      <c r="AE35754" s="54"/>
    </row>
    <row r="35755" spans="31:31" hidden="1">
      <c r="AE35755" s="54"/>
    </row>
    <row r="35756" spans="31:31" hidden="1">
      <c r="AE35756" s="54"/>
    </row>
    <row r="35757" spans="31:31" hidden="1">
      <c r="AE35757" s="54"/>
    </row>
    <row r="35758" spans="31:31" hidden="1">
      <c r="AE35758" s="54"/>
    </row>
    <row r="35759" spans="31:31" hidden="1">
      <c r="AE35759" s="54"/>
    </row>
    <row r="35760" spans="31:31" hidden="1">
      <c r="AE35760" s="54"/>
    </row>
    <row r="35761" spans="31:31" hidden="1">
      <c r="AE35761" s="54"/>
    </row>
    <row r="35762" spans="31:31" hidden="1">
      <c r="AE35762" s="54"/>
    </row>
    <row r="35763" spans="31:31" hidden="1">
      <c r="AE35763" s="54"/>
    </row>
    <row r="35764" spans="31:31" hidden="1">
      <c r="AE35764" s="54"/>
    </row>
    <row r="35765" spans="31:31" hidden="1">
      <c r="AE35765" s="54"/>
    </row>
    <row r="35766" spans="31:31" hidden="1">
      <c r="AE35766" s="54"/>
    </row>
    <row r="35767" spans="31:31" hidden="1">
      <c r="AE35767" s="54"/>
    </row>
    <row r="35768" spans="31:31" hidden="1">
      <c r="AE35768" s="54"/>
    </row>
    <row r="35769" spans="31:31" hidden="1">
      <c r="AE35769" s="54"/>
    </row>
    <row r="35770" spans="31:31" hidden="1">
      <c r="AE35770" s="54"/>
    </row>
    <row r="35771" spans="31:31" hidden="1">
      <c r="AE35771" s="54"/>
    </row>
    <row r="35772" spans="31:31" hidden="1">
      <c r="AE35772" s="54"/>
    </row>
    <row r="35773" spans="31:31" hidden="1">
      <c r="AE35773" s="54"/>
    </row>
    <row r="35774" spans="31:31" hidden="1">
      <c r="AE35774" s="54"/>
    </row>
    <row r="35775" spans="31:31" hidden="1">
      <c r="AE35775" s="54"/>
    </row>
    <row r="35776" spans="31:31" hidden="1">
      <c r="AE35776" s="54"/>
    </row>
    <row r="35777" spans="31:31" hidden="1">
      <c r="AE35777" s="54"/>
    </row>
    <row r="35778" spans="31:31" hidden="1">
      <c r="AE35778" s="54"/>
    </row>
    <row r="35779" spans="31:31" hidden="1">
      <c r="AE35779" s="54"/>
    </row>
    <row r="35780" spans="31:31" hidden="1">
      <c r="AE35780" s="54"/>
    </row>
    <row r="35781" spans="31:31" hidden="1">
      <c r="AE35781" s="54"/>
    </row>
    <row r="35782" spans="31:31" hidden="1">
      <c r="AE35782" s="54"/>
    </row>
    <row r="35783" spans="31:31" hidden="1">
      <c r="AE35783" s="54"/>
    </row>
    <row r="35784" spans="31:31" hidden="1">
      <c r="AE35784" s="54"/>
    </row>
    <row r="35785" spans="31:31" hidden="1">
      <c r="AE35785" s="54"/>
    </row>
    <row r="35786" spans="31:31" hidden="1">
      <c r="AE35786" s="54"/>
    </row>
    <row r="35787" spans="31:31" hidden="1">
      <c r="AE35787" s="54"/>
    </row>
    <row r="35788" spans="31:31" hidden="1">
      <c r="AE35788" s="54"/>
    </row>
    <row r="35789" spans="31:31" hidden="1">
      <c r="AE35789" s="54"/>
    </row>
    <row r="35790" spans="31:31" hidden="1">
      <c r="AE35790" s="54"/>
    </row>
    <row r="35791" spans="31:31" hidden="1">
      <c r="AE35791" s="54"/>
    </row>
    <row r="35792" spans="31:31" hidden="1">
      <c r="AE35792" s="54"/>
    </row>
    <row r="35793" spans="31:31" hidden="1">
      <c r="AE35793" s="54"/>
    </row>
    <row r="35794" spans="31:31" hidden="1">
      <c r="AE35794" s="54"/>
    </row>
    <row r="35795" spans="31:31" hidden="1">
      <c r="AE35795" s="54"/>
    </row>
    <row r="35796" spans="31:31" hidden="1">
      <c r="AE35796" s="54"/>
    </row>
    <row r="35797" spans="31:31" hidden="1">
      <c r="AE35797" s="54"/>
    </row>
    <row r="35798" spans="31:31" hidden="1">
      <c r="AE35798" s="54"/>
    </row>
    <row r="35799" spans="31:31" hidden="1">
      <c r="AE35799" s="54"/>
    </row>
    <row r="35800" spans="31:31" hidden="1">
      <c r="AE35800" s="54"/>
    </row>
    <row r="35801" spans="31:31" hidden="1">
      <c r="AE35801" s="54"/>
    </row>
    <row r="35802" spans="31:31" hidden="1">
      <c r="AE35802" s="54"/>
    </row>
    <row r="35803" spans="31:31" hidden="1">
      <c r="AE35803" s="54"/>
    </row>
    <row r="35804" spans="31:31" hidden="1">
      <c r="AE35804" s="54"/>
    </row>
    <row r="35805" spans="31:31" hidden="1">
      <c r="AE35805" s="54"/>
    </row>
    <row r="35806" spans="31:31" hidden="1">
      <c r="AE35806" s="54"/>
    </row>
    <row r="35807" spans="31:31" hidden="1">
      <c r="AE35807" s="54"/>
    </row>
    <row r="35808" spans="31:31" hidden="1">
      <c r="AE35808" s="54"/>
    </row>
    <row r="35809" spans="31:31" hidden="1">
      <c r="AE35809" s="54"/>
    </row>
    <row r="35810" spans="31:31" hidden="1">
      <c r="AE35810" s="54"/>
    </row>
    <row r="35811" spans="31:31" hidden="1">
      <c r="AE35811" s="54"/>
    </row>
    <row r="35812" spans="31:31" hidden="1">
      <c r="AE35812" s="54"/>
    </row>
    <row r="35813" spans="31:31" hidden="1">
      <c r="AE35813" s="54"/>
    </row>
    <row r="35814" spans="31:31" hidden="1">
      <c r="AE35814" s="54"/>
    </row>
    <row r="35815" spans="31:31" hidden="1">
      <c r="AE35815" s="54"/>
    </row>
    <row r="35816" spans="31:31" hidden="1">
      <c r="AE35816" s="54"/>
    </row>
    <row r="35817" spans="31:31" hidden="1">
      <c r="AE35817" s="54"/>
    </row>
    <row r="35818" spans="31:31" hidden="1">
      <c r="AE35818" s="54"/>
    </row>
    <row r="35819" spans="31:31" hidden="1">
      <c r="AE35819" s="54"/>
    </row>
    <row r="35820" spans="31:31" hidden="1">
      <c r="AE35820" s="54"/>
    </row>
    <row r="35821" spans="31:31" hidden="1">
      <c r="AE35821" s="54"/>
    </row>
    <row r="35822" spans="31:31" hidden="1">
      <c r="AE35822" s="54"/>
    </row>
    <row r="35823" spans="31:31" hidden="1">
      <c r="AE35823" s="54"/>
    </row>
    <row r="35824" spans="31:31" hidden="1">
      <c r="AE35824" s="54"/>
    </row>
    <row r="35825" spans="31:31" hidden="1">
      <c r="AE35825" s="54"/>
    </row>
    <row r="35826" spans="31:31" hidden="1">
      <c r="AE35826" s="54"/>
    </row>
    <row r="35827" spans="31:31" hidden="1">
      <c r="AE35827" s="54"/>
    </row>
    <row r="35828" spans="31:31" hidden="1">
      <c r="AE35828" s="54"/>
    </row>
    <row r="35829" spans="31:31" hidden="1">
      <c r="AE35829" s="54"/>
    </row>
    <row r="35830" spans="31:31" hidden="1">
      <c r="AE35830" s="54"/>
    </row>
    <row r="35831" spans="31:31" hidden="1">
      <c r="AE35831" s="54"/>
    </row>
    <row r="35832" spans="31:31" hidden="1">
      <c r="AE35832" s="54"/>
    </row>
    <row r="35833" spans="31:31" hidden="1">
      <c r="AE35833" s="54"/>
    </row>
    <row r="35834" spans="31:31" hidden="1">
      <c r="AE35834" s="54"/>
    </row>
    <row r="35835" spans="31:31" hidden="1">
      <c r="AE35835" s="54"/>
    </row>
    <row r="35836" spans="31:31" hidden="1">
      <c r="AE35836" s="54"/>
    </row>
    <row r="35837" spans="31:31" hidden="1">
      <c r="AE35837" s="54"/>
    </row>
    <row r="35838" spans="31:31" hidden="1">
      <c r="AE35838" s="54"/>
    </row>
    <row r="35839" spans="31:31" hidden="1">
      <c r="AE35839" s="54"/>
    </row>
    <row r="35840" spans="31:31" hidden="1">
      <c r="AE35840" s="54"/>
    </row>
    <row r="35841" spans="31:31" hidden="1">
      <c r="AE35841" s="54"/>
    </row>
    <row r="35842" spans="31:31" hidden="1">
      <c r="AE35842" s="54"/>
    </row>
    <row r="35843" spans="31:31" hidden="1">
      <c r="AE35843" s="54"/>
    </row>
    <row r="35844" spans="31:31" hidden="1">
      <c r="AE35844" s="54"/>
    </row>
    <row r="35845" spans="31:31" hidden="1">
      <c r="AE35845" s="54"/>
    </row>
    <row r="35846" spans="31:31" hidden="1">
      <c r="AE35846" s="54"/>
    </row>
    <row r="35847" spans="31:31" hidden="1">
      <c r="AE35847" s="54"/>
    </row>
    <row r="35848" spans="31:31" hidden="1">
      <c r="AE35848" s="54"/>
    </row>
    <row r="35849" spans="31:31" hidden="1">
      <c r="AE35849" s="54"/>
    </row>
    <row r="35850" spans="31:31" hidden="1">
      <c r="AE35850" s="54"/>
    </row>
    <row r="35851" spans="31:31" hidden="1">
      <c r="AE35851" s="54"/>
    </row>
    <row r="35852" spans="31:31" hidden="1">
      <c r="AE35852" s="54"/>
    </row>
    <row r="35853" spans="31:31" hidden="1">
      <c r="AE35853" s="54"/>
    </row>
    <row r="35854" spans="31:31" hidden="1">
      <c r="AE35854" s="54"/>
    </row>
    <row r="35855" spans="31:31" hidden="1">
      <c r="AE35855" s="54"/>
    </row>
    <row r="35856" spans="31:31" hidden="1">
      <c r="AE35856" s="54"/>
    </row>
    <row r="35857" spans="31:31" hidden="1">
      <c r="AE35857" s="54"/>
    </row>
    <row r="35858" spans="31:31" hidden="1">
      <c r="AE35858" s="54"/>
    </row>
    <row r="35859" spans="31:31" hidden="1">
      <c r="AE35859" s="54"/>
    </row>
    <row r="35860" spans="31:31" hidden="1">
      <c r="AE35860" s="54"/>
    </row>
    <row r="35861" spans="31:31" hidden="1">
      <c r="AE35861" s="54"/>
    </row>
    <row r="35862" spans="31:31" hidden="1">
      <c r="AE35862" s="54"/>
    </row>
    <row r="35863" spans="31:31" hidden="1">
      <c r="AE35863" s="54"/>
    </row>
    <row r="35864" spans="31:31" hidden="1">
      <c r="AE35864" s="54"/>
    </row>
    <row r="35865" spans="31:31" hidden="1">
      <c r="AE35865" s="54"/>
    </row>
    <row r="35866" spans="31:31" hidden="1">
      <c r="AE35866" s="54"/>
    </row>
    <row r="35867" spans="31:31" hidden="1">
      <c r="AE35867" s="54"/>
    </row>
    <row r="35868" spans="31:31" hidden="1">
      <c r="AE35868" s="54"/>
    </row>
    <row r="35869" spans="31:31" hidden="1">
      <c r="AE35869" s="54"/>
    </row>
    <row r="35870" spans="31:31" hidden="1">
      <c r="AE35870" s="54"/>
    </row>
    <row r="35871" spans="31:31" hidden="1">
      <c r="AE35871" s="54"/>
    </row>
    <row r="35872" spans="31:31" hidden="1">
      <c r="AE35872" s="54"/>
    </row>
    <row r="35873" spans="31:31" hidden="1">
      <c r="AE35873" s="54"/>
    </row>
    <row r="35874" spans="31:31" hidden="1">
      <c r="AE35874" s="54"/>
    </row>
    <row r="35875" spans="31:31" hidden="1">
      <c r="AE35875" s="54"/>
    </row>
    <row r="35876" spans="31:31" hidden="1">
      <c r="AE35876" s="54"/>
    </row>
    <row r="35877" spans="31:31" hidden="1">
      <c r="AE35877" s="54"/>
    </row>
    <row r="35878" spans="31:31" hidden="1">
      <c r="AE35878" s="54"/>
    </row>
    <row r="35879" spans="31:31" hidden="1">
      <c r="AE35879" s="54"/>
    </row>
    <row r="35880" spans="31:31" hidden="1">
      <c r="AE35880" s="54"/>
    </row>
    <row r="35881" spans="31:31" hidden="1">
      <c r="AE35881" s="54"/>
    </row>
    <row r="35882" spans="31:31" hidden="1">
      <c r="AE35882" s="54"/>
    </row>
    <row r="35883" spans="31:31" hidden="1">
      <c r="AE35883" s="54"/>
    </row>
    <row r="35884" spans="31:31" hidden="1">
      <c r="AE35884" s="54"/>
    </row>
    <row r="35885" spans="31:31" hidden="1">
      <c r="AE35885" s="54"/>
    </row>
    <row r="35886" spans="31:31" hidden="1">
      <c r="AE35886" s="54"/>
    </row>
    <row r="35887" spans="31:31" hidden="1">
      <c r="AE35887" s="54"/>
    </row>
    <row r="35888" spans="31:31" hidden="1">
      <c r="AE35888" s="54"/>
    </row>
    <row r="35889" spans="31:31" hidden="1">
      <c r="AE35889" s="54"/>
    </row>
    <row r="35890" spans="31:31" hidden="1">
      <c r="AE35890" s="54"/>
    </row>
    <row r="35891" spans="31:31" hidden="1">
      <c r="AE35891" s="54"/>
    </row>
    <row r="35892" spans="31:31" hidden="1">
      <c r="AE35892" s="54"/>
    </row>
    <row r="35893" spans="31:31" hidden="1">
      <c r="AE35893" s="54"/>
    </row>
    <row r="35894" spans="31:31" hidden="1">
      <c r="AE35894" s="54"/>
    </row>
    <row r="35895" spans="31:31" hidden="1">
      <c r="AE35895" s="54"/>
    </row>
    <row r="35896" spans="31:31" hidden="1">
      <c r="AE35896" s="54"/>
    </row>
    <row r="35897" spans="31:31" hidden="1">
      <c r="AE35897" s="54"/>
    </row>
    <row r="35898" spans="31:31" hidden="1">
      <c r="AE35898" s="54"/>
    </row>
    <row r="35899" spans="31:31" hidden="1">
      <c r="AE35899" s="54"/>
    </row>
    <row r="35900" spans="31:31" hidden="1">
      <c r="AE35900" s="54"/>
    </row>
    <row r="35901" spans="31:31" hidden="1">
      <c r="AE35901" s="54"/>
    </row>
    <row r="35902" spans="31:31" hidden="1">
      <c r="AE35902" s="54"/>
    </row>
    <row r="35903" spans="31:31" hidden="1">
      <c r="AE35903" s="54"/>
    </row>
    <row r="35904" spans="31:31" hidden="1">
      <c r="AE35904" s="54"/>
    </row>
    <row r="35905" spans="31:31" hidden="1">
      <c r="AE35905" s="54"/>
    </row>
    <row r="35906" spans="31:31" hidden="1">
      <c r="AE35906" s="54"/>
    </row>
    <row r="35907" spans="31:31" hidden="1">
      <c r="AE35907" s="54"/>
    </row>
    <row r="35908" spans="31:31" hidden="1">
      <c r="AE35908" s="54"/>
    </row>
    <row r="35909" spans="31:31" hidden="1">
      <c r="AE35909" s="54"/>
    </row>
    <row r="35910" spans="31:31" hidden="1">
      <c r="AE35910" s="54"/>
    </row>
    <row r="35911" spans="31:31" hidden="1">
      <c r="AE35911" s="54"/>
    </row>
    <row r="35912" spans="31:31" hidden="1">
      <c r="AE35912" s="54"/>
    </row>
    <row r="35913" spans="31:31" hidden="1">
      <c r="AE35913" s="54"/>
    </row>
    <row r="35914" spans="31:31" hidden="1">
      <c r="AE35914" s="54"/>
    </row>
    <row r="35915" spans="31:31" hidden="1">
      <c r="AE35915" s="54"/>
    </row>
    <row r="35916" spans="31:31" hidden="1">
      <c r="AE35916" s="54"/>
    </row>
    <row r="35917" spans="31:31" hidden="1">
      <c r="AE35917" s="54"/>
    </row>
    <row r="35918" spans="31:31" hidden="1">
      <c r="AE35918" s="54"/>
    </row>
    <row r="35919" spans="31:31" hidden="1">
      <c r="AE35919" s="54"/>
    </row>
    <row r="35920" spans="31:31" hidden="1">
      <c r="AE35920" s="54"/>
    </row>
    <row r="35921" spans="31:31" hidden="1">
      <c r="AE35921" s="54"/>
    </row>
    <row r="35922" spans="31:31" hidden="1">
      <c r="AE35922" s="54"/>
    </row>
    <row r="35923" spans="31:31" hidden="1">
      <c r="AE35923" s="54"/>
    </row>
    <row r="35924" spans="31:31" hidden="1">
      <c r="AE35924" s="54"/>
    </row>
    <row r="35925" spans="31:31" hidden="1">
      <c r="AE35925" s="54"/>
    </row>
    <row r="35926" spans="31:31" hidden="1">
      <c r="AE35926" s="54"/>
    </row>
    <row r="35927" spans="31:31" hidden="1">
      <c r="AE35927" s="54"/>
    </row>
    <row r="35928" spans="31:31" hidden="1">
      <c r="AE35928" s="54"/>
    </row>
    <row r="35929" spans="31:31" hidden="1">
      <c r="AE35929" s="54"/>
    </row>
    <row r="35930" spans="31:31" hidden="1">
      <c r="AE35930" s="54"/>
    </row>
    <row r="35931" spans="31:31" hidden="1">
      <c r="AE35931" s="54"/>
    </row>
    <row r="35932" spans="31:31" hidden="1">
      <c r="AE35932" s="54"/>
    </row>
    <row r="35933" spans="31:31" hidden="1">
      <c r="AE35933" s="54"/>
    </row>
    <row r="35934" spans="31:31" hidden="1">
      <c r="AE35934" s="54"/>
    </row>
    <row r="35935" spans="31:31" hidden="1">
      <c r="AE35935" s="54"/>
    </row>
    <row r="35936" spans="31:31" hidden="1">
      <c r="AE35936" s="54"/>
    </row>
    <row r="35937" spans="31:31" hidden="1">
      <c r="AE35937" s="54"/>
    </row>
    <row r="35938" spans="31:31" hidden="1">
      <c r="AE35938" s="54"/>
    </row>
    <row r="35939" spans="31:31" hidden="1">
      <c r="AE35939" s="54"/>
    </row>
    <row r="35940" spans="31:31" hidden="1">
      <c r="AE35940" s="54"/>
    </row>
    <row r="35941" spans="31:31" hidden="1">
      <c r="AE35941" s="54"/>
    </row>
    <row r="35942" spans="31:31" hidden="1">
      <c r="AE35942" s="54"/>
    </row>
    <row r="35943" spans="31:31" hidden="1">
      <c r="AE35943" s="54"/>
    </row>
    <row r="35944" spans="31:31" hidden="1">
      <c r="AE35944" s="54"/>
    </row>
    <row r="35945" spans="31:31" hidden="1">
      <c r="AE35945" s="54"/>
    </row>
    <row r="35946" spans="31:31" hidden="1">
      <c r="AE35946" s="54"/>
    </row>
    <row r="35947" spans="31:31" hidden="1">
      <c r="AE35947" s="54"/>
    </row>
    <row r="35948" spans="31:31" hidden="1">
      <c r="AE35948" s="54"/>
    </row>
    <row r="35949" spans="31:31" hidden="1">
      <c r="AE35949" s="54"/>
    </row>
    <row r="35950" spans="31:31" hidden="1">
      <c r="AE35950" s="54"/>
    </row>
    <row r="35951" spans="31:31" hidden="1">
      <c r="AE35951" s="54"/>
    </row>
    <row r="35952" spans="31:31" hidden="1">
      <c r="AE35952" s="54"/>
    </row>
    <row r="35953" spans="31:31" hidden="1">
      <c r="AE35953" s="54"/>
    </row>
    <row r="35954" spans="31:31" hidden="1">
      <c r="AE35954" s="54"/>
    </row>
    <row r="35955" spans="31:31" hidden="1">
      <c r="AE35955" s="54"/>
    </row>
    <row r="35956" spans="31:31" hidden="1">
      <c r="AE35956" s="54"/>
    </row>
    <row r="35957" spans="31:31" hidden="1">
      <c r="AE35957" s="54"/>
    </row>
    <row r="35958" spans="31:31" hidden="1">
      <c r="AE35958" s="54"/>
    </row>
    <row r="35959" spans="31:31" hidden="1">
      <c r="AE35959" s="54"/>
    </row>
    <row r="35960" spans="31:31" hidden="1">
      <c r="AE35960" s="54"/>
    </row>
    <row r="35961" spans="31:31" hidden="1">
      <c r="AE35961" s="54"/>
    </row>
    <row r="35962" spans="31:31" hidden="1">
      <c r="AE35962" s="54"/>
    </row>
    <row r="35963" spans="31:31" hidden="1">
      <c r="AE35963" s="54"/>
    </row>
    <row r="35964" spans="31:31" hidden="1">
      <c r="AE35964" s="54"/>
    </row>
    <row r="35965" spans="31:31" hidden="1">
      <c r="AE35965" s="54"/>
    </row>
    <row r="35966" spans="31:31" hidden="1">
      <c r="AE35966" s="54"/>
    </row>
    <row r="35967" spans="31:31" hidden="1">
      <c r="AE35967" s="54"/>
    </row>
    <row r="35968" spans="31:31" hidden="1">
      <c r="AE35968" s="54"/>
    </row>
    <row r="35969" spans="31:31" hidden="1">
      <c r="AE35969" s="54"/>
    </row>
    <row r="35970" spans="31:31" hidden="1">
      <c r="AE35970" s="54"/>
    </row>
    <row r="35971" spans="31:31" hidden="1">
      <c r="AE35971" s="54"/>
    </row>
    <row r="35972" spans="31:31" hidden="1">
      <c r="AE35972" s="54"/>
    </row>
    <row r="35973" spans="31:31" hidden="1">
      <c r="AE35973" s="54"/>
    </row>
    <row r="35974" spans="31:31" hidden="1">
      <c r="AE35974" s="54"/>
    </row>
    <row r="35975" spans="31:31" hidden="1">
      <c r="AE35975" s="54"/>
    </row>
    <row r="35976" spans="31:31" hidden="1">
      <c r="AE35976" s="54"/>
    </row>
    <row r="35977" spans="31:31" hidden="1">
      <c r="AE35977" s="54"/>
    </row>
    <row r="35978" spans="31:31" hidden="1">
      <c r="AE35978" s="54"/>
    </row>
    <row r="35979" spans="31:31" hidden="1">
      <c r="AE35979" s="54"/>
    </row>
    <row r="35980" spans="31:31" hidden="1">
      <c r="AE35980" s="54"/>
    </row>
    <row r="35981" spans="31:31" hidden="1">
      <c r="AE35981" s="54"/>
    </row>
    <row r="35982" spans="31:31" hidden="1">
      <c r="AE35982" s="54"/>
    </row>
    <row r="35983" spans="31:31" hidden="1">
      <c r="AE35983" s="54"/>
    </row>
    <row r="35984" spans="31:31" hidden="1">
      <c r="AE35984" s="54"/>
    </row>
    <row r="35985" spans="31:31" hidden="1">
      <c r="AE35985" s="54"/>
    </row>
    <row r="35986" spans="31:31" hidden="1">
      <c r="AE35986" s="54"/>
    </row>
    <row r="35987" spans="31:31" hidden="1">
      <c r="AE35987" s="54"/>
    </row>
    <row r="35988" spans="31:31" hidden="1">
      <c r="AE35988" s="54"/>
    </row>
    <row r="35989" spans="31:31" hidden="1">
      <c r="AE35989" s="54"/>
    </row>
    <row r="35990" spans="31:31" hidden="1">
      <c r="AE35990" s="54"/>
    </row>
    <row r="35991" spans="31:31" hidden="1">
      <c r="AE35991" s="54"/>
    </row>
    <row r="35992" spans="31:31" hidden="1">
      <c r="AE35992" s="54"/>
    </row>
    <row r="35993" spans="31:31" hidden="1">
      <c r="AE35993" s="54"/>
    </row>
    <row r="35994" spans="31:31" hidden="1">
      <c r="AE35994" s="54"/>
    </row>
    <row r="35995" spans="31:31" hidden="1">
      <c r="AE35995" s="54"/>
    </row>
    <row r="35996" spans="31:31" hidden="1">
      <c r="AE35996" s="54"/>
    </row>
    <row r="35997" spans="31:31" hidden="1">
      <c r="AE35997" s="54"/>
    </row>
    <row r="35998" spans="31:31" hidden="1">
      <c r="AE35998" s="54"/>
    </row>
    <row r="35999" spans="31:31" hidden="1">
      <c r="AE35999" s="54"/>
    </row>
    <row r="36000" spans="31:31" hidden="1">
      <c r="AE36000" s="54"/>
    </row>
    <row r="36001" spans="31:31" hidden="1">
      <c r="AE36001" s="54"/>
    </row>
    <row r="36002" spans="31:31" hidden="1">
      <c r="AE36002" s="54"/>
    </row>
    <row r="36003" spans="31:31" hidden="1">
      <c r="AE36003" s="54"/>
    </row>
    <row r="36004" spans="31:31" hidden="1">
      <c r="AE36004" s="54"/>
    </row>
    <row r="36005" spans="31:31" hidden="1">
      <c r="AE36005" s="54"/>
    </row>
    <row r="36006" spans="31:31" hidden="1">
      <c r="AE36006" s="54"/>
    </row>
    <row r="36007" spans="31:31" hidden="1">
      <c r="AE36007" s="54"/>
    </row>
    <row r="36008" spans="31:31" hidden="1">
      <c r="AE36008" s="54"/>
    </row>
    <row r="36009" spans="31:31" hidden="1">
      <c r="AE36009" s="54"/>
    </row>
    <row r="36010" spans="31:31" hidden="1">
      <c r="AE36010" s="54"/>
    </row>
    <row r="36011" spans="31:31" hidden="1">
      <c r="AE36011" s="54"/>
    </row>
    <row r="36012" spans="31:31" hidden="1">
      <c r="AE36012" s="54"/>
    </row>
    <row r="36013" spans="31:31" hidden="1">
      <c r="AE36013" s="54"/>
    </row>
    <row r="36014" spans="31:31" hidden="1">
      <c r="AE36014" s="54"/>
    </row>
    <row r="36015" spans="31:31" hidden="1">
      <c r="AE36015" s="54"/>
    </row>
    <row r="36016" spans="31:31" hidden="1">
      <c r="AE36016" s="54"/>
    </row>
    <row r="36017" spans="31:31" hidden="1">
      <c r="AE36017" s="54"/>
    </row>
    <row r="36018" spans="31:31" hidden="1">
      <c r="AE36018" s="54"/>
    </row>
    <row r="36019" spans="31:31" hidden="1">
      <c r="AE36019" s="54"/>
    </row>
    <row r="36020" spans="31:31" hidden="1">
      <c r="AE36020" s="54"/>
    </row>
    <row r="36021" spans="31:31" hidden="1">
      <c r="AE36021" s="54"/>
    </row>
    <row r="36022" spans="31:31" hidden="1">
      <c r="AE36022" s="54"/>
    </row>
    <row r="36023" spans="31:31" hidden="1">
      <c r="AE36023" s="54"/>
    </row>
    <row r="36024" spans="31:31" hidden="1">
      <c r="AE36024" s="54"/>
    </row>
    <row r="36025" spans="31:31" hidden="1">
      <c r="AE36025" s="54"/>
    </row>
    <row r="36026" spans="31:31" hidden="1">
      <c r="AE36026" s="54"/>
    </row>
    <row r="36027" spans="31:31" hidden="1">
      <c r="AE36027" s="54"/>
    </row>
    <row r="36028" spans="31:31" hidden="1">
      <c r="AE36028" s="54"/>
    </row>
    <row r="36029" spans="31:31" hidden="1">
      <c r="AE36029" s="54"/>
    </row>
    <row r="36030" spans="31:31" hidden="1">
      <c r="AE36030" s="54"/>
    </row>
    <row r="36031" spans="31:31" hidden="1">
      <c r="AE36031" s="54"/>
    </row>
    <row r="36032" spans="31:31" hidden="1">
      <c r="AE36032" s="54"/>
    </row>
    <row r="36033" spans="31:31" hidden="1">
      <c r="AE36033" s="54"/>
    </row>
    <row r="36034" spans="31:31" hidden="1">
      <c r="AE36034" s="54"/>
    </row>
    <row r="36035" spans="31:31" hidden="1">
      <c r="AE36035" s="54"/>
    </row>
    <row r="36036" spans="31:31" hidden="1">
      <c r="AE36036" s="54"/>
    </row>
    <row r="36037" spans="31:31" hidden="1">
      <c r="AE36037" s="54"/>
    </row>
    <row r="36038" spans="31:31" hidden="1">
      <c r="AE36038" s="54"/>
    </row>
    <row r="36039" spans="31:31" hidden="1">
      <c r="AE36039" s="54"/>
    </row>
    <row r="36040" spans="31:31" hidden="1">
      <c r="AE36040" s="54"/>
    </row>
    <row r="36041" spans="31:31" hidden="1">
      <c r="AE36041" s="54"/>
    </row>
    <row r="36042" spans="31:31" hidden="1">
      <c r="AE36042" s="54"/>
    </row>
    <row r="36043" spans="31:31" hidden="1">
      <c r="AE36043" s="54"/>
    </row>
    <row r="36044" spans="31:31" hidden="1">
      <c r="AE36044" s="54"/>
    </row>
    <row r="36045" spans="31:31" hidden="1">
      <c r="AE36045" s="54"/>
    </row>
    <row r="36046" spans="31:31" hidden="1">
      <c r="AE36046" s="54"/>
    </row>
    <row r="36047" spans="31:31" hidden="1">
      <c r="AE36047" s="54"/>
    </row>
    <row r="36048" spans="31:31" hidden="1">
      <c r="AE36048" s="54"/>
    </row>
    <row r="36049" spans="31:31" hidden="1">
      <c r="AE36049" s="54"/>
    </row>
    <row r="36050" spans="31:31" hidden="1">
      <c r="AE36050" s="54"/>
    </row>
    <row r="36051" spans="31:31" hidden="1">
      <c r="AE36051" s="54"/>
    </row>
    <row r="36052" spans="31:31" hidden="1">
      <c r="AE36052" s="54"/>
    </row>
    <row r="36053" spans="31:31" hidden="1">
      <c r="AE36053" s="54"/>
    </row>
    <row r="36054" spans="31:31" hidden="1">
      <c r="AE36054" s="54"/>
    </row>
    <row r="36055" spans="31:31" hidden="1">
      <c r="AE36055" s="54"/>
    </row>
    <row r="36056" spans="31:31" hidden="1">
      <c r="AE36056" s="54"/>
    </row>
    <row r="36057" spans="31:31" hidden="1">
      <c r="AE36057" s="54"/>
    </row>
    <row r="36058" spans="31:31" hidden="1">
      <c r="AE36058" s="54"/>
    </row>
    <row r="36059" spans="31:31" hidden="1">
      <c r="AE36059" s="54"/>
    </row>
    <row r="36060" spans="31:31" hidden="1">
      <c r="AE36060" s="54"/>
    </row>
    <row r="36061" spans="31:31" hidden="1">
      <c r="AE36061" s="54"/>
    </row>
    <row r="36062" spans="31:31" hidden="1">
      <c r="AE36062" s="54"/>
    </row>
    <row r="36063" spans="31:31" hidden="1">
      <c r="AE36063" s="54"/>
    </row>
    <row r="36064" spans="31:31" hidden="1">
      <c r="AE36064" s="54"/>
    </row>
    <row r="36065" spans="31:31" hidden="1">
      <c r="AE36065" s="54"/>
    </row>
    <row r="36066" spans="31:31" hidden="1">
      <c r="AE36066" s="54"/>
    </row>
    <row r="36067" spans="31:31" hidden="1">
      <c r="AE36067" s="54"/>
    </row>
    <row r="36068" spans="31:31" hidden="1">
      <c r="AE36068" s="54"/>
    </row>
    <row r="36069" spans="31:31" hidden="1">
      <c r="AE36069" s="54"/>
    </row>
    <row r="36070" spans="31:31" hidden="1">
      <c r="AE36070" s="54"/>
    </row>
    <row r="36071" spans="31:31" hidden="1">
      <c r="AE36071" s="54"/>
    </row>
    <row r="36072" spans="31:31" hidden="1">
      <c r="AE36072" s="54"/>
    </row>
    <row r="36073" spans="31:31" hidden="1">
      <c r="AE36073" s="54"/>
    </row>
    <row r="36074" spans="31:31" hidden="1">
      <c r="AE36074" s="54"/>
    </row>
    <row r="36075" spans="31:31" hidden="1">
      <c r="AE36075" s="54"/>
    </row>
    <row r="36076" spans="31:31" hidden="1">
      <c r="AE36076" s="54"/>
    </row>
    <row r="36077" spans="31:31" hidden="1">
      <c r="AE36077" s="54"/>
    </row>
    <row r="36078" spans="31:31" hidden="1">
      <c r="AE36078" s="54"/>
    </row>
    <row r="36079" spans="31:31" hidden="1">
      <c r="AE36079" s="54"/>
    </row>
    <row r="36080" spans="31:31" hidden="1">
      <c r="AE36080" s="54"/>
    </row>
    <row r="36081" spans="31:31" hidden="1">
      <c r="AE36081" s="54"/>
    </row>
    <row r="36082" spans="31:31" hidden="1">
      <c r="AE36082" s="54"/>
    </row>
    <row r="36083" spans="31:31" hidden="1">
      <c r="AE36083" s="54"/>
    </row>
    <row r="36084" spans="31:31" hidden="1">
      <c r="AE36084" s="54"/>
    </row>
    <row r="36085" spans="31:31" hidden="1">
      <c r="AE36085" s="54"/>
    </row>
    <row r="36086" spans="31:31" hidden="1">
      <c r="AE36086" s="54"/>
    </row>
    <row r="36087" spans="31:31" hidden="1">
      <c r="AE36087" s="54"/>
    </row>
    <row r="36088" spans="31:31" hidden="1">
      <c r="AE36088" s="54"/>
    </row>
    <row r="36089" spans="31:31" hidden="1">
      <c r="AE36089" s="54"/>
    </row>
    <row r="36090" spans="31:31" hidden="1">
      <c r="AE36090" s="54"/>
    </row>
    <row r="36091" spans="31:31" hidden="1">
      <c r="AE36091" s="54"/>
    </row>
    <row r="36092" spans="31:31" hidden="1">
      <c r="AE36092" s="54"/>
    </row>
    <row r="36093" spans="31:31" hidden="1">
      <c r="AE36093" s="54"/>
    </row>
    <row r="36094" spans="31:31" hidden="1">
      <c r="AE36094" s="54"/>
    </row>
    <row r="36095" spans="31:31" hidden="1">
      <c r="AE36095" s="54"/>
    </row>
    <row r="36096" spans="31:31" hidden="1">
      <c r="AE36096" s="54"/>
    </row>
    <row r="36097" spans="31:31" hidden="1">
      <c r="AE36097" s="54"/>
    </row>
    <row r="36098" spans="31:31" hidden="1">
      <c r="AE36098" s="54"/>
    </row>
    <row r="36099" spans="31:31" hidden="1">
      <c r="AE36099" s="54"/>
    </row>
    <row r="36100" spans="31:31" hidden="1">
      <c r="AE36100" s="54"/>
    </row>
    <row r="36101" spans="31:31" hidden="1">
      <c r="AE36101" s="54"/>
    </row>
    <row r="36102" spans="31:31" hidden="1">
      <c r="AE36102" s="54"/>
    </row>
    <row r="36103" spans="31:31" hidden="1">
      <c r="AE36103" s="54"/>
    </row>
    <row r="36104" spans="31:31" hidden="1">
      <c r="AE36104" s="54"/>
    </row>
    <row r="36105" spans="31:31" hidden="1">
      <c r="AE36105" s="54"/>
    </row>
    <row r="36106" spans="31:31" hidden="1">
      <c r="AE36106" s="54"/>
    </row>
    <row r="36107" spans="31:31" hidden="1">
      <c r="AE36107" s="54"/>
    </row>
    <row r="36108" spans="31:31" hidden="1">
      <c r="AE36108" s="54"/>
    </row>
    <row r="36109" spans="31:31" hidden="1">
      <c r="AE36109" s="54"/>
    </row>
    <row r="36110" spans="31:31" hidden="1">
      <c r="AE36110" s="54"/>
    </row>
    <row r="36111" spans="31:31" hidden="1">
      <c r="AE36111" s="54"/>
    </row>
    <row r="36112" spans="31:31" hidden="1">
      <c r="AE36112" s="54"/>
    </row>
    <row r="36113" spans="31:31" hidden="1">
      <c r="AE36113" s="54"/>
    </row>
    <row r="36114" spans="31:31" hidden="1">
      <c r="AE36114" s="54"/>
    </row>
    <row r="36115" spans="31:31" hidden="1">
      <c r="AE36115" s="54"/>
    </row>
    <row r="36116" spans="31:31" hidden="1">
      <c r="AE36116" s="54"/>
    </row>
    <row r="36117" spans="31:31" hidden="1">
      <c r="AE36117" s="54"/>
    </row>
    <row r="36118" spans="31:31" hidden="1">
      <c r="AE36118" s="54"/>
    </row>
    <row r="36119" spans="31:31" hidden="1">
      <c r="AE36119" s="54"/>
    </row>
    <row r="36120" spans="31:31" hidden="1">
      <c r="AE36120" s="54"/>
    </row>
    <row r="36121" spans="31:31" hidden="1">
      <c r="AE36121" s="54"/>
    </row>
    <row r="36122" spans="31:31" hidden="1">
      <c r="AE36122" s="54"/>
    </row>
    <row r="36123" spans="31:31" hidden="1">
      <c r="AE36123" s="54"/>
    </row>
    <row r="36124" spans="31:31" hidden="1">
      <c r="AE36124" s="54"/>
    </row>
    <row r="36125" spans="31:31" hidden="1">
      <c r="AE36125" s="54"/>
    </row>
    <row r="36126" spans="31:31" hidden="1">
      <c r="AE36126" s="54"/>
    </row>
    <row r="36127" spans="31:31" hidden="1">
      <c r="AE36127" s="54"/>
    </row>
    <row r="36128" spans="31:31" hidden="1">
      <c r="AE36128" s="54"/>
    </row>
    <row r="36129" spans="31:31" hidden="1">
      <c r="AE36129" s="54"/>
    </row>
    <row r="36130" spans="31:31" hidden="1">
      <c r="AE36130" s="54"/>
    </row>
    <row r="36131" spans="31:31" hidden="1">
      <c r="AE36131" s="54"/>
    </row>
    <row r="36132" spans="31:31" hidden="1">
      <c r="AE36132" s="54"/>
    </row>
    <row r="36133" spans="31:31" hidden="1">
      <c r="AE36133" s="54"/>
    </row>
    <row r="36134" spans="31:31" hidden="1">
      <c r="AE36134" s="54"/>
    </row>
    <row r="36135" spans="31:31" hidden="1">
      <c r="AE36135" s="54"/>
    </row>
    <row r="36136" spans="31:31" hidden="1">
      <c r="AE36136" s="54"/>
    </row>
    <row r="36137" spans="31:31" hidden="1">
      <c r="AE36137" s="54"/>
    </row>
    <row r="36138" spans="31:31" hidden="1">
      <c r="AE36138" s="54"/>
    </row>
    <row r="36139" spans="31:31" hidden="1">
      <c r="AE36139" s="54"/>
    </row>
    <row r="36140" spans="31:31" hidden="1">
      <c r="AE36140" s="54"/>
    </row>
    <row r="36141" spans="31:31" hidden="1">
      <c r="AE36141" s="54"/>
    </row>
    <row r="36142" spans="31:31" hidden="1">
      <c r="AE36142" s="54"/>
    </row>
    <row r="36143" spans="31:31" hidden="1">
      <c r="AE36143" s="54"/>
    </row>
    <row r="36144" spans="31:31" hidden="1">
      <c r="AE36144" s="54"/>
    </row>
    <row r="36145" spans="31:31" hidden="1">
      <c r="AE36145" s="54"/>
    </row>
    <row r="36146" spans="31:31" hidden="1">
      <c r="AE36146" s="54"/>
    </row>
    <row r="36147" spans="31:31" hidden="1">
      <c r="AE36147" s="54"/>
    </row>
    <row r="36148" spans="31:31" hidden="1">
      <c r="AE36148" s="54"/>
    </row>
    <row r="36149" spans="31:31" hidden="1">
      <c r="AE36149" s="54"/>
    </row>
    <row r="36150" spans="31:31" hidden="1">
      <c r="AE36150" s="54"/>
    </row>
    <row r="36151" spans="31:31" hidden="1">
      <c r="AE36151" s="54"/>
    </row>
    <row r="36152" spans="31:31" hidden="1">
      <c r="AE36152" s="54"/>
    </row>
    <row r="36153" spans="31:31" hidden="1">
      <c r="AE36153" s="54"/>
    </row>
    <row r="36154" spans="31:31" hidden="1">
      <c r="AE36154" s="54"/>
    </row>
    <row r="36155" spans="31:31" hidden="1">
      <c r="AE36155" s="54"/>
    </row>
    <row r="36156" spans="31:31" hidden="1">
      <c r="AE36156" s="54"/>
    </row>
    <row r="36157" spans="31:31" hidden="1">
      <c r="AE36157" s="54"/>
    </row>
    <row r="36158" spans="31:31" hidden="1">
      <c r="AE36158" s="54"/>
    </row>
    <row r="36159" spans="31:31" hidden="1">
      <c r="AE36159" s="54"/>
    </row>
    <row r="36160" spans="31:31" hidden="1">
      <c r="AE36160" s="54"/>
    </row>
    <row r="36161" spans="31:31" hidden="1">
      <c r="AE36161" s="54"/>
    </row>
    <row r="36162" spans="31:31" hidden="1">
      <c r="AE36162" s="54"/>
    </row>
    <row r="36163" spans="31:31" hidden="1">
      <c r="AE36163" s="54"/>
    </row>
    <row r="36164" spans="31:31" hidden="1">
      <c r="AE36164" s="54"/>
    </row>
    <row r="36165" spans="31:31" hidden="1">
      <c r="AE36165" s="54"/>
    </row>
    <row r="36166" spans="31:31" hidden="1">
      <c r="AE36166" s="54"/>
    </row>
    <row r="36167" spans="31:31" hidden="1">
      <c r="AE36167" s="54"/>
    </row>
    <row r="36168" spans="31:31" hidden="1">
      <c r="AE36168" s="54"/>
    </row>
    <row r="36169" spans="31:31" hidden="1">
      <c r="AE36169" s="54"/>
    </row>
    <row r="36170" spans="31:31" hidden="1">
      <c r="AE36170" s="54"/>
    </row>
    <row r="36171" spans="31:31" hidden="1">
      <c r="AE36171" s="54"/>
    </row>
    <row r="36172" spans="31:31" hidden="1">
      <c r="AE36172" s="54"/>
    </row>
    <row r="36173" spans="31:31" hidden="1">
      <c r="AE36173" s="54"/>
    </row>
    <row r="36174" spans="31:31" hidden="1">
      <c r="AE36174" s="54"/>
    </row>
    <row r="36175" spans="31:31" hidden="1">
      <c r="AE36175" s="54"/>
    </row>
    <row r="36176" spans="31:31" hidden="1">
      <c r="AE36176" s="54"/>
    </row>
    <row r="36177" spans="31:31" hidden="1">
      <c r="AE36177" s="54"/>
    </row>
    <row r="36178" spans="31:31" hidden="1">
      <c r="AE36178" s="54"/>
    </row>
    <row r="36179" spans="31:31" hidden="1">
      <c r="AE36179" s="54"/>
    </row>
    <row r="36180" spans="31:31" hidden="1">
      <c r="AE36180" s="54"/>
    </row>
    <row r="36181" spans="31:31" hidden="1">
      <c r="AE36181" s="54"/>
    </row>
    <row r="36182" spans="31:31" hidden="1">
      <c r="AE36182" s="54"/>
    </row>
    <row r="36183" spans="31:31" hidden="1">
      <c r="AE36183" s="54"/>
    </row>
    <row r="36184" spans="31:31" hidden="1">
      <c r="AE36184" s="54"/>
    </row>
    <row r="36185" spans="31:31" hidden="1">
      <c r="AE36185" s="54"/>
    </row>
    <row r="36186" spans="31:31" hidden="1">
      <c r="AE36186" s="54"/>
    </row>
    <row r="36187" spans="31:31" hidden="1">
      <c r="AE36187" s="54"/>
    </row>
    <row r="36188" spans="31:31" hidden="1">
      <c r="AE36188" s="54"/>
    </row>
    <row r="36189" spans="31:31" hidden="1">
      <c r="AE36189" s="54"/>
    </row>
    <row r="36190" spans="31:31" hidden="1">
      <c r="AE36190" s="54"/>
    </row>
    <row r="36191" spans="31:31" hidden="1">
      <c r="AE36191" s="54"/>
    </row>
    <row r="36192" spans="31:31" hidden="1">
      <c r="AE36192" s="54"/>
    </row>
    <row r="36193" spans="31:31" hidden="1">
      <c r="AE36193" s="54"/>
    </row>
    <row r="36194" spans="31:31" hidden="1">
      <c r="AE36194" s="54"/>
    </row>
    <row r="36195" spans="31:31" hidden="1">
      <c r="AE36195" s="54"/>
    </row>
    <row r="36196" spans="31:31" hidden="1">
      <c r="AE36196" s="54"/>
    </row>
    <row r="36197" spans="31:31" hidden="1">
      <c r="AE36197" s="54"/>
    </row>
    <row r="36198" spans="31:31" hidden="1">
      <c r="AE36198" s="54"/>
    </row>
    <row r="36199" spans="31:31" hidden="1">
      <c r="AE36199" s="54"/>
    </row>
    <row r="36200" spans="31:31" hidden="1">
      <c r="AE36200" s="54"/>
    </row>
    <row r="36201" spans="31:31" hidden="1">
      <c r="AE36201" s="54"/>
    </row>
    <row r="36202" spans="31:31" hidden="1">
      <c r="AE36202" s="54"/>
    </row>
    <row r="36203" spans="31:31" hidden="1">
      <c r="AE36203" s="54"/>
    </row>
    <row r="36204" spans="31:31" hidden="1">
      <c r="AE36204" s="54"/>
    </row>
    <row r="36205" spans="31:31" hidden="1">
      <c r="AE36205" s="54"/>
    </row>
    <row r="36206" spans="31:31" hidden="1">
      <c r="AE36206" s="54"/>
    </row>
    <row r="36207" spans="31:31" hidden="1">
      <c r="AE36207" s="54"/>
    </row>
    <row r="36208" spans="31:31" hidden="1">
      <c r="AE36208" s="54"/>
    </row>
    <row r="36209" spans="31:31" hidden="1">
      <c r="AE36209" s="54"/>
    </row>
    <row r="36210" spans="31:31" hidden="1">
      <c r="AE36210" s="54"/>
    </row>
    <row r="36211" spans="31:31" hidden="1">
      <c r="AE36211" s="54"/>
    </row>
    <row r="36212" spans="31:31" hidden="1">
      <c r="AE36212" s="54"/>
    </row>
    <row r="36213" spans="31:31" hidden="1">
      <c r="AE36213" s="54"/>
    </row>
    <row r="36214" spans="31:31" hidden="1">
      <c r="AE36214" s="54"/>
    </row>
    <row r="36215" spans="31:31" hidden="1">
      <c r="AE36215" s="54"/>
    </row>
    <row r="36216" spans="31:31" hidden="1">
      <c r="AE36216" s="54"/>
    </row>
    <row r="36217" spans="31:31" hidden="1">
      <c r="AE36217" s="54"/>
    </row>
    <row r="36218" spans="31:31" hidden="1">
      <c r="AE36218" s="54"/>
    </row>
    <row r="36219" spans="31:31" hidden="1">
      <c r="AE36219" s="54"/>
    </row>
    <row r="36220" spans="31:31" hidden="1">
      <c r="AE36220" s="54"/>
    </row>
    <row r="36221" spans="31:31" hidden="1">
      <c r="AE36221" s="54"/>
    </row>
    <row r="36222" spans="31:31" hidden="1">
      <c r="AE36222" s="54"/>
    </row>
    <row r="36223" spans="31:31" hidden="1">
      <c r="AE36223" s="54"/>
    </row>
    <row r="36224" spans="31:31" hidden="1">
      <c r="AE36224" s="54"/>
    </row>
    <row r="36225" spans="31:31" hidden="1">
      <c r="AE36225" s="54"/>
    </row>
    <row r="36226" spans="31:31" hidden="1">
      <c r="AE36226" s="54"/>
    </row>
    <row r="36227" spans="31:31" hidden="1">
      <c r="AE36227" s="54"/>
    </row>
    <row r="36228" spans="31:31" hidden="1">
      <c r="AE36228" s="54"/>
    </row>
    <row r="36229" spans="31:31" hidden="1">
      <c r="AE36229" s="54"/>
    </row>
    <row r="36230" spans="31:31" hidden="1">
      <c r="AE36230" s="54"/>
    </row>
    <row r="36231" spans="31:31" hidden="1">
      <c r="AE36231" s="54"/>
    </row>
    <row r="36232" spans="31:31" hidden="1">
      <c r="AE36232" s="54"/>
    </row>
    <row r="36233" spans="31:31" hidden="1">
      <c r="AE36233" s="54"/>
    </row>
    <row r="36234" spans="31:31" hidden="1">
      <c r="AE36234" s="54"/>
    </row>
    <row r="36235" spans="31:31" hidden="1">
      <c r="AE36235" s="54"/>
    </row>
    <row r="36236" spans="31:31" hidden="1">
      <c r="AE36236" s="54"/>
    </row>
    <row r="36237" spans="31:31" hidden="1">
      <c r="AE36237" s="54"/>
    </row>
    <row r="36238" spans="31:31" hidden="1">
      <c r="AE36238" s="54"/>
    </row>
    <row r="36239" spans="31:31" hidden="1">
      <c r="AE36239" s="54"/>
    </row>
    <row r="36240" spans="31:31" hidden="1">
      <c r="AE36240" s="54"/>
    </row>
    <row r="36241" spans="31:31" hidden="1">
      <c r="AE36241" s="54"/>
    </row>
    <row r="36242" spans="31:31" hidden="1">
      <c r="AE36242" s="54"/>
    </row>
    <row r="36243" spans="31:31" hidden="1">
      <c r="AE36243" s="54"/>
    </row>
    <row r="36244" spans="31:31" hidden="1">
      <c r="AE36244" s="54"/>
    </row>
    <row r="36245" spans="31:31" hidden="1">
      <c r="AE36245" s="54"/>
    </row>
    <row r="36246" spans="31:31" hidden="1">
      <c r="AE36246" s="54"/>
    </row>
    <row r="36247" spans="31:31" hidden="1">
      <c r="AE36247" s="54"/>
    </row>
    <row r="36248" spans="31:31" hidden="1">
      <c r="AE36248" s="54"/>
    </row>
    <row r="36249" spans="31:31" hidden="1">
      <c r="AE36249" s="54"/>
    </row>
    <row r="36250" spans="31:31" hidden="1">
      <c r="AE36250" s="54"/>
    </row>
    <row r="36251" spans="31:31" hidden="1">
      <c r="AE36251" s="54"/>
    </row>
    <row r="36252" spans="31:31" hidden="1">
      <c r="AE36252" s="54"/>
    </row>
    <row r="36253" spans="31:31" hidden="1">
      <c r="AE36253" s="54"/>
    </row>
    <row r="36254" spans="31:31" hidden="1">
      <c r="AE36254" s="54"/>
    </row>
    <row r="36255" spans="31:31" hidden="1">
      <c r="AE36255" s="54"/>
    </row>
    <row r="36256" spans="31:31" hidden="1">
      <c r="AE36256" s="54"/>
    </row>
    <row r="36257" spans="31:31" hidden="1">
      <c r="AE36257" s="54"/>
    </row>
    <row r="36258" spans="31:31" hidden="1">
      <c r="AE36258" s="54"/>
    </row>
    <row r="36259" spans="31:31" hidden="1">
      <c r="AE36259" s="54"/>
    </row>
    <row r="36260" spans="31:31" hidden="1">
      <c r="AE36260" s="54"/>
    </row>
    <row r="36261" spans="31:31" hidden="1">
      <c r="AE36261" s="54"/>
    </row>
    <row r="36262" spans="31:31" hidden="1">
      <c r="AE36262" s="54"/>
    </row>
    <row r="36263" spans="31:31" hidden="1">
      <c r="AE36263" s="54"/>
    </row>
    <row r="36264" spans="31:31" hidden="1">
      <c r="AE36264" s="54"/>
    </row>
    <row r="36265" spans="31:31" hidden="1">
      <c r="AE36265" s="54"/>
    </row>
    <row r="36266" spans="31:31" hidden="1">
      <c r="AE36266" s="54"/>
    </row>
    <row r="36267" spans="31:31" hidden="1">
      <c r="AE36267" s="54"/>
    </row>
    <row r="36268" spans="31:31" hidden="1">
      <c r="AE36268" s="54"/>
    </row>
    <row r="36269" spans="31:31" hidden="1">
      <c r="AE36269" s="54"/>
    </row>
    <row r="36270" spans="31:31" hidden="1">
      <c r="AE36270" s="54"/>
    </row>
    <row r="36271" spans="31:31" hidden="1">
      <c r="AE36271" s="54"/>
    </row>
    <row r="36272" spans="31:31" hidden="1">
      <c r="AE36272" s="54"/>
    </row>
    <row r="36273" spans="31:31" hidden="1">
      <c r="AE36273" s="54"/>
    </row>
    <row r="36274" spans="31:31" hidden="1">
      <c r="AE36274" s="54"/>
    </row>
    <row r="36275" spans="31:31" hidden="1">
      <c r="AE36275" s="54"/>
    </row>
    <row r="36276" spans="31:31" hidden="1">
      <c r="AE36276" s="54"/>
    </row>
    <row r="36277" spans="31:31" hidden="1">
      <c r="AE36277" s="54"/>
    </row>
    <row r="36278" spans="31:31" hidden="1">
      <c r="AE36278" s="54"/>
    </row>
    <row r="36279" spans="31:31" hidden="1">
      <c r="AE36279" s="54"/>
    </row>
    <row r="36280" spans="31:31" hidden="1">
      <c r="AE36280" s="54"/>
    </row>
    <row r="36281" spans="31:31" hidden="1">
      <c r="AE36281" s="54"/>
    </row>
    <row r="36282" spans="31:31" hidden="1">
      <c r="AE36282" s="54"/>
    </row>
    <row r="36283" spans="31:31" hidden="1">
      <c r="AE36283" s="54"/>
    </row>
    <row r="36284" spans="31:31" hidden="1">
      <c r="AE36284" s="54"/>
    </row>
    <row r="36285" spans="31:31" hidden="1">
      <c r="AE36285" s="54"/>
    </row>
    <row r="36286" spans="31:31" hidden="1">
      <c r="AE36286" s="54"/>
    </row>
    <row r="36287" spans="31:31" hidden="1">
      <c r="AE36287" s="54"/>
    </row>
    <row r="36288" spans="31:31" hidden="1">
      <c r="AE36288" s="54"/>
    </row>
    <row r="36289" spans="31:31" hidden="1">
      <c r="AE36289" s="54"/>
    </row>
    <row r="36290" spans="31:31" hidden="1">
      <c r="AE36290" s="54"/>
    </row>
    <row r="36291" spans="31:31" hidden="1">
      <c r="AE36291" s="54"/>
    </row>
    <row r="36292" spans="31:31" hidden="1">
      <c r="AE36292" s="54"/>
    </row>
    <row r="36293" spans="31:31" hidden="1">
      <c r="AE36293" s="54"/>
    </row>
    <row r="36294" spans="31:31" hidden="1">
      <c r="AE36294" s="54"/>
    </row>
    <row r="36295" spans="31:31" hidden="1">
      <c r="AE36295" s="54"/>
    </row>
    <row r="36296" spans="31:31" hidden="1">
      <c r="AE36296" s="54"/>
    </row>
    <row r="36297" spans="31:31" hidden="1">
      <c r="AE36297" s="54"/>
    </row>
    <row r="36298" spans="31:31" hidden="1">
      <c r="AE36298" s="54"/>
    </row>
    <row r="36299" spans="31:31" hidden="1">
      <c r="AE36299" s="54"/>
    </row>
    <row r="36300" spans="31:31" hidden="1">
      <c r="AE36300" s="54"/>
    </row>
    <row r="36301" spans="31:31" hidden="1">
      <c r="AE36301" s="54"/>
    </row>
    <row r="36302" spans="31:31" hidden="1">
      <c r="AE36302" s="54"/>
    </row>
    <row r="36303" spans="31:31" hidden="1">
      <c r="AE36303" s="54"/>
    </row>
    <row r="36304" spans="31:31" hidden="1">
      <c r="AE36304" s="54"/>
    </row>
    <row r="36305" spans="31:31" hidden="1">
      <c r="AE36305" s="54"/>
    </row>
    <row r="36306" spans="31:31" hidden="1">
      <c r="AE36306" s="54"/>
    </row>
    <row r="36307" spans="31:31" hidden="1">
      <c r="AE36307" s="54"/>
    </row>
    <row r="36308" spans="31:31" hidden="1">
      <c r="AE36308" s="54"/>
    </row>
    <row r="36309" spans="31:31" hidden="1">
      <c r="AE36309" s="54"/>
    </row>
    <row r="36310" spans="31:31" hidden="1">
      <c r="AE36310" s="54"/>
    </row>
    <row r="36311" spans="31:31" hidden="1">
      <c r="AE36311" s="54"/>
    </row>
    <row r="36312" spans="31:31" hidden="1">
      <c r="AE36312" s="54"/>
    </row>
    <row r="36313" spans="31:31" hidden="1">
      <c r="AE36313" s="54"/>
    </row>
    <row r="36314" spans="31:31" hidden="1">
      <c r="AE36314" s="54"/>
    </row>
    <row r="36315" spans="31:31" hidden="1">
      <c r="AE36315" s="54"/>
    </row>
    <row r="36316" spans="31:31" hidden="1">
      <c r="AE36316" s="54"/>
    </row>
    <row r="36317" spans="31:31" hidden="1">
      <c r="AE36317" s="54"/>
    </row>
    <row r="36318" spans="31:31" hidden="1">
      <c r="AE36318" s="54"/>
    </row>
    <row r="36319" spans="31:31" hidden="1">
      <c r="AE36319" s="54"/>
    </row>
    <row r="36320" spans="31:31" hidden="1">
      <c r="AE36320" s="54"/>
    </row>
    <row r="36321" spans="31:31" hidden="1">
      <c r="AE36321" s="54"/>
    </row>
    <row r="36322" spans="31:31" hidden="1">
      <c r="AE36322" s="54"/>
    </row>
    <row r="36323" spans="31:31" hidden="1">
      <c r="AE36323" s="54"/>
    </row>
    <row r="36324" spans="31:31" hidden="1">
      <c r="AE36324" s="54"/>
    </row>
    <row r="36325" spans="31:31" hidden="1">
      <c r="AE36325" s="54"/>
    </row>
    <row r="36326" spans="31:31" hidden="1">
      <c r="AE36326" s="54"/>
    </row>
    <row r="36327" spans="31:31" hidden="1">
      <c r="AE36327" s="54"/>
    </row>
    <row r="36328" spans="31:31" hidden="1">
      <c r="AE36328" s="54"/>
    </row>
    <row r="36329" spans="31:31" hidden="1">
      <c r="AE36329" s="54"/>
    </row>
    <row r="36330" spans="31:31" hidden="1">
      <c r="AE36330" s="54"/>
    </row>
    <row r="36331" spans="31:31" hidden="1">
      <c r="AE36331" s="54"/>
    </row>
    <row r="36332" spans="31:31" hidden="1">
      <c r="AE36332" s="54"/>
    </row>
    <row r="36333" spans="31:31" hidden="1">
      <c r="AE36333" s="54"/>
    </row>
    <row r="36334" spans="31:31" hidden="1">
      <c r="AE36334" s="54"/>
    </row>
    <row r="36335" spans="31:31" hidden="1">
      <c r="AE36335" s="54"/>
    </row>
    <row r="36336" spans="31:31" hidden="1">
      <c r="AE36336" s="54"/>
    </row>
    <row r="36337" spans="31:31" hidden="1">
      <c r="AE36337" s="54"/>
    </row>
    <row r="36338" spans="31:31" hidden="1">
      <c r="AE36338" s="54"/>
    </row>
    <row r="36339" spans="31:31" hidden="1">
      <c r="AE36339" s="54"/>
    </row>
    <row r="36340" spans="31:31" hidden="1">
      <c r="AE36340" s="54"/>
    </row>
    <row r="36341" spans="31:31" hidden="1">
      <c r="AE36341" s="54"/>
    </row>
    <row r="36342" spans="31:31" hidden="1">
      <c r="AE36342" s="54"/>
    </row>
    <row r="36343" spans="31:31" hidden="1">
      <c r="AE36343" s="54"/>
    </row>
    <row r="36344" spans="31:31" hidden="1">
      <c r="AE36344" s="54"/>
    </row>
    <row r="36345" spans="31:31" hidden="1">
      <c r="AE36345" s="54"/>
    </row>
    <row r="36346" spans="31:31" hidden="1">
      <c r="AE36346" s="54"/>
    </row>
    <row r="36347" spans="31:31" hidden="1">
      <c r="AE36347" s="54"/>
    </row>
    <row r="36348" spans="31:31" hidden="1">
      <c r="AE36348" s="54"/>
    </row>
    <row r="36349" spans="31:31" hidden="1">
      <c r="AE36349" s="54"/>
    </row>
    <row r="36350" spans="31:31" hidden="1">
      <c r="AE36350" s="54"/>
    </row>
    <row r="36351" spans="31:31" hidden="1">
      <c r="AE36351" s="54"/>
    </row>
    <row r="36352" spans="31:31" hidden="1">
      <c r="AE36352" s="54"/>
    </row>
    <row r="36353" spans="31:31" hidden="1">
      <c r="AE36353" s="54"/>
    </row>
    <row r="36354" spans="31:31" hidden="1">
      <c r="AE36354" s="54"/>
    </row>
    <row r="36355" spans="31:31" hidden="1">
      <c r="AE36355" s="54"/>
    </row>
    <row r="36356" spans="31:31" hidden="1">
      <c r="AE36356" s="54"/>
    </row>
    <row r="36357" spans="31:31" hidden="1">
      <c r="AE36357" s="54"/>
    </row>
    <row r="36358" spans="31:31" hidden="1">
      <c r="AE36358" s="54"/>
    </row>
    <row r="36359" spans="31:31" hidden="1">
      <c r="AE36359" s="54"/>
    </row>
    <row r="36360" spans="31:31" hidden="1">
      <c r="AE36360" s="54"/>
    </row>
    <row r="36361" spans="31:31" hidden="1">
      <c r="AE36361" s="54"/>
    </row>
    <row r="36362" spans="31:31" hidden="1">
      <c r="AE36362" s="54"/>
    </row>
    <row r="36363" spans="31:31" hidden="1">
      <c r="AE36363" s="54"/>
    </row>
    <row r="36364" spans="31:31" hidden="1">
      <c r="AE36364" s="54"/>
    </row>
    <row r="36365" spans="31:31" hidden="1">
      <c r="AE36365" s="54"/>
    </row>
    <row r="36366" spans="31:31" hidden="1">
      <c r="AE36366" s="54"/>
    </row>
    <row r="36367" spans="31:31" hidden="1">
      <c r="AE36367" s="54"/>
    </row>
    <row r="36368" spans="31:31" hidden="1">
      <c r="AE36368" s="54"/>
    </row>
    <row r="36369" spans="31:31" hidden="1">
      <c r="AE36369" s="54"/>
    </row>
    <row r="36370" spans="31:31" hidden="1">
      <c r="AE36370" s="54"/>
    </row>
    <row r="36371" spans="31:31" hidden="1">
      <c r="AE36371" s="54"/>
    </row>
    <row r="36372" spans="31:31" hidden="1">
      <c r="AE36372" s="54"/>
    </row>
    <row r="36373" spans="31:31" hidden="1">
      <c r="AE36373" s="54"/>
    </row>
    <row r="36374" spans="31:31" hidden="1">
      <c r="AE36374" s="54"/>
    </row>
    <row r="36375" spans="31:31" hidden="1">
      <c r="AE36375" s="54"/>
    </row>
    <row r="36376" spans="31:31" hidden="1">
      <c r="AE36376" s="54"/>
    </row>
    <row r="36377" spans="31:31" hidden="1">
      <c r="AE36377" s="54"/>
    </row>
    <row r="36378" spans="31:31" hidden="1">
      <c r="AE36378" s="54"/>
    </row>
    <row r="36379" spans="31:31" hidden="1">
      <c r="AE36379" s="54"/>
    </row>
    <row r="36380" spans="31:31" hidden="1">
      <c r="AE36380" s="54"/>
    </row>
    <row r="36381" spans="31:31" hidden="1">
      <c r="AE36381" s="54"/>
    </row>
    <row r="36382" spans="31:31" hidden="1">
      <c r="AE36382" s="54"/>
    </row>
    <row r="36383" spans="31:31" hidden="1">
      <c r="AE36383" s="54"/>
    </row>
    <row r="36384" spans="31:31" hidden="1">
      <c r="AE36384" s="54"/>
    </row>
    <row r="36385" spans="31:31" hidden="1">
      <c r="AE36385" s="54"/>
    </row>
    <row r="36386" spans="31:31" hidden="1">
      <c r="AE36386" s="54"/>
    </row>
    <row r="36387" spans="31:31" hidden="1">
      <c r="AE36387" s="54"/>
    </row>
    <row r="36388" spans="31:31" hidden="1">
      <c r="AE36388" s="54"/>
    </row>
    <row r="36389" spans="31:31" hidden="1">
      <c r="AE36389" s="54"/>
    </row>
    <row r="36390" spans="31:31" hidden="1">
      <c r="AE36390" s="54"/>
    </row>
    <row r="36391" spans="31:31" hidden="1">
      <c r="AE36391" s="54"/>
    </row>
    <row r="36392" spans="31:31" hidden="1">
      <c r="AE36392" s="54"/>
    </row>
    <row r="36393" spans="31:31" hidden="1">
      <c r="AE36393" s="54"/>
    </row>
    <row r="36394" spans="31:31" hidden="1">
      <c r="AE36394" s="54"/>
    </row>
    <row r="36395" spans="31:31" hidden="1">
      <c r="AE36395" s="54"/>
    </row>
    <row r="36396" spans="31:31" hidden="1">
      <c r="AE36396" s="54"/>
    </row>
    <row r="36397" spans="31:31" hidden="1">
      <c r="AE36397" s="54"/>
    </row>
    <row r="36398" spans="31:31" hidden="1">
      <c r="AE36398" s="54"/>
    </row>
    <row r="36399" spans="31:31" hidden="1">
      <c r="AE36399" s="54"/>
    </row>
    <row r="36400" spans="31:31" hidden="1">
      <c r="AE36400" s="54"/>
    </row>
    <row r="36401" spans="31:31" hidden="1">
      <c r="AE36401" s="54"/>
    </row>
    <row r="36402" spans="31:31" hidden="1">
      <c r="AE36402" s="54"/>
    </row>
    <row r="36403" spans="31:31" hidden="1">
      <c r="AE36403" s="54"/>
    </row>
    <row r="36404" spans="31:31" hidden="1">
      <c r="AE36404" s="54"/>
    </row>
    <row r="36405" spans="31:31" hidden="1">
      <c r="AE36405" s="54"/>
    </row>
    <row r="36406" spans="31:31" hidden="1">
      <c r="AE36406" s="54"/>
    </row>
    <row r="36407" spans="31:31" hidden="1">
      <c r="AE36407" s="54"/>
    </row>
    <row r="36408" spans="31:31" hidden="1">
      <c r="AE36408" s="54"/>
    </row>
    <row r="36409" spans="31:31" hidden="1">
      <c r="AE36409" s="54"/>
    </row>
    <row r="36410" spans="31:31" hidden="1">
      <c r="AE36410" s="54"/>
    </row>
    <row r="36411" spans="31:31" hidden="1">
      <c r="AE36411" s="54"/>
    </row>
    <row r="36412" spans="31:31" hidden="1">
      <c r="AE36412" s="54"/>
    </row>
    <row r="36413" spans="31:31" hidden="1">
      <c r="AE36413" s="54"/>
    </row>
    <row r="36414" spans="31:31" hidden="1">
      <c r="AE36414" s="54"/>
    </row>
    <row r="36415" spans="31:31" hidden="1">
      <c r="AE36415" s="54"/>
    </row>
    <row r="36416" spans="31:31" hidden="1">
      <c r="AE36416" s="54"/>
    </row>
    <row r="36417" spans="31:31" hidden="1">
      <c r="AE36417" s="54"/>
    </row>
    <row r="36418" spans="31:31" hidden="1">
      <c r="AE36418" s="54"/>
    </row>
    <row r="36419" spans="31:31" hidden="1">
      <c r="AE36419" s="54"/>
    </row>
    <row r="36420" spans="31:31" hidden="1">
      <c r="AE36420" s="54"/>
    </row>
    <row r="36421" spans="31:31" hidden="1">
      <c r="AE36421" s="54"/>
    </row>
    <row r="36422" spans="31:31" hidden="1">
      <c r="AE36422" s="54"/>
    </row>
    <row r="36423" spans="31:31" hidden="1">
      <c r="AE36423" s="54"/>
    </row>
    <row r="36424" spans="31:31" hidden="1">
      <c r="AE36424" s="54"/>
    </row>
    <row r="36425" spans="31:31" hidden="1">
      <c r="AE36425" s="54"/>
    </row>
    <row r="36426" spans="31:31" hidden="1">
      <c r="AE36426" s="54"/>
    </row>
    <row r="36427" spans="31:31" hidden="1">
      <c r="AE36427" s="54"/>
    </row>
    <row r="36428" spans="31:31" hidden="1">
      <c r="AE36428" s="54"/>
    </row>
    <row r="36429" spans="31:31" hidden="1">
      <c r="AE36429" s="54"/>
    </row>
    <row r="36430" spans="31:31" hidden="1">
      <c r="AE36430" s="54"/>
    </row>
    <row r="36431" spans="31:31" hidden="1">
      <c r="AE36431" s="54"/>
    </row>
    <row r="36432" spans="31:31" hidden="1">
      <c r="AE36432" s="54"/>
    </row>
    <row r="36433" spans="31:31" hidden="1">
      <c r="AE36433" s="54"/>
    </row>
    <row r="36434" spans="31:31" hidden="1">
      <c r="AE36434" s="54"/>
    </row>
    <row r="36435" spans="31:31" hidden="1">
      <c r="AE36435" s="54"/>
    </row>
    <row r="36436" spans="31:31" hidden="1">
      <c r="AE36436" s="54"/>
    </row>
    <row r="36437" spans="31:31" hidden="1">
      <c r="AE36437" s="54"/>
    </row>
    <row r="36438" spans="31:31" hidden="1">
      <c r="AE36438" s="54"/>
    </row>
    <row r="36439" spans="31:31" hidden="1">
      <c r="AE36439" s="54"/>
    </row>
    <row r="36440" spans="31:31" hidden="1">
      <c r="AE36440" s="54"/>
    </row>
    <row r="36441" spans="31:31" hidden="1">
      <c r="AE36441" s="54"/>
    </row>
    <row r="36442" spans="31:31" hidden="1">
      <c r="AE36442" s="54"/>
    </row>
    <row r="36443" spans="31:31" hidden="1">
      <c r="AE36443" s="54"/>
    </row>
    <row r="36444" spans="31:31" hidden="1">
      <c r="AE36444" s="54"/>
    </row>
    <row r="36445" spans="31:31" hidden="1">
      <c r="AE36445" s="54"/>
    </row>
    <row r="36446" spans="31:31" hidden="1">
      <c r="AE36446" s="54"/>
    </row>
    <row r="36447" spans="31:31" hidden="1">
      <c r="AE36447" s="54"/>
    </row>
    <row r="36448" spans="31:31" hidden="1">
      <c r="AE36448" s="54"/>
    </row>
    <row r="36449" spans="31:31" hidden="1">
      <c r="AE36449" s="54"/>
    </row>
    <row r="36450" spans="31:31" hidden="1">
      <c r="AE36450" s="54"/>
    </row>
    <row r="36451" spans="31:31" hidden="1">
      <c r="AE36451" s="54"/>
    </row>
    <row r="36452" spans="31:31" hidden="1">
      <c r="AE36452" s="54"/>
    </row>
    <row r="36453" spans="31:31" hidden="1">
      <c r="AE36453" s="54"/>
    </row>
    <row r="36454" spans="31:31" hidden="1">
      <c r="AE36454" s="54"/>
    </row>
    <row r="36455" spans="31:31" hidden="1">
      <c r="AE36455" s="54"/>
    </row>
    <row r="36456" spans="31:31" hidden="1">
      <c r="AE36456" s="54"/>
    </row>
    <row r="36457" spans="31:31" hidden="1">
      <c r="AE36457" s="54"/>
    </row>
    <row r="36458" spans="31:31" hidden="1">
      <c r="AE36458" s="54"/>
    </row>
    <row r="36459" spans="31:31" hidden="1">
      <c r="AE36459" s="54"/>
    </row>
    <row r="36460" spans="31:31" hidden="1">
      <c r="AE36460" s="54"/>
    </row>
    <row r="36461" spans="31:31" hidden="1">
      <c r="AE36461" s="54"/>
    </row>
    <row r="36462" spans="31:31" hidden="1">
      <c r="AE36462" s="54"/>
    </row>
    <row r="36463" spans="31:31" hidden="1">
      <c r="AE36463" s="54"/>
    </row>
    <row r="36464" spans="31:31" hidden="1">
      <c r="AE36464" s="54"/>
    </row>
    <row r="36465" spans="31:31" hidden="1">
      <c r="AE36465" s="54"/>
    </row>
    <row r="36466" spans="31:31" hidden="1">
      <c r="AE36466" s="54"/>
    </row>
    <row r="36467" spans="31:31" hidden="1">
      <c r="AE36467" s="54"/>
    </row>
    <row r="36468" spans="31:31" hidden="1">
      <c r="AE36468" s="54"/>
    </row>
    <row r="36469" spans="31:31" hidden="1">
      <c r="AE36469" s="54"/>
    </row>
    <row r="36470" spans="31:31" hidden="1">
      <c r="AE36470" s="54"/>
    </row>
    <row r="36471" spans="31:31" hidden="1">
      <c r="AE36471" s="54"/>
    </row>
    <row r="36472" spans="31:31" hidden="1">
      <c r="AE36472" s="54"/>
    </row>
    <row r="36473" spans="31:31" hidden="1">
      <c r="AE36473" s="54"/>
    </row>
    <row r="36474" spans="31:31" hidden="1">
      <c r="AE36474" s="54"/>
    </row>
    <row r="36475" spans="31:31" hidden="1">
      <c r="AE36475" s="54"/>
    </row>
    <row r="36476" spans="31:31" hidden="1">
      <c r="AE36476" s="54"/>
    </row>
    <row r="36477" spans="31:31" hidden="1">
      <c r="AE36477" s="54"/>
    </row>
    <row r="36478" spans="31:31" hidden="1">
      <c r="AE36478" s="54"/>
    </row>
    <row r="36479" spans="31:31" hidden="1">
      <c r="AE36479" s="54"/>
    </row>
    <row r="36480" spans="31:31" hidden="1">
      <c r="AE36480" s="54"/>
    </row>
    <row r="36481" spans="31:31" hidden="1">
      <c r="AE36481" s="54"/>
    </row>
    <row r="36482" spans="31:31" hidden="1">
      <c r="AE36482" s="54"/>
    </row>
    <row r="36483" spans="31:31" hidden="1">
      <c r="AE36483" s="54"/>
    </row>
    <row r="36484" spans="31:31" hidden="1">
      <c r="AE36484" s="54"/>
    </row>
    <row r="36485" spans="31:31" hidden="1">
      <c r="AE36485" s="54"/>
    </row>
    <row r="36486" spans="31:31" hidden="1">
      <c r="AE36486" s="54"/>
    </row>
    <row r="36487" spans="31:31" hidden="1">
      <c r="AE36487" s="54"/>
    </row>
    <row r="36488" spans="31:31" hidden="1">
      <c r="AE36488" s="54"/>
    </row>
    <row r="36489" spans="31:31" hidden="1">
      <c r="AE36489" s="54"/>
    </row>
    <row r="36490" spans="31:31" hidden="1">
      <c r="AE36490" s="54"/>
    </row>
    <row r="36491" spans="31:31" hidden="1">
      <c r="AE36491" s="54"/>
    </row>
    <row r="36492" spans="31:31" hidden="1">
      <c r="AE36492" s="54"/>
    </row>
    <row r="36493" spans="31:31" hidden="1">
      <c r="AE36493" s="54"/>
    </row>
    <row r="36494" spans="31:31" hidden="1">
      <c r="AE36494" s="54"/>
    </row>
    <row r="36495" spans="31:31" hidden="1">
      <c r="AE36495" s="54"/>
    </row>
    <row r="36496" spans="31:31" hidden="1">
      <c r="AE36496" s="54"/>
    </row>
    <row r="36497" spans="31:31" hidden="1">
      <c r="AE36497" s="54"/>
    </row>
    <row r="36498" spans="31:31" hidden="1">
      <c r="AE36498" s="54"/>
    </row>
    <row r="36499" spans="31:31" hidden="1">
      <c r="AE36499" s="54"/>
    </row>
    <row r="36500" spans="31:31" hidden="1">
      <c r="AE36500" s="54"/>
    </row>
    <row r="36501" spans="31:31" hidden="1">
      <c r="AE36501" s="54"/>
    </row>
    <row r="36502" spans="31:31" hidden="1">
      <c r="AE36502" s="54"/>
    </row>
    <row r="36503" spans="31:31" hidden="1">
      <c r="AE36503" s="54"/>
    </row>
    <row r="36504" spans="31:31" hidden="1">
      <c r="AE36504" s="54"/>
    </row>
    <row r="36505" spans="31:31" hidden="1">
      <c r="AE36505" s="54"/>
    </row>
    <row r="36506" spans="31:31" hidden="1">
      <c r="AE36506" s="54"/>
    </row>
    <row r="36507" spans="31:31" hidden="1">
      <c r="AE36507" s="54"/>
    </row>
    <row r="36508" spans="31:31" hidden="1">
      <c r="AE36508" s="54"/>
    </row>
    <row r="36509" spans="31:31" hidden="1">
      <c r="AE36509" s="54"/>
    </row>
    <row r="36510" spans="31:31" hidden="1">
      <c r="AE36510" s="54"/>
    </row>
    <row r="36511" spans="31:31" hidden="1">
      <c r="AE36511" s="54"/>
    </row>
    <row r="36512" spans="31:31" hidden="1">
      <c r="AE36512" s="54"/>
    </row>
    <row r="36513" spans="31:31" hidden="1">
      <c r="AE36513" s="54"/>
    </row>
    <row r="36514" spans="31:31" hidden="1">
      <c r="AE36514" s="54"/>
    </row>
    <row r="36515" spans="31:31" hidden="1">
      <c r="AE36515" s="54"/>
    </row>
    <row r="36516" spans="31:31" hidden="1">
      <c r="AE36516" s="54"/>
    </row>
    <row r="36517" spans="31:31" hidden="1">
      <c r="AE36517" s="54"/>
    </row>
    <row r="36518" spans="31:31" hidden="1">
      <c r="AE36518" s="54"/>
    </row>
    <row r="36519" spans="31:31" hidden="1">
      <c r="AE36519" s="54"/>
    </row>
    <row r="36520" spans="31:31" hidden="1">
      <c r="AE36520" s="54"/>
    </row>
    <row r="36521" spans="31:31" hidden="1">
      <c r="AE36521" s="54"/>
    </row>
    <row r="36522" spans="31:31" hidden="1">
      <c r="AE36522" s="54"/>
    </row>
    <row r="36523" spans="31:31" hidden="1">
      <c r="AE36523" s="54"/>
    </row>
    <row r="36524" spans="31:31" hidden="1">
      <c r="AE36524" s="54"/>
    </row>
    <row r="36525" spans="31:31" hidden="1">
      <c r="AE36525" s="54"/>
    </row>
    <row r="36526" spans="31:31" hidden="1">
      <c r="AE36526" s="54"/>
    </row>
    <row r="36527" spans="31:31" hidden="1">
      <c r="AE36527" s="54"/>
    </row>
    <row r="36528" spans="31:31" hidden="1">
      <c r="AE36528" s="54"/>
    </row>
    <row r="36529" spans="31:31" hidden="1">
      <c r="AE36529" s="54"/>
    </row>
    <row r="36530" spans="31:31" hidden="1">
      <c r="AE36530" s="54"/>
    </row>
    <row r="36531" spans="31:31" hidden="1">
      <c r="AE36531" s="54"/>
    </row>
    <row r="36532" spans="31:31" hidden="1">
      <c r="AE36532" s="54"/>
    </row>
    <row r="36533" spans="31:31" hidden="1">
      <c r="AE36533" s="54"/>
    </row>
    <row r="36534" spans="31:31" hidden="1">
      <c r="AE36534" s="54"/>
    </row>
    <row r="36535" spans="31:31" hidden="1">
      <c r="AE36535" s="54"/>
    </row>
    <row r="36536" spans="31:31" hidden="1">
      <c r="AE36536" s="54"/>
    </row>
    <row r="36537" spans="31:31" hidden="1">
      <c r="AE36537" s="54"/>
    </row>
    <row r="36538" spans="31:31" hidden="1">
      <c r="AE36538" s="54"/>
    </row>
    <row r="36539" spans="31:31" hidden="1">
      <c r="AE36539" s="54"/>
    </row>
    <row r="36540" spans="31:31" hidden="1">
      <c r="AE36540" s="54"/>
    </row>
    <row r="36541" spans="31:31" hidden="1">
      <c r="AE36541" s="54"/>
    </row>
    <row r="36542" spans="31:31" hidden="1">
      <c r="AE36542" s="54"/>
    </row>
    <row r="36543" spans="31:31" hidden="1">
      <c r="AE36543" s="54"/>
    </row>
    <row r="36544" spans="31:31" hidden="1">
      <c r="AE36544" s="54"/>
    </row>
    <row r="36545" spans="31:31" hidden="1">
      <c r="AE36545" s="54"/>
    </row>
    <row r="36546" spans="31:31" hidden="1">
      <c r="AE36546" s="54"/>
    </row>
    <row r="36547" spans="31:31" hidden="1">
      <c r="AE36547" s="54"/>
    </row>
    <row r="36548" spans="31:31" hidden="1">
      <c r="AE36548" s="54"/>
    </row>
    <row r="36549" spans="31:31" hidden="1">
      <c r="AE36549" s="54"/>
    </row>
    <row r="36550" spans="31:31" hidden="1">
      <c r="AE36550" s="54"/>
    </row>
    <row r="36551" spans="31:31" hidden="1">
      <c r="AE36551" s="54"/>
    </row>
    <row r="36552" spans="31:31" hidden="1">
      <c r="AE36552" s="54"/>
    </row>
    <row r="36553" spans="31:31" hidden="1">
      <c r="AE36553" s="54"/>
    </row>
    <row r="36554" spans="31:31" hidden="1">
      <c r="AE36554" s="54"/>
    </row>
    <row r="36555" spans="31:31" hidden="1">
      <c r="AE36555" s="54"/>
    </row>
    <row r="36556" spans="31:31" hidden="1">
      <c r="AE36556" s="54"/>
    </row>
    <row r="36557" spans="31:31" hidden="1">
      <c r="AE36557" s="54"/>
    </row>
    <row r="36558" spans="31:31" hidden="1">
      <c r="AE36558" s="54"/>
    </row>
    <row r="36559" spans="31:31" hidden="1">
      <c r="AE36559" s="54"/>
    </row>
    <row r="36560" spans="31:31" hidden="1">
      <c r="AE36560" s="54"/>
    </row>
    <row r="36561" spans="31:31" hidden="1">
      <c r="AE36561" s="54"/>
    </row>
    <row r="36562" spans="31:31" hidden="1">
      <c r="AE36562" s="54"/>
    </row>
    <row r="36563" spans="31:31" hidden="1">
      <c r="AE36563" s="54"/>
    </row>
    <row r="36564" spans="31:31" hidden="1">
      <c r="AE36564" s="54"/>
    </row>
    <row r="36565" spans="31:31" hidden="1">
      <c r="AE36565" s="54"/>
    </row>
    <row r="36566" spans="31:31" hidden="1">
      <c r="AE36566" s="54"/>
    </row>
    <row r="36567" spans="31:31" hidden="1">
      <c r="AE36567" s="54"/>
    </row>
    <row r="36568" spans="31:31" hidden="1">
      <c r="AE36568" s="54"/>
    </row>
    <row r="36569" spans="31:31" hidden="1">
      <c r="AE36569" s="54"/>
    </row>
    <row r="36570" spans="31:31" hidden="1">
      <c r="AE36570" s="54"/>
    </row>
    <row r="36571" spans="31:31" hidden="1">
      <c r="AE36571" s="54"/>
    </row>
    <row r="36572" spans="31:31" hidden="1">
      <c r="AE36572" s="54"/>
    </row>
    <row r="36573" spans="31:31" hidden="1">
      <c r="AE36573" s="54"/>
    </row>
    <row r="36574" spans="31:31" hidden="1">
      <c r="AE36574" s="54"/>
    </row>
    <row r="36575" spans="31:31" hidden="1">
      <c r="AE36575" s="54"/>
    </row>
    <row r="36576" spans="31:31" hidden="1">
      <c r="AE36576" s="54"/>
    </row>
    <row r="36577" spans="31:31" hidden="1">
      <c r="AE36577" s="54"/>
    </row>
    <row r="36578" spans="31:31" hidden="1">
      <c r="AE36578" s="54"/>
    </row>
    <row r="36579" spans="31:31" hidden="1">
      <c r="AE36579" s="54"/>
    </row>
    <row r="36580" spans="31:31" hidden="1">
      <c r="AE36580" s="54"/>
    </row>
    <row r="36581" spans="31:31" hidden="1">
      <c r="AE36581" s="54"/>
    </row>
    <row r="36582" spans="31:31" hidden="1">
      <c r="AE36582" s="54"/>
    </row>
    <row r="36583" spans="31:31" hidden="1">
      <c r="AE36583" s="54"/>
    </row>
    <row r="36584" spans="31:31" hidden="1">
      <c r="AE36584" s="54"/>
    </row>
    <row r="36585" spans="31:31" hidden="1">
      <c r="AE36585" s="54"/>
    </row>
    <row r="36586" spans="31:31" hidden="1">
      <c r="AE36586" s="54"/>
    </row>
    <row r="36587" spans="31:31" hidden="1">
      <c r="AE36587" s="54"/>
    </row>
    <row r="36588" spans="31:31" hidden="1">
      <c r="AE36588" s="54"/>
    </row>
    <row r="36589" spans="31:31" hidden="1">
      <c r="AE36589" s="54"/>
    </row>
    <row r="36590" spans="31:31" hidden="1">
      <c r="AE36590" s="54"/>
    </row>
    <row r="36591" spans="31:31" hidden="1">
      <c r="AE36591" s="54"/>
    </row>
    <row r="36592" spans="31:31" hidden="1">
      <c r="AE36592" s="54"/>
    </row>
    <row r="36593" spans="31:31" hidden="1">
      <c r="AE36593" s="54"/>
    </row>
    <row r="36594" spans="31:31" hidden="1">
      <c r="AE36594" s="54"/>
    </row>
    <row r="36595" spans="31:31" hidden="1">
      <c r="AE36595" s="54"/>
    </row>
    <row r="36596" spans="31:31" hidden="1">
      <c r="AE36596" s="54"/>
    </row>
    <row r="36597" spans="31:31" hidden="1">
      <c r="AE36597" s="54"/>
    </row>
    <row r="36598" spans="31:31" hidden="1">
      <c r="AE36598" s="54"/>
    </row>
    <row r="36599" spans="31:31" hidden="1">
      <c r="AE36599" s="54"/>
    </row>
    <row r="36600" spans="31:31" hidden="1">
      <c r="AE36600" s="54"/>
    </row>
    <row r="36601" spans="31:31" hidden="1">
      <c r="AE36601" s="54"/>
    </row>
    <row r="36602" spans="31:31" hidden="1">
      <c r="AE36602" s="54"/>
    </row>
    <row r="36603" spans="31:31" hidden="1">
      <c r="AE36603" s="54"/>
    </row>
    <row r="36604" spans="31:31" hidden="1">
      <c r="AE36604" s="54"/>
    </row>
    <row r="36605" spans="31:31" hidden="1">
      <c r="AE36605" s="54"/>
    </row>
    <row r="36606" spans="31:31" hidden="1">
      <c r="AE36606" s="54"/>
    </row>
    <row r="36607" spans="31:31" hidden="1">
      <c r="AE36607" s="54"/>
    </row>
    <row r="36608" spans="31:31" hidden="1">
      <c r="AE36608" s="54"/>
    </row>
    <row r="36609" spans="31:31" hidden="1">
      <c r="AE36609" s="54"/>
    </row>
    <row r="36610" spans="31:31" hidden="1">
      <c r="AE36610" s="54"/>
    </row>
    <row r="36611" spans="31:31" hidden="1">
      <c r="AE36611" s="54"/>
    </row>
    <row r="36612" spans="31:31" hidden="1">
      <c r="AE36612" s="54"/>
    </row>
    <row r="36613" spans="31:31" hidden="1">
      <c r="AE36613" s="54"/>
    </row>
    <row r="36614" spans="31:31" hidden="1">
      <c r="AE36614" s="54"/>
    </row>
    <row r="36615" spans="31:31" hidden="1">
      <c r="AE36615" s="54"/>
    </row>
    <row r="36616" spans="31:31" hidden="1">
      <c r="AE36616" s="54"/>
    </row>
    <row r="36617" spans="31:31" hidden="1">
      <c r="AE36617" s="54"/>
    </row>
    <row r="36618" spans="31:31" hidden="1">
      <c r="AE36618" s="54"/>
    </row>
    <row r="36619" spans="31:31" hidden="1">
      <c r="AE36619" s="54"/>
    </row>
    <row r="36620" spans="31:31" hidden="1">
      <c r="AE36620" s="54"/>
    </row>
    <row r="36621" spans="31:31" hidden="1">
      <c r="AE36621" s="54"/>
    </row>
    <row r="36622" spans="31:31" hidden="1">
      <c r="AE36622" s="54"/>
    </row>
    <row r="36623" spans="31:31" hidden="1">
      <c r="AE36623" s="54"/>
    </row>
    <row r="36624" spans="31:31" hidden="1">
      <c r="AE36624" s="54"/>
    </row>
    <row r="36625" spans="31:31" hidden="1">
      <c r="AE36625" s="54"/>
    </row>
    <row r="36626" spans="31:31" hidden="1">
      <c r="AE36626" s="54"/>
    </row>
    <row r="36627" spans="31:31" hidden="1">
      <c r="AE36627" s="54"/>
    </row>
    <row r="36628" spans="31:31" hidden="1">
      <c r="AE36628" s="54"/>
    </row>
    <row r="36629" spans="31:31" hidden="1">
      <c r="AE36629" s="54"/>
    </row>
    <row r="36630" spans="31:31" hidden="1">
      <c r="AE36630" s="54"/>
    </row>
    <row r="36631" spans="31:31" hidden="1">
      <c r="AE36631" s="54"/>
    </row>
    <row r="36632" spans="31:31" hidden="1">
      <c r="AE36632" s="54"/>
    </row>
    <row r="36633" spans="31:31" hidden="1">
      <c r="AE36633" s="54"/>
    </row>
    <row r="36634" spans="31:31" hidden="1">
      <c r="AE36634" s="54"/>
    </row>
    <row r="36635" spans="31:31" hidden="1">
      <c r="AE36635" s="54"/>
    </row>
    <row r="36636" spans="31:31" hidden="1">
      <c r="AE36636" s="54"/>
    </row>
    <row r="36637" spans="31:31" hidden="1">
      <c r="AE36637" s="54"/>
    </row>
    <row r="36638" spans="31:31" hidden="1">
      <c r="AE36638" s="54"/>
    </row>
    <row r="36639" spans="31:31" hidden="1">
      <c r="AE36639" s="54"/>
    </row>
    <row r="36640" spans="31:31" hidden="1">
      <c r="AE36640" s="54"/>
    </row>
    <row r="36641" spans="31:31" hidden="1">
      <c r="AE36641" s="54"/>
    </row>
    <row r="36642" spans="31:31" hidden="1">
      <c r="AE36642" s="54"/>
    </row>
    <row r="36643" spans="31:31" hidden="1">
      <c r="AE36643" s="54"/>
    </row>
    <row r="36644" spans="31:31" hidden="1">
      <c r="AE36644" s="54"/>
    </row>
    <row r="36645" spans="31:31" hidden="1">
      <c r="AE36645" s="54"/>
    </row>
    <row r="36646" spans="31:31" hidden="1">
      <c r="AE36646" s="54"/>
    </row>
    <row r="36647" spans="31:31" hidden="1">
      <c r="AE36647" s="54"/>
    </row>
    <row r="36648" spans="31:31" hidden="1">
      <c r="AE36648" s="54"/>
    </row>
    <row r="36649" spans="31:31" hidden="1">
      <c r="AE36649" s="54"/>
    </row>
    <row r="36650" spans="31:31" hidden="1">
      <c r="AE36650" s="54"/>
    </row>
    <row r="36651" spans="31:31" hidden="1">
      <c r="AE36651" s="54"/>
    </row>
    <row r="36652" spans="31:31" hidden="1">
      <c r="AE36652" s="54"/>
    </row>
    <row r="36653" spans="31:31" hidden="1">
      <c r="AE36653" s="54"/>
    </row>
    <row r="36654" spans="31:31" hidden="1">
      <c r="AE36654" s="54"/>
    </row>
    <row r="36655" spans="31:31" hidden="1">
      <c r="AE36655" s="54"/>
    </row>
    <row r="36656" spans="31:31" hidden="1">
      <c r="AE36656" s="54"/>
    </row>
    <row r="36657" spans="31:31" hidden="1">
      <c r="AE36657" s="54"/>
    </row>
    <row r="36658" spans="31:31" hidden="1">
      <c r="AE36658" s="54"/>
    </row>
    <row r="36659" spans="31:31" hidden="1">
      <c r="AE36659" s="54"/>
    </row>
    <row r="36660" spans="31:31" hidden="1">
      <c r="AE36660" s="54"/>
    </row>
    <row r="36661" spans="31:31" hidden="1">
      <c r="AE36661" s="54"/>
    </row>
    <row r="36662" spans="31:31" hidden="1">
      <c r="AE36662" s="54"/>
    </row>
    <row r="36663" spans="31:31" hidden="1">
      <c r="AE36663" s="54"/>
    </row>
    <row r="36664" spans="31:31" hidden="1">
      <c r="AE36664" s="54"/>
    </row>
    <row r="36665" spans="31:31" hidden="1">
      <c r="AE36665" s="54"/>
    </row>
    <row r="36666" spans="31:31" hidden="1">
      <c r="AE36666" s="54"/>
    </row>
    <row r="36667" spans="31:31" hidden="1">
      <c r="AE36667" s="54"/>
    </row>
    <row r="36668" spans="31:31" hidden="1">
      <c r="AE36668" s="54"/>
    </row>
    <row r="36669" spans="31:31" hidden="1">
      <c r="AE36669" s="54"/>
    </row>
    <row r="36670" spans="31:31" hidden="1">
      <c r="AE36670" s="54"/>
    </row>
    <row r="36671" spans="31:31" hidden="1">
      <c r="AE36671" s="54"/>
    </row>
    <row r="36672" spans="31:31" hidden="1">
      <c r="AE36672" s="54"/>
    </row>
    <row r="36673" spans="31:31" hidden="1">
      <c r="AE36673" s="54"/>
    </row>
    <row r="36674" spans="31:31" hidden="1">
      <c r="AE36674" s="54"/>
    </row>
    <row r="36675" spans="31:31" hidden="1">
      <c r="AE36675" s="54"/>
    </row>
    <row r="36676" spans="31:31" hidden="1">
      <c r="AE36676" s="54"/>
    </row>
    <row r="36677" spans="31:31" hidden="1">
      <c r="AE36677" s="54"/>
    </row>
    <row r="36678" spans="31:31" hidden="1">
      <c r="AE36678" s="54"/>
    </row>
    <row r="36679" spans="31:31" hidden="1">
      <c r="AE36679" s="54"/>
    </row>
    <row r="36680" spans="31:31" hidden="1">
      <c r="AE36680" s="54"/>
    </row>
    <row r="36681" spans="31:31" hidden="1">
      <c r="AE36681" s="54"/>
    </row>
    <row r="36682" spans="31:31" hidden="1">
      <c r="AE36682" s="54"/>
    </row>
    <row r="36683" spans="31:31" hidden="1">
      <c r="AE36683" s="54"/>
    </row>
    <row r="36684" spans="31:31" hidden="1">
      <c r="AE36684" s="54"/>
    </row>
    <row r="36685" spans="31:31" hidden="1">
      <c r="AE36685" s="54"/>
    </row>
    <row r="36686" spans="31:31" hidden="1">
      <c r="AE36686" s="54"/>
    </row>
    <row r="36687" spans="31:31" hidden="1">
      <c r="AE36687" s="54"/>
    </row>
    <row r="36688" spans="31:31" hidden="1">
      <c r="AE36688" s="54"/>
    </row>
    <row r="36689" spans="31:31" hidden="1">
      <c r="AE36689" s="54"/>
    </row>
    <row r="36690" spans="31:31" hidden="1">
      <c r="AE36690" s="54"/>
    </row>
    <row r="36691" spans="31:31" hidden="1">
      <c r="AE36691" s="54"/>
    </row>
    <row r="36692" spans="31:31" hidden="1">
      <c r="AE36692" s="54"/>
    </row>
    <row r="36693" spans="31:31" hidden="1">
      <c r="AE36693" s="54"/>
    </row>
    <row r="36694" spans="31:31" hidden="1">
      <c r="AE36694" s="54"/>
    </row>
    <row r="36695" spans="31:31" hidden="1">
      <c r="AE36695" s="54"/>
    </row>
    <row r="36696" spans="31:31" hidden="1">
      <c r="AE36696" s="54"/>
    </row>
    <row r="36697" spans="31:31" hidden="1">
      <c r="AE36697" s="54"/>
    </row>
    <row r="36698" spans="31:31" hidden="1">
      <c r="AE36698" s="54"/>
    </row>
    <row r="36699" spans="31:31" hidden="1">
      <c r="AE36699" s="54"/>
    </row>
    <row r="36700" spans="31:31" hidden="1">
      <c r="AE36700" s="54"/>
    </row>
    <row r="36701" spans="31:31" hidden="1">
      <c r="AE36701" s="54"/>
    </row>
    <row r="36702" spans="31:31" hidden="1">
      <c r="AE36702" s="54"/>
    </row>
    <row r="36703" spans="31:31" hidden="1">
      <c r="AE36703" s="54"/>
    </row>
    <row r="36704" spans="31:31" hidden="1">
      <c r="AE36704" s="54"/>
    </row>
    <row r="36705" spans="31:31" hidden="1">
      <c r="AE36705" s="54"/>
    </row>
    <row r="36706" spans="31:31" hidden="1">
      <c r="AE36706" s="54"/>
    </row>
    <row r="36707" spans="31:31" hidden="1">
      <c r="AE36707" s="54"/>
    </row>
    <row r="36708" spans="31:31" hidden="1">
      <c r="AE36708" s="54"/>
    </row>
    <row r="36709" spans="31:31" hidden="1">
      <c r="AE36709" s="54"/>
    </row>
    <row r="36710" spans="31:31" hidden="1">
      <c r="AE36710" s="54"/>
    </row>
    <row r="36711" spans="31:31" hidden="1">
      <c r="AE36711" s="54"/>
    </row>
    <row r="36712" spans="31:31" hidden="1">
      <c r="AE36712" s="54"/>
    </row>
    <row r="36713" spans="31:31" hidden="1">
      <c r="AE36713" s="54"/>
    </row>
    <row r="36714" spans="31:31" hidden="1">
      <c r="AE36714" s="54"/>
    </row>
    <row r="36715" spans="31:31" hidden="1">
      <c r="AE36715" s="54"/>
    </row>
    <row r="36716" spans="31:31" hidden="1">
      <c r="AE36716" s="54"/>
    </row>
    <row r="36717" spans="31:31" hidden="1">
      <c r="AE36717" s="54"/>
    </row>
    <row r="36718" spans="31:31" hidden="1">
      <c r="AE36718" s="54"/>
    </row>
    <row r="36719" spans="31:31" hidden="1">
      <c r="AE36719" s="54"/>
    </row>
    <row r="36720" spans="31:31" hidden="1">
      <c r="AE36720" s="54"/>
    </row>
    <row r="36721" spans="31:31" hidden="1">
      <c r="AE36721" s="54"/>
    </row>
    <row r="36722" spans="31:31" hidden="1">
      <c r="AE36722" s="54"/>
    </row>
    <row r="36723" spans="31:31" hidden="1">
      <c r="AE36723" s="54"/>
    </row>
    <row r="36724" spans="31:31" hidden="1">
      <c r="AE36724" s="54"/>
    </row>
    <row r="36725" spans="31:31" hidden="1">
      <c r="AE36725" s="54"/>
    </row>
    <row r="36726" spans="31:31" hidden="1">
      <c r="AE36726" s="54"/>
    </row>
    <row r="36727" spans="31:31" hidden="1">
      <c r="AE36727" s="54"/>
    </row>
    <row r="36728" spans="31:31" hidden="1">
      <c r="AE36728" s="54"/>
    </row>
    <row r="36729" spans="31:31" hidden="1">
      <c r="AE36729" s="54"/>
    </row>
    <row r="36730" spans="31:31" hidden="1">
      <c r="AE36730" s="54"/>
    </row>
    <row r="36731" spans="31:31" hidden="1">
      <c r="AE36731" s="54"/>
    </row>
    <row r="36732" spans="31:31" hidden="1">
      <c r="AE36732" s="54"/>
    </row>
    <row r="36733" spans="31:31" hidden="1">
      <c r="AE36733" s="54"/>
    </row>
    <row r="36734" spans="31:31" hidden="1">
      <c r="AE36734" s="54"/>
    </row>
    <row r="36735" spans="31:31" hidden="1">
      <c r="AE36735" s="54"/>
    </row>
    <row r="36736" spans="31:31" hidden="1">
      <c r="AE36736" s="54"/>
    </row>
    <row r="36737" spans="31:31" hidden="1">
      <c r="AE36737" s="54"/>
    </row>
    <row r="36738" spans="31:31" hidden="1">
      <c r="AE36738" s="54"/>
    </row>
    <row r="36739" spans="31:31" hidden="1">
      <c r="AE36739" s="54"/>
    </row>
    <row r="36740" spans="31:31" hidden="1">
      <c r="AE36740" s="54"/>
    </row>
    <row r="36741" spans="31:31" hidden="1">
      <c r="AE36741" s="54"/>
    </row>
    <row r="36742" spans="31:31" hidden="1">
      <c r="AE36742" s="54"/>
    </row>
    <row r="36743" spans="31:31" hidden="1">
      <c r="AE36743" s="54"/>
    </row>
    <row r="36744" spans="31:31" hidden="1">
      <c r="AE36744" s="54"/>
    </row>
    <row r="36745" spans="31:31" hidden="1">
      <c r="AE36745" s="54"/>
    </row>
    <row r="36746" spans="31:31" hidden="1">
      <c r="AE36746" s="54"/>
    </row>
    <row r="36747" spans="31:31" hidden="1">
      <c r="AE36747" s="54"/>
    </row>
    <row r="36748" spans="31:31" hidden="1">
      <c r="AE36748" s="54"/>
    </row>
    <row r="36749" spans="31:31" hidden="1">
      <c r="AE36749" s="54"/>
    </row>
    <row r="36750" spans="31:31" hidden="1">
      <c r="AE36750" s="54"/>
    </row>
    <row r="36751" spans="31:31" hidden="1">
      <c r="AE36751" s="54"/>
    </row>
    <row r="36752" spans="31:31" hidden="1">
      <c r="AE36752" s="54"/>
    </row>
    <row r="36753" spans="31:31" hidden="1">
      <c r="AE36753" s="54"/>
    </row>
    <row r="36754" spans="31:31" hidden="1">
      <c r="AE36754" s="54"/>
    </row>
    <row r="36755" spans="31:31" hidden="1">
      <c r="AE36755" s="54"/>
    </row>
    <row r="36756" spans="31:31" hidden="1">
      <c r="AE36756" s="54"/>
    </row>
    <row r="36757" spans="31:31" hidden="1">
      <c r="AE36757" s="54"/>
    </row>
    <row r="36758" spans="31:31" hidden="1">
      <c r="AE36758" s="54"/>
    </row>
    <row r="36759" spans="31:31" hidden="1">
      <c r="AE36759" s="54"/>
    </row>
    <row r="36760" spans="31:31" hidden="1">
      <c r="AE36760" s="54"/>
    </row>
    <row r="36761" spans="31:31" hidden="1">
      <c r="AE36761" s="54"/>
    </row>
    <row r="36762" spans="31:31" hidden="1">
      <c r="AE36762" s="54"/>
    </row>
    <row r="36763" spans="31:31" hidden="1">
      <c r="AE36763" s="54"/>
    </row>
    <row r="36764" spans="31:31" hidden="1">
      <c r="AE36764" s="54"/>
    </row>
    <row r="36765" spans="31:31" hidden="1">
      <c r="AE36765" s="54"/>
    </row>
    <row r="36766" spans="31:31" hidden="1">
      <c r="AE36766" s="54"/>
    </row>
    <row r="36767" spans="31:31" hidden="1">
      <c r="AE36767" s="54"/>
    </row>
    <row r="36768" spans="31:31" hidden="1">
      <c r="AE36768" s="54"/>
    </row>
    <row r="36769" spans="31:31" hidden="1">
      <c r="AE36769" s="54"/>
    </row>
    <row r="36770" spans="31:31" hidden="1">
      <c r="AE36770" s="54"/>
    </row>
    <row r="36771" spans="31:31" hidden="1">
      <c r="AE36771" s="54"/>
    </row>
    <row r="36772" spans="31:31" hidden="1">
      <c r="AE36772" s="54"/>
    </row>
    <row r="36773" spans="31:31" hidden="1">
      <c r="AE36773" s="54"/>
    </row>
    <row r="36774" spans="31:31" hidden="1">
      <c r="AE36774" s="54"/>
    </row>
    <row r="36775" spans="31:31" hidden="1">
      <c r="AE36775" s="54"/>
    </row>
    <row r="36776" spans="31:31" hidden="1">
      <c r="AE36776" s="54"/>
    </row>
    <row r="36777" spans="31:31" hidden="1">
      <c r="AE36777" s="54"/>
    </row>
    <row r="36778" spans="31:31" hidden="1">
      <c r="AE36778" s="54"/>
    </row>
    <row r="36779" spans="31:31" hidden="1">
      <c r="AE36779" s="54"/>
    </row>
    <row r="36780" spans="31:31" hidden="1">
      <c r="AE36780" s="54"/>
    </row>
    <row r="36781" spans="31:31" hidden="1">
      <c r="AE36781" s="54"/>
    </row>
    <row r="36782" spans="31:31" hidden="1">
      <c r="AE36782" s="54"/>
    </row>
    <row r="36783" spans="31:31" hidden="1">
      <c r="AE36783" s="54"/>
    </row>
    <row r="36784" spans="31:31" hidden="1">
      <c r="AE36784" s="54"/>
    </row>
    <row r="36785" spans="31:31" hidden="1">
      <c r="AE36785" s="54"/>
    </row>
    <row r="36786" spans="31:31" hidden="1">
      <c r="AE36786" s="54"/>
    </row>
    <row r="36787" spans="31:31" hidden="1">
      <c r="AE36787" s="54"/>
    </row>
    <row r="36788" spans="31:31" hidden="1">
      <c r="AE36788" s="54"/>
    </row>
    <row r="36789" spans="31:31" hidden="1">
      <c r="AE36789" s="54"/>
    </row>
    <row r="36790" spans="31:31" hidden="1">
      <c r="AE36790" s="54"/>
    </row>
    <row r="36791" spans="31:31" hidden="1">
      <c r="AE36791" s="54"/>
    </row>
    <row r="36792" spans="31:31" hidden="1">
      <c r="AE36792" s="54"/>
    </row>
    <row r="36793" spans="31:31" hidden="1">
      <c r="AE36793" s="54"/>
    </row>
    <row r="36794" spans="31:31" hidden="1">
      <c r="AE36794" s="54"/>
    </row>
    <row r="36795" spans="31:31" hidden="1">
      <c r="AE36795" s="54"/>
    </row>
    <row r="36796" spans="31:31" hidden="1">
      <c r="AE36796" s="54"/>
    </row>
    <row r="36797" spans="31:31" hidden="1">
      <c r="AE36797" s="54"/>
    </row>
    <row r="36798" spans="31:31" hidden="1">
      <c r="AE36798" s="54"/>
    </row>
    <row r="36799" spans="31:31" hidden="1">
      <c r="AE36799" s="54"/>
    </row>
    <row r="36800" spans="31:31" hidden="1">
      <c r="AE36800" s="54"/>
    </row>
    <row r="36801" spans="31:31" hidden="1">
      <c r="AE36801" s="54"/>
    </row>
    <row r="36802" spans="31:31" hidden="1">
      <c r="AE36802" s="54"/>
    </row>
    <row r="36803" spans="31:31" hidden="1">
      <c r="AE36803" s="54"/>
    </row>
    <row r="36804" spans="31:31" hidden="1">
      <c r="AE36804" s="54"/>
    </row>
    <row r="36805" spans="31:31" hidden="1">
      <c r="AE36805" s="54"/>
    </row>
    <row r="36806" spans="31:31" hidden="1">
      <c r="AE36806" s="54"/>
    </row>
    <row r="36807" spans="31:31" hidden="1">
      <c r="AE36807" s="54"/>
    </row>
    <row r="36808" spans="31:31" hidden="1">
      <c r="AE36808" s="54"/>
    </row>
    <row r="36809" spans="31:31" hidden="1">
      <c r="AE36809" s="54"/>
    </row>
    <row r="36810" spans="31:31" hidden="1">
      <c r="AE36810" s="54"/>
    </row>
    <row r="36811" spans="31:31" hidden="1">
      <c r="AE36811" s="54"/>
    </row>
    <row r="36812" spans="31:31" hidden="1">
      <c r="AE36812" s="54"/>
    </row>
    <row r="36813" spans="31:31" hidden="1">
      <c r="AE36813" s="54"/>
    </row>
    <row r="36814" spans="31:31" hidden="1">
      <c r="AE36814" s="54"/>
    </row>
    <row r="36815" spans="31:31" hidden="1">
      <c r="AE36815" s="54"/>
    </row>
    <row r="36816" spans="31:31" hidden="1">
      <c r="AE36816" s="54"/>
    </row>
    <row r="36817" spans="31:31" hidden="1">
      <c r="AE36817" s="54"/>
    </row>
    <row r="36818" spans="31:31" hidden="1">
      <c r="AE36818" s="54"/>
    </row>
    <row r="36819" spans="31:31" hidden="1">
      <c r="AE36819" s="54"/>
    </row>
    <row r="36820" spans="31:31" hidden="1">
      <c r="AE36820" s="54"/>
    </row>
    <row r="36821" spans="31:31" hidden="1">
      <c r="AE36821" s="54"/>
    </row>
    <row r="36822" spans="31:31" hidden="1">
      <c r="AE36822" s="54"/>
    </row>
    <row r="36823" spans="31:31" hidden="1">
      <c r="AE36823" s="54"/>
    </row>
    <row r="36824" spans="31:31" hidden="1">
      <c r="AE36824" s="54"/>
    </row>
    <row r="36825" spans="31:31" hidden="1">
      <c r="AE36825" s="54"/>
    </row>
    <row r="36826" spans="31:31" hidden="1">
      <c r="AE36826" s="54"/>
    </row>
    <row r="36827" spans="31:31" hidden="1">
      <c r="AE36827" s="54"/>
    </row>
    <row r="36828" spans="31:31" hidden="1">
      <c r="AE36828" s="54"/>
    </row>
    <row r="36829" spans="31:31" hidden="1">
      <c r="AE36829" s="54"/>
    </row>
    <row r="36830" spans="31:31" hidden="1">
      <c r="AE36830" s="54"/>
    </row>
    <row r="36831" spans="31:31" hidden="1">
      <c r="AE36831" s="54"/>
    </row>
    <row r="36832" spans="31:31" hidden="1">
      <c r="AE36832" s="54"/>
    </row>
    <row r="36833" spans="31:31" hidden="1">
      <c r="AE36833" s="54"/>
    </row>
    <row r="36834" spans="31:31" hidden="1">
      <c r="AE36834" s="54"/>
    </row>
    <row r="36835" spans="31:31" hidden="1">
      <c r="AE36835" s="54"/>
    </row>
    <row r="36836" spans="31:31" hidden="1">
      <c r="AE36836" s="54"/>
    </row>
    <row r="36837" spans="31:31" hidden="1">
      <c r="AE36837" s="54"/>
    </row>
    <row r="36838" spans="31:31" hidden="1">
      <c r="AE36838" s="54"/>
    </row>
    <row r="36839" spans="31:31" hidden="1">
      <c r="AE36839" s="54"/>
    </row>
    <row r="36840" spans="31:31" hidden="1">
      <c r="AE36840" s="54"/>
    </row>
    <row r="36841" spans="31:31" hidden="1">
      <c r="AE36841" s="54"/>
    </row>
    <row r="36842" spans="31:31" hidden="1">
      <c r="AE36842" s="54"/>
    </row>
    <row r="36843" spans="31:31" hidden="1">
      <c r="AE36843" s="54"/>
    </row>
    <row r="36844" spans="31:31" hidden="1">
      <c r="AE36844" s="54"/>
    </row>
    <row r="36845" spans="31:31" hidden="1">
      <c r="AE36845" s="54"/>
    </row>
    <row r="36846" spans="31:31" hidden="1">
      <c r="AE36846" s="54"/>
    </row>
    <row r="36847" spans="31:31" hidden="1">
      <c r="AE36847" s="54"/>
    </row>
    <row r="36848" spans="31:31" hidden="1">
      <c r="AE36848" s="54"/>
    </row>
    <row r="36849" spans="31:31" hidden="1">
      <c r="AE36849" s="54"/>
    </row>
    <row r="36850" spans="31:31" hidden="1">
      <c r="AE36850" s="54"/>
    </row>
    <row r="36851" spans="31:31" hidden="1">
      <c r="AE36851" s="54"/>
    </row>
    <row r="36852" spans="31:31" hidden="1">
      <c r="AE36852" s="54"/>
    </row>
    <row r="36853" spans="31:31" hidden="1">
      <c r="AE36853" s="54"/>
    </row>
    <row r="36854" spans="31:31" hidden="1">
      <c r="AE36854" s="54"/>
    </row>
    <row r="36855" spans="31:31" hidden="1">
      <c r="AE36855" s="54"/>
    </row>
    <row r="36856" spans="31:31" hidden="1">
      <c r="AE36856" s="54"/>
    </row>
    <row r="36857" spans="31:31" hidden="1">
      <c r="AE36857" s="54"/>
    </row>
    <row r="36858" spans="31:31" hidden="1">
      <c r="AE36858" s="54"/>
    </row>
    <row r="36859" spans="31:31" hidden="1">
      <c r="AE36859" s="54"/>
    </row>
    <row r="36860" spans="31:31" hidden="1">
      <c r="AE36860" s="54"/>
    </row>
    <row r="36861" spans="31:31" hidden="1">
      <c r="AE36861" s="54"/>
    </row>
    <row r="36862" spans="31:31" hidden="1">
      <c r="AE36862" s="54"/>
    </row>
    <row r="36863" spans="31:31" hidden="1">
      <c r="AE36863" s="54"/>
    </row>
    <row r="36864" spans="31:31" hidden="1">
      <c r="AE36864" s="54"/>
    </row>
    <row r="36865" spans="31:31" hidden="1">
      <c r="AE36865" s="54"/>
    </row>
    <row r="36866" spans="31:31" hidden="1">
      <c r="AE36866" s="54"/>
    </row>
    <row r="36867" spans="31:31" hidden="1">
      <c r="AE36867" s="54"/>
    </row>
    <row r="36868" spans="31:31" hidden="1">
      <c r="AE36868" s="54"/>
    </row>
    <row r="36869" spans="31:31" hidden="1">
      <c r="AE36869" s="54"/>
    </row>
    <row r="36870" spans="31:31" hidden="1">
      <c r="AE36870" s="54"/>
    </row>
    <row r="36871" spans="31:31" hidden="1">
      <c r="AE36871" s="54"/>
    </row>
    <row r="36872" spans="31:31" hidden="1">
      <c r="AE36872" s="54"/>
    </row>
    <row r="36873" spans="31:31" hidden="1">
      <c r="AE36873" s="54"/>
    </row>
    <row r="36874" spans="31:31" hidden="1">
      <c r="AE36874" s="54"/>
    </row>
    <row r="36875" spans="31:31" hidden="1">
      <c r="AE36875" s="54"/>
    </row>
    <row r="36876" spans="31:31" hidden="1">
      <c r="AE36876" s="54"/>
    </row>
    <row r="36877" spans="31:31" hidden="1">
      <c r="AE36877" s="54"/>
    </row>
    <row r="36878" spans="31:31" hidden="1">
      <c r="AE36878" s="54"/>
    </row>
    <row r="36879" spans="31:31" hidden="1">
      <c r="AE36879" s="54"/>
    </row>
    <row r="36880" spans="31:31" hidden="1">
      <c r="AE36880" s="54"/>
    </row>
    <row r="36881" spans="31:31" hidden="1">
      <c r="AE36881" s="54"/>
    </row>
    <row r="36882" spans="31:31" hidden="1">
      <c r="AE36882" s="54"/>
    </row>
    <row r="36883" spans="31:31" hidden="1">
      <c r="AE36883" s="54"/>
    </row>
    <row r="36884" spans="31:31" hidden="1">
      <c r="AE36884" s="54"/>
    </row>
    <row r="36885" spans="31:31" hidden="1">
      <c r="AE36885" s="54"/>
    </row>
    <row r="36886" spans="31:31" hidden="1">
      <c r="AE36886" s="54"/>
    </row>
    <row r="36887" spans="31:31" hidden="1">
      <c r="AE36887" s="54"/>
    </row>
    <row r="36888" spans="31:31" hidden="1">
      <c r="AE36888" s="54"/>
    </row>
    <row r="36889" spans="31:31" hidden="1">
      <c r="AE36889" s="54"/>
    </row>
    <row r="36890" spans="31:31" hidden="1">
      <c r="AE36890" s="54"/>
    </row>
    <row r="36891" spans="31:31" hidden="1">
      <c r="AE36891" s="54"/>
    </row>
    <row r="36892" spans="31:31" hidden="1">
      <c r="AE36892" s="54"/>
    </row>
    <row r="36893" spans="31:31" hidden="1">
      <c r="AE36893" s="54"/>
    </row>
    <row r="36894" spans="31:31" hidden="1">
      <c r="AE36894" s="54"/>
    </row>
    <row r="36895" spans="31:31" hidden="1">
      <c r="AE36895" s="54"/>
    </row>
    <row r="36896" spans="31:31" hidden="1">
      <c r="AE36896" s="54"/>
    </row>
    <row r="36897" spans="31:31" hidden="1">
      <c r="AE36897" s="54"/>
    </row>
    <row r="36898" spans="31:31" hidden="1">
      <c r="AE36898" s="54"/>
    </row>
    <row r="36899" spans="31:31" hidden="1">
      <c r="AE36899" s="54"/>
    </row>
    <row r="36900" spans="31:31" hidden="1">
      <c r="AE36900" s="54"/>
    </row>
    <row r="36901" spans="31:31" hidden="1">
      <c r="AE36901" s="54"/>
    </row>
    <row r="36902" spans="31:31" hidden="1">
      <c r="AE36902" s="54"/>
    </row>
    <row r="36903" spans="31:31" hidden="1">
      <c r="AE36903" s="54"/>
    </row>
    <row r="36904" spans="31:31" hidden="1">
      <c r="AE36904" s="54"/>
    </row>
    <row r="36905" spans="31:31" hidden="1">
      <c r="AE36905" s="54"/>
    </row>
    <row r="36906" spans="31:31" hidden="1">
      <c r="AE36906" s="54"/>
    </row>
    <row r="36907" spans="31:31" hidden="1">
      <c r="AE36907" s="54"/>
    </row>
    <row r="36908" spans="31:31" hidden="1">
      <c r="AE36908" s="54"/>
    </row>
    <row r="36909" spans="31:31" hidden="1">
      <c r="AE36909" s="54"/>
    </row>
    <row r="36910" spans="31:31" hidden="1">
      <c r="AE36910" s="54"/>
    </row>
    <row r="36911" spans="31:31" hidden="1">
      <c r="AE36911" s="54"/>
    </row>
    <row r="36912" spans="31:31" hidden="1">
      <c r="AE36912" s="54"/>
    </row>
    <row r="36913" spans="31:31" hidden="1">
      <c r="AE36913" s="54"/>
    </row>
    <row r="36914" spans="31:31" hidden="1">
      <c r="AE36914" s="54"/>
    </row>
    <row r="36915" spans="31:31" hidden="1">
      <c r="AE36915" s="54"/>
    </row>
    <row r="36916" spans="31:31" hidden="1">
      <c r="AE36916" s="54"/>
    </row>
    <row r="36917" spans="31:31" hidden="1">
      <c r="AE36917" s="54"/>
    </row>
    <row r="36918" spans="31:31" hidden="1">
      <c r="AE36918" s="54"/>
    </row>
    <row r="36919" spans="31:31" hidden="1">
      <c r="AE36919" s="54"/>
    </row>
    <row r="36920" spans="31:31" hidden="1">
      <c r="AE36920" s="54"/>
    </row>
    <row r="36921" spans="31:31" hidden="1">
      <c r="AE36921" s="54"/>
    </row>
    <row r="36922" spans="31:31" hidden="1">
      <c r="AE36922" s="54"/>
    </row>
    <row r="36923" spans="31:31" hidden="1">
      <c r="AE36923" s="54"/>
    </row>
    <row r="36924" spans="31:31" hidden="1">
      <c r="AE36924" s="54"/>
    </row>
    <row r="36925" spans="31:31" hidden="1">
      <c r="AE36925" s="54"/>
    </row>
    <row r="36926" spans="31:31" hidden="1">
      <c r="AE36926" s="54"/>
    </row>
    <row r="36927" spans="31:31" hidden="1">
      <c r="AE36927" s="54"/>
    </row>
    <row r="36928" spans="31:31" hidden="1">
      <c r="AE36928" s="54"/>
    </row>
    <row r="36929" spans="31:31" hidden="1">
      <c r="AE36929" s="54"/>
    </row>
    <row r="36930" spans="31:31" hidden="1">
      <c r="AE36930" s="54"/>
    </row>
    <row r="36931" spans="31:31" hidden="1">
      <c r="AE36931" s="54"/>
    </row>
    <row r="36932" spans="31:31" hidden="1">
      <c r="AE36932" s="54"/>
    </row>
    <row r="36933" spans="31:31" hidden="1">
      <c r="AE36933" s="54"/>
    </row>
    <row r="36934" spans="31:31" hidden="1">
      <c r="AE36934" s="54"/>
    </row>
    <row r="36935" spans="31:31" hidden="1">
      <c r="AE36935" s="54"/>
    </row>
    <row r="36936" spans="31:31" hidden="1">
      <c r="AE36936" s="54"/>
    </row>
    <row r="36937" spans="31:31" hidden="1">
      <c r="AE36937" s="54"/>
    </row>
    <row r="36938" spans="31:31" hidden="1">
      <c r="AE36938" s="54"/>
    </row>
    <row r="36939" spans="31:31" hidden="1">
      <c r="AE36939" s="54"/>
    </row>
    <row r="36940" spans="31:31" hidden="1">
      <c r="AE36940" s="54"/>
    </row>
    <row r="36941" spans="31:31" hidden="1">
      <c r="AE36941" s="54"/>
    </row>
    <row r="36942" spans="31:31" hidden="1">
      <c r="AE36942" s="54"/>
    </row>
    <row r="36943" spans="31:31" hidden="1">
      <c r="AE36943" s="54"/>
    </row>
    <row r="36944" spans="31:31" hidden="1">
      <c r="AE36944" s="54"/>
    </row>
    <row r="36945" spans="31:31" hidden="1">
      <c r="AE36945" s="54"/>
    </row>
    <row r="36946" spans="31:31" hidden="1">
      <c r="AE36946" s="54"/>
    </row>
    <row r="36947" spans="31:31" hidden="1">
      <c r="AE36947" s="54"/>
    </row>
    <row r="36948" spans="31:31" hidden="1">
      <c r="AE36948" s="54"/>
    </row>
    <row r="36949" spans="31:31" hidden="1">
      <c r="AE36949" s="54"/>
    </row>
    <row r="36950" spans="31:31" hidden="1">
      <c r="AE36950" s="54"/>
    </row>
    <row r="36951" spans="31:31" hidden="1">
      <c r="AE36951" s="54"/>
    </row>
    <row r="36952" spans="31:31" hidden="1">
      <c r="AE36952" s="54"/>
    </row>
    <row r="36953" spans="31:31" hidden="1">
      <c r="AE36953" s="54"/>
    </row>
    <row r="36954" spans="31:31" hidden="1">
      <c r="AE36954" s="54"/>
    </row>
    <row r="36955" spans="31:31" hidden="1">
      <c r="AE36955" s="54"/>
    </row>
    <row r="36956" spans="31:31" hidden="1">
      <c r="AE36956" s="54"/>
    </row>
    <row r="36957" spans="31:31" hidden="1">
      <c r="AE36957" s="54"/>
    </row>
    <row r="36958" spans="31:31" hidden="1">
      <c r="AE36958" s="54"/>
    </row>
    <row r="36959" spans="31:31" hidden="1">
      <c r="AE36959" s="54"/>
    </row>
    <row r="36960" spans="31:31" hidden="1">
      <c r="AE36960" s="54"/>
    </row>
    <row r="36961" spans="31:31" hidden="1">
      <c r="AE36961" s="54"/>
    </row>
    <row r="36962" spans="31:31" hidden="1">
      <c r="AE36962" s="54"/>
    </row>
    <row r="36963" spans="31:31" hidden="1">
      <c r="AE36963" s="54"/>
    </row>
    <row r="36964" spans="31:31" hidden="1">
      <c r="AE36964" s="54"/>
    </row>
    <row r="36965" spans="31:31" hidden="1">
      <c r="AE36965" s="54"/>
    </row>
    <row r="36966" spans="31:31" hidden="1">
      <c r="AE36966" s="54"/>
    </row>
    <row r="36967" spans="31:31" hidden="1">
      <c r="AE36967" s="54"/>
    </row>
    <row r="36968" spans="31:31" hidden="1">
      <c r="AE36968" s="54"/>
    </row>
    <row r="36969" spans="31:31" hidden="1">
      <c r="AE36969" s="54"/>
    </row>
    <row r="36970" spans="31:31" hidden="1">
      <c r="AE36970" s="54"/>
    </row>
    <row r="36971" spans="31:31" hidden="1">
      <c r="AE36971" s="54"/>
    </row>
    <row r="36972" spans="31:31" hidden="1">
      <c r="AE36972" s="54"/>
    </row>
    <row r="36973" spans="31:31" hidden="1">
      <c r="AE36973" s="54"/>
    </row>
    <row r="36974" spans="31:31" hidden="1">
      <c r="AE36974" s="54"/>
    </row>
    <row r="36975" spans="31:31" hidden="1">
      <c r="AE36975" s="54"/>
    </row>
    <row r="36976" spans="31:31" hidden="1">
      <c r="AE36976" s="54"/>
    </row>
    <row r="36977" spans="31:31" hidden="1">
      <c r="AE36977" s="54"/>
    </row>
    <row r="36978" spans="31:31" hidden="1">
      <c r="AE36978" s="54"/>
    </row>
    <row r="36979" spans="31:31" hidden="1">
      <c r="AE36979" s="54"/>
    </row>
    <row r="36980" spans="31:31" hidden="1">
      <c r="AE36980" s="54"/>
    </row>
    <row r="36981" spans="31:31" hidden="1">
      <c r="AE36981" s="54"/>
    </row>
    <row r="36982" spans="31:31" hidden="1">
      <c r="AE36982" s="54"/>
    </row>
    <row r="36983" spans="31:31" hidden="1">
      <c r="AE36983" s="54"/>
    </row>
    <row r="36984" spans="31:31" hidden="1">
      <c r="AE36984" s="54"/>
    </row>
    <row r="36985" spans="31:31" hidden="1">
      <c r="AE36985" s="54"/>
    </row>
    <row r="36986" spans="31:31" hidden="1">
      <c r="AE36986" s="54"/>
    </row>
    <row r="36987" spans="31:31" hidden="1">
      <c r="AE36987" s="54"/>
    </row>
    <row r="36988" spans="31:31" hidden="1">
      <c r="AE36988" s="54"/>
    </row>
    <row r="36989" spans="31:31" hidden="1">
      <c r="AE36989" s="54"/>
    </row>
    <row r="36990" spans="31:31" hidden="1">
      <c r="AE36990" s="54"/>
    </row>
    <row r="36991" spans="31:31" hidden="1">
      <c r="AE36991" s="54"/>
    </row>
    <row r="36992" spans="31:31" hidden="1">
      <c r="AE36992" s="54"/>
    </row>
    <row r="36993" spans="31:31" hidden="1">
      <c r="AE36993" s="54"/>
    </row>
    <row r="36994" spans="31:31" hidden="1">
      <c r="AE36994" s="54"/>
    </row>
    <row r="36995" spans="31:31" hidden="1">
      <c r="AE36995" s="54"/>
    </row>
    <row r="36996" spans="31:31" hidden="1">
      <c r="AE36996" s="54"/>
    </row>
    <row r="36997" spans="31:31" hidden="1">
      <c r="AE36997" s="54"/>
    </row>
    <row r="36998" spans="31:31" hidden="1">
      <c r="AE36998" s="54"/>
    </row>
    <row r="36999" spans="31:31" hidden="1">
      <c r="AE36999" s="54"/>
    </row>
    <row r="37000" spans="31:31" hidden="1">
      <c r="AE37000" s="54"/>
    </row>
    <row r="37001" spans="31:31" hidden="1">
      <c r="AE37001" s="54"/>
    </row>
    <row r="37002" spans="31:31" hidden="1">
      <c r="AE37002" s="54"/>
    </row>
    <row r="37003" spans="31:31" hidden="1">
      <c r="AE37003" s="54"/>
    </row>
    <row r="37004" spans="31:31" hidden="1">
      <c r="AE37004" s="54"/>
    </row>
    <row r="37005" spans="31:31" hidden="1">
      <c r="AE37005" s="54"/>
    </row>
    <row r="37006" spans="31:31" hidden="1">
      <c r="AE37006" s="54"/>
    </row>
    <row r="37007" spans="31:31" hidden="1">
      <c r="AE37007" s="54"/>
    </row>
    <row r="37008" spans="31:31" hidden="1">
      <c r="AE37008" s="54"/>
    </row>
    <row r="37009" spans="31:31" hidden="1">
      <c r="AE37009" s="54"/>
    </row>
    <row r="37010" spans="31:31" hidden="1">
      <c r="AE37010" s="54"/>
    </row>
    <row r="37011" spans="31:31" hidden="1">
      <c r="AE37011" s="54"/>
    </row>
    <row r="37012" spans="31:31" hidden="1">
      <c r="AE37012" s="54"/>
    </row>
    <row r="37013" spans="31:31" hidden="1">
      <c r="AE37013" s="54"/>
    </row>
    <row r="37014" spans="31:31" hidden="1">
      <c r="AE37014" s="54"/>
    </row>
    <row r="37015" spans="31:31" hidden="1">
      <c r="AE37015" s="54"/>
    </row>
    <row r="37016" spans="31:31" hidden="1">
      <c r="AE37016" s="54"/>
    </row>
    <row r="37017" spans="31:31" hidden="1">
      <c r="AE37017" s="54"/>
    </row>
    <row r="37018" spans="31:31" hidden="1">
      <c r="AE37018" s="54"/>
    </row>
    <row r="37019" spans="31:31" hidden="1">
      <c r="AE37019" s="54"/>
    </row>
    <row r="37020" spans="31:31" hidden="1">
      <c r="AE37020" s="54"/>
    </row>
    <row r="37021" spans="31:31" hidden="1">
      <c r="AE37021" s="54"/>
    </row>
    <row r="37022" spans="31:31" hidden="1">
      <c r="AE37022" s="54"/>
    </row>
    <row r="37023" spans="31:31" hidden="1">
      <c r="AE37023" s="54"/>
    </row>
    <row r="37024" spans="31:31" hidden="1">
      <c r="AE37024" s="54"/>
    </row>
    <row r="37025" spans="31:31" hidden="1">
      <c r="AE37025" s="54"/>
    </row>
    <row r="37026" spans="31:31" hidden="1">
      <c r="AE37026" s="54"/>
    </row>
    <row r="37027" spans="31:31" hidden="1">
      <c r="AE37027" s="54"/>
    </row>
    <row r="37028" spans="31:31" hidden="1">
      <c r="AE37028" s="54"/>
    </row>
    <row r="37029" spans="31:31" hidden="1">
      <c r="AE37029" s="54"/>
    </row>
    <row r="37030" spans="31:31" hidden="1">
      <c r="AE37030" s="54"/>
    </row>
    <row r="37031" spans="31:31" hidden="1">
      <c r="AE37031" s="54"/>
    </row>
    <row r="37032" spans="31:31" hidden="1">
      <c r="AE37032" s="54"/>
    </row>
    <row r="37033" spans="31:31" hidden="1">
      <c r="AE37033" s="54"/>
    </row>
    <row r="37034" spans="31:31" hidden="1">
      <c r="AE37034" s="54"/>
    </row>
    <row r="37035" spans="31:31" hidden="1">
      <c r="AE37035" s="54"/>
    </row>
    <row r="37036" spans="31:31" hidden="1">
      <c r="AE37036" s="54"/>
    </row>
    <row r="37037" spans="31:31" hidden="1">
      <c r="AE37037" s="54"/>
    </row>
    <row r="37038" spans="31:31" hidden="1">
      <c r="AE37038" s="54"/>
    </row>
    <row r="37039" spans="31:31" hidden="1">
      <c r="AE37039" s="54"/>
    </row>
    <row r="37040" spans="31:31" hidden="1">
      <c r="AE37040" s="54"/>
    </row>
    <row r="37041" spans="31:31" hidden="1">
      <c r="AE37041" s="54"/>
    </row>
    <row r="37042" spans="31:31" hidden="1">
      <c r="AE37042" s="54"/>
    </row>
    <row r="37043" spans="31:31" hidden="1">
      <c r="AE37043" s="54"/>
    </row>
    <row r="37044" spans="31:31" hidden="1">
      <c r="AE37044" s="54"/>
    </row>
    <row r="37045" spans="31:31" hidden="1">
      <c r="AE37045" s="54"/>
    </row>
    <row r="37046" spans="31:31" hidden="1">
      <c r="AE37046" s="54"/>
    </row>
    <row r="37047" spans="31:31" hidden="1">
      <c r="AE37047" s="54"/>
    </row>
    <row r="37048" spans="31:31" hidden="1">
      <c r="AE37048" s="54"/>
    </row>
    <row r="37049" spans="31:31" hidden="1">
      <c r="AE37049" s="54"/>
    </row>
    <row r="37050" spans="31:31" hidden="1">
      <c r="AE37050" s="54"/>
    </row>
    <row r="37051" spans="31:31" hidden="1">
      <c r="AE37051" s="54"/>
    </row>
    <row r="37052" spans="31:31" hidden="1">
      <c r="AE37052" s="54"/>
    </row>
    <row r="37053" spans="31:31" hidden="1">
      <c r="AE37053" s="54"/>
    </row>
    <row r="37054" spans="31:31" hidden="1">
      <c r="AE37054" s="54"/>
    </row>
    <row r="37055" spans="31:31" hidden="1">
      <c r="AE37055" s="54"/>
    </row>
    <row r="37056" spans="31:31" hidden="1">
      <c r="AE37056" s="54"/>
    </row>
    <row r="37057" spans="31:31" hidden="1">
      <c r="AE37057" s="54"/>
    </row>
    <row r="37058" spans="31:31" hidden="1">
      <c r="AE37058" s="54"/>
    </row>
    <row r="37059" spans="31:31" hidden="1">
      <c r="AE37059" s="54"/>
    </row>
    <row r="37060" spans="31:31" hidden="1">
      <c r="AE37060" s="54"/>
    </row>
    <row r="37061" spans="31:31" hidden="1">
      <c r="AE37061" s="54"/>
    </row>
    <row r="37062" spans="31:31" hidden="1">
      <c r="AE37062" s="54"/>
    </row>
    <row r="37063" spans="31:31" hidden="1">
      <c r="AE37063" s="54"/>
    </row>
    <row r="37064" spans="31:31" hidden="1">
      <c r="AE37064" s="54"/>
    </row>
    <row r="37065" spans="31:31" hidden="1">
      <c r="AE37065" s="54"/>
    </row>
    <row r="37066" spans="31:31" hidden="1">
      <c r="AE37066" s="54"/>
    </row>
    <row r="37067" spans="31:31" hidden="1">
      <c r="AE37067" s="54"/>
    </row>
    <row r="37068" spans="31:31" hidden="1">
      <c r="AE37068" s="54"/>
    </row>
    <row r="37069" spans="31:31" hidden="1">
      <c r="AE37069" s="54"/>
    </row>
    <row r="37070" spans="31:31" hidden="1">
      <c r="AE37070" s="54"/>
    </row>
    <row r="37071" spans="31:31" hidden="1">
      <c r="AE37071" s="54"/>
    </row>
    <row r="37072" spans="31:31" hidden="1">
      <c r="AE37072" s="54"/>
    </row>
    <row r="37073" spans="31:31" hidden="1">
      <c r="AE37073" s="54"/>
    </row>
    <row r="37074" spans="31:31" hidden="1">
      <c r="AE37074" s="54"/>
    </row>
    <row r="37075" spans="31:31" hidden="1">
      <c r="AE37075" s="54"/>
    </row>
    <row r="37076" spans="31:31" hidden="1">
      <c r="AE37076" s="54"/>
    </row>
    <row r="37077" spans="31:31" hidden="1">
      <c r="AE37077" s="54"/>
    </row>
    <row r="37078" spans="31:31" hidden="1">
      <c r="AE37078" s="54"/>
    </row>
    <row r="37079" spans="31:31" hidden="1">
      <c r="AE37079" s="54"/>
    </row>
    <row r="37080" spans="31:31" hidden="1">
      <c r="AE37080" s="54"/>
    </row>
    <row r="37081" spans="31:31" hidden="1">
      <c r="AE37081" s="54"/>
    </row>
    <row r="37082" spans="31:31" hidden="1">
      <c r="AE37082" s="54"/>
    </row>
    <row r="37083" spans="31:31" hidden="1">
      <c r="AE37083" s="54"/>
    </row>
    <row r="37084" spans="31:31" hidden="1">
      <c r="AE37084" s="54"/>
    </row>
    <row r="37085" spans="31:31" hidden="1">
      <c r="AE37085" s="54"/>
    </row>
    <row r="37086" spans="31:31" hidden="1">
      <c r="AE37086" s="54"/>
    </row>
    <row r="37087" spans="31:31" hidden="1">
      <c r="AE37087" s="54"/>
    </row>
    <row r="37088" spans="31:31" hidden="1">
      <c r="AE37088" s="54"/>
    </row>
    <row r="37089" spans="31:31" hidden="1">
      <c r="AE37089" s="54"/>
    </row>
    <row r="37090" spans="31:31" hidden="1">
      <c r="AE37090" s="54"/>
    </row>
    <row r="37091" spans="31:31" hidden="1">
      <c r="AE37091" s="54"/>
    </row>
    <row r="37092" spans="31:31" hidden="1">
      <c r="AE37092" s="54"/>
    </row>
    <row r="37093" spans="31:31" hidden="1">
      <c r="AE37093" s="54"/>
    </row>
    <row r="37094" spans="31:31" hidden="1">
      <c r="AE37094" s="54"/>
    </row>
    <row r="37095" spans="31:31" hidden="1">
      <c r="AE37095" s="54"/>
    </row>
    <row r="37096" spans="31:31" hidden="1">
      <c r="AE37096" s="54"/>
    </row>
    <row r="37097" spans="31:31" hidden="1">
      <c r="AE37097" s="54"/>
    </row>
    <row r="37098" spans="31:31" hidden="1">
      <c r="AE37098" s="54"/>
    </row>
    <row r="37099" spans="31:31" hidden="1">
      <c r="AE37099" s="54"/>
    </row>
    <row r="37100" spans="31:31" hidden="1">
      <c r="AE37100" s="54"/>
    </row>
    <row r="37101" spans="31:31" hidden="1">
      <c r="AE37101" s="54"/>
    </row>
    <row r="37102" spans="31:31" hidden="1">
      <c r="AE37102" s="54"/>
    </row>
    <row r="37103" spans="31:31" hidden="1">
      <c r="AE37103" s="54"/>
    </row>
    <row r="37104" spans="31:31" hidden="1">
      <c r="AE37104" s="54"/>
    </row>
    <row r="37105" spans="31:31" hidden="1">
      <c r="AE37105" s="54"/>
    </row>
    <row r="37106" spans="31:31" hidden="1">
      <c r="AE37106" s="54"/>
    </row>
    <row r="37107" spans="31:31" hidden="1">
      <c r="AE37107" s="54"/>
    </row>
    <row r="37108" spans="31:31" hidden="1">
      <c r="AE37108" s="54"/>
    </row>
    <row r="37109" spans="31:31" hidden="1">
      <c r="AE37109" s="54"/>
    </row>
    <row r="37110" spans="31:31" hidden="1">
      <c r="AE37110" s="54"/>
    </row>
    <row r="37111" spans="31:31" hidden="1">
      <c r="AE37111" s="54"/>
    </row>
    <row r="37112" spans="31:31" hidden="1">
      <c r="AE37112" s="54"/>
    </row>
    <row r="37113" spans="31:31" hidden="1">
      <c r="AE37113" s="54"/>
    </row>
    <row r="37114" spans="31:31" hidden="1">
      <c r="AE37114" s="54"/>
    </row>
    <row r="37115" spans="31:31" hidden="1">
      <c r="AE37115" s="54"/>
    </row>
    <row r="37116" spans="31:31" hidden="1">
      <c r="AE37116" s="54"/>
    </row>
    <row r="37117" spans="31:31" hidden="1">
      <c r="AE37117" s="54"/>
    </row>
    <row r="37118" spans="31:31" hidden="1">
      <c r="AE37118" s="54"/>
    </row>
    <row r="37119" spans="31:31" hidden="1">
      <c r="AE37119" s="54"/>
    </row>
    <row r="37120" spans="31:31" hidden="1">
      <c r="AE37120" s="54"/>
    </row>
    <row r="37121" spans="31:31" hidden="1">
      <c r="AE37121" s="54"/>
    </row>
    <row r="37122" spans="31:31" hidden="1">
      <c r="AE37122" s="54"/>
    </row>
    <row r="37123" spans="31:31" hidden="1">
      <c r="AE37123" s="54"/>
    </row>
    <row r="37124" spans="31:31" hidden="1">
      <c r="AE37124" s="54"/>
    </row>
    <row r="37125" spans="31:31" hidden="1">
      <c r="AE37125" s="54"/>
    </row>
    <row r="37126" spans="31:31" hidden="1">
      <c r="AE37126" s="54"/>
    </row>
    <row r="37127" spans="31:31" hidden="1">
      <c r="AE37127" s="54"/>
    </row>
    <row r="37128" spans="31:31" hidden="1">
      <c r="AE37128" s="54"/>
    </row>
    <row r="37129" spans="31:31" hidden="1">
      <c r="AE37129" s="54"/>
    </row>
    <row r="37130" spans="31:31" hidden="1">
      <c r="AE37130" s="54"/>
    </row>
    <row r="37131" spans="31:31" hidden="1">
      <c r="AE37131" s="54"/>
    </row>
    <row r="37132" spans="31:31" hidden="1">
      <c r="AE37132" s="54"/>
    </row>
    <row r="37133" spans="31:31" hidden="1">
      <c r="AE37133" s="54"/>
    </row>
    <row r="37134" spans="31:31" hidden="1">
      <c r="AE37134" s="54"/>
    </row>
    <row r="37135" spans="31:31" hidden="1">
      <c r="AE37135" s="54"/>
    </row>
    <row r="37136" spans="31:31" hidden="1">
      <c r="AE37136" s="54"/>
    </row>
    <row r="37137" spans="31:31" hidden="1">
      <c r="AE37137" s="54"/>
    </row>
    <row r="37138" spans="31:31" hidden="1">
      <c r="AE37138" s="54"/>
    </row>
    <row r="37139" spans="31:31" hidden="1">
      <c r="AE37139" s="54"/>
    </row>
    <row r="37140" spans="31:31" hidden="1">
      <c r="AE37140" s="54"/>
    </row>
    <row r="37141" spans="31:31" hidden="1">
      <c r="AE37141" s="54"/>
    </row>
    <row r="37142" spans="31:31" hidden="1">
      <c r="AE37142" s="54"/>
    </row>
    <row r="37143" spans="31:31" hidden="1">
      <c r="AE37143" s="54"/>
    </row>
    <row r="37144" spans="31:31" hidden="1">
      <c r="AE37144" s="54"/>
    </row>
    <row r="37145" spans="31:31" hidden="1">
      <c r="AE37145" s="54"/>
    </row>
    <row r="37146" spans="31:31" hidden="1">
      <c r="AE37146" s="54"/>
    </row>
    <row r="37147" spans="31:31" hidden="1">
      <c r="AE37147" s="54"/>
    </row>
    <row r="37148" spans="31:31" hidden="1">
      <c r="AE37148" s="54"/>
    </row>
    <row r="37149" spans="31:31" hidden="1">
      <c r="AE37149" s="54"/>
    </row>
    <row r="37150" spans="31:31" hidden="1">
      <c r="AE37150" s="54"/>
    </row>
    <row r="37151" spans="31:31" hidden="1">
      <c r="AE37151" s="54"/>
    </row>
    <row r="37152" spans="31:31" hidden="1">
      <c r="AE37152" s="54"/>
    </row>
    <row r="37153" spans="31:31" hidden="1">
      <c r="AE37153" s="54"/>
    </row>
    <row r="37154" spans="31:31" hidden="1">
      <c r="AE37154" s="54"/>
    </row>
    <row r="37155" spans="31:31" hidden="1">
      <c r="AE37155" s="54"/>
    </row>
    <row r="37156" spans="31:31" hidden="1">
      <c r="AE37156" s="54"/>
    </row>
    <row r="37157" spans="31:31" hidden="1">
      <c r="AE37157" s="54"/>
    </row>
    <row r="37158" spans="31:31" hidden="1">
      <c r="AE37158" s="54"/>
    </row>
    <row r="37159" spans="31:31" hidden="1">
      <c r="AE37159" s="54"/>
    </row>
    <row r="37160" spans="31:31" hidden="1">
      <c r="AE37160" s="54"/>
    </row>
    <row r="37161" spans="31:31" hidden="1">
      <c r="AE37161" s="54"/>
    </row>
    <row r="37162" spans="31:31" hidden="1">
      <c r="AE37162" s="54"/>
    </row>
    <row r="37163" spans="31:31" hidden="1">
      <c r="AE37163" s="54"/>
    </row>
    <row r="37164" spans="31:31" hidden="1">
      <c r="AE37164" s="54"/>
    </row>
    <row r="37165" spans="31:31" hidden="1">
      <c r="AE37165" s="54"/>
    </row>
    <row r="37166" spans="31:31" hidden="1">
      <c r="AE37166" s="54"/>
    </row>
    <row r="37167" spans="31:31" hidden="1">
      <c r="AE37167" s="54"/>
    </row>
    <row r="37168" spans="31:31" hidden="1">
      <c r="AE37168" s="54"/>
    </row>
    <row r="37169" spans="31:31" hidden="1">
      <c r="AE37169" s="54"/>
    </row>
    <row r="37170" spans="31:31" hidden="1">
      <c r="AE37170" s="54"/>
    </row>
    <row r="37171" spans="31:31" hidden="1">
      <c r="AE37171" s="54"/>
    </row>
    <row r="37172" spans="31:31" hidden="1">
      <c r="AE37172" s="54"/>
    </row>
    <row r="37173" spans="31:31" hidden="1">
      <c r="AE37173" s="54"/>
    </row>
    <row r="37174" spans="31:31" hidden="1">
      <c r="AE37174" s="54"/>
    </row>
    <row r="37175" spans="31:31" hidden="1">
      <c r="AE37175" s="54"/>
    </row>
    <row r="37176" spans="31:31" hidden="1">
      <c r="AE37176" s="54"/>
    </row>
    <row r="37177" spans="31:31" hidden="1">
      <c r="AE37177" s="54"/>
    </row>
    <row r="37178" spans="31:31" hidden="1">
      <c r="AE37178" s="54"/>
    </row>
    <row r="37179" spans="31:31" hidden="1">
      <c r="AE37179" s="54"/>
    </row>
    <row r="37180" spans="31:31" hidden="1">
      <c r="AE37180" s="54"/>
    </row>
    <row r="37181" spans="31:31" hidden="1">
      <c r="AE37181" s="54"/>
    </row>
    <row r="37182" spans="31:31" hidden="1">
      <c r="AE37182" s="54"/>
    </row>
    <row r="37183" spans="31:31" hidden="1">
      <c r="AE37183" s="54"/>
    </row>
    <row r="37184" spans="31:31" hidden="1">
      <c r="AE37184" s="54"/>
    </row>
    <row r="37185" spans="31:31" hidden="1">
      <c r="AE37185" s="54"/>
    </row>
    <row r="37186" spans="31:31" hidden="1">
      <c r="AE37186" s="54"/>
    </row>
    <row r="37187" spans="31:31" hidden="1">
      <c r="AE37187" s="54"/>
    </row>
    <row r="37188" spans="31:31" hidden="1">
      <c r="AE37188" s="54"/>
    </row>
    <row r="37189" spans="31:31" hidden="1">
      <c r="AE37189" s="54"/>
    </row>
    <row r="37190" spans="31:31" hidden="1">
      <c r="AE37190" s="54"/>
    </row>
    <row r="37191" spans="31:31" hidden="1">
      <c r="AE37191" s="54"/>
    </row>
    <row r="37192" spans="31:31" hidden="1">
      <c r="AE37192" s="54"/>
    </row>
    <row r="37193" spans="31:31" hidden="1">
      <c r="AE37193" s="54"/>
    </row>
    <row r="37194" spans="31:31" hidden="1">
      <c r="AE37194" s="54"/>
    </row>
    <row r="37195" spans="31:31" hidden="1">
      <c r="AE37195" s="54"/>
    </row>
    <row r="37196" spans="31:31" hidden="1">
      <c r="AE37196" s="54"/>
    </row>
    <row r="37197" spans="31:31" hidden="1">
      <c r="AE37197" s="54"/>
    </row>
    <row r="37198" spans="31:31" hidden="1">
      <c r="AE37198" s="54"/>
    </row>
    <row r="37199" spans="31:31" hidden="1">
      <c r="AE37199" s="54"/>
    </row>
    <row r="37200" spans="31:31" hidden="1">
      <c r="AE37200" s="54"/>
    </row>
    <row r="37201" spans="31:31" hidden="1">
      <c r="AE37201" s="54"/>
    </row>
    <row r="37202" spans="31:31" hidden="1">
      <c r="AE37202" s="54"/>
    </row>
    <row r="37203" spans="31:31" hidden="1">
      <c r="AE37203" s="54"/>
    </row>
    <row r="37204" spans="31:31" hidden="1">
      <c r="AE37204" s="54"/>
    </row>
    <row r="37205" spans="31:31" hidden="1">
      <c r="AE37205" s="54"/>
    </row>
    <row r="37206" spans="31:31" hidden="1">
      <c r="AE37206" s="54"/>
    </row>
    <row r="37207" spans="31:31" hidden="1">
      <c r="AE37207" s="54"/>
    </row>
    <row r="37208" spans="31:31" hidden="1">
      <c r="AE37208" s="54"/>
    </row>
    <row r="37209" spans="31:31" hidden="1">
      <c r="AE37209" s="54"/>
    </row>
    <row r="37210" spans="31:31" hidden="1">
      <c r="AE37210" s="54"/>
    </row>
    <row r="37211" spans="31:31" hidden="1">
      <c r="AE37211" s="54"/>
    </row>
    <row r="37212" spans="31:31" hidden="1">
      <c r="AE37212" s="54"/>
    </row>
    <row r="37213" spans="31:31" hidden="1">
      <c r="AE37213" s="54"/>
    </row>
    <row r="37214" spans="31:31" hidden="1">
      <c r="AE37214" s="54"/>
    </row>
    <row r="37215" spans="31:31" hidden="1">
      <c r="AE37215" s="54"/>
    </row>
    <row r="37216" spans="31:31" hidden="1">
      <c r="AE37216" s="54"/>
    </row>
    <row r="37217" spans="31:31" hidden="1">
      <c r="AE37217" s="54"/>
    </row>
    <row r="37218" spans="31:31" hidden="1">
      <c r="AE37218" s="54"/>
    </row>
    <row r="37219" spans="31:31" hidden="1">
      <c r="AE37219" s="54"/>
    </row>
    <row r="37220" spans="31:31" hidden="1">
      <c r="AE37220" s="54"/>
    </row>
    <row r="37221" spans="31:31" hidden="1">
      <c r="AE37221" s="54"/>
    </row>
    <row r="37222" spans="31:31" hidden="1">
      <c r="AE37222" s="54"/>
    </row>
    <row r="37223" spans="31:31" hidden="1">
      <c r="AE37223" s="54"/>
    </row>
    <row r="37224" spans="31:31" hidden="1">
      <c r="AE37224" s="54"/>
    </row>
    <row r="37225" spans="31:31" hidden="1">
      <c r="AE37225" s="54"/>
    </row>
    <row r="37226" spans="31:31" hidden="1">
      <c r="AE37226" s="54"/>
    </row>
    <row r="37227" spans="31:31" hidden="1">
      <c r="AE37227" s="54"/>
    </row>
    <row r="37228" spans="31:31" hidden="1">
      <c r="AE37228" s="54"/>
    </row>
    <row r="37229" spans="31:31" hidden="1">
      <c r="AE37229" s="54"/>
    </row>
    <row r="37230" spans="31:31" hidden="1">
      <c r="AE37230" s="54"/>
    </row>
    <row r="37231" spans="31:31" hidden="1">
      <c r="AE37231" s="54"/>
    </row>
    <row r="37232" spans="31:31" hidden="1">
      <c r="AE37232" s="54"/>
    </row>
    <row r="37233" spans="31:31" hidden="1">
      <c r="AE37233" s="54"/>
    </row>
    <row r="37234" spans="31:31" hidden="1">
      <c r="AE37234" s="54"/>
    </row>
    <row r="37235" spans="31:31" hidden="1">
      <c r="AE37235" s="54"/>
    </row>
    <row r="37236" spans="31:31" hidden="1">
      <c r="AE37236" s="54"/>
    </row>
    <row r="37237" spans="31:31" hidden="1">
      <c r="AE37237" s="54"/>
    </row>
    <row r="37238" spans="31:31" hidden="1">
      <c r="AE37238" s="54"/>
    </row>
    <row r="37239" spans="31:31" hidden="1">
      <c r="AE37239" s="54"/>
    </row>
    <row r="37240" spans="31:31" hidden="1">
      <c r="AE37240" s="54"/>
    </row>
    <row r="37241" spans="31:31" hidden="1">
      <c r="AE37241" s="54"/>
    </row>
    <row r="37242" spans="31:31" hidden="1">
      <c r="AE37242" s="54"/>
    </row>
    <row r="37243" spans="31:31" hidden="1">
      <c r="AE37243" s="54"/>
    </row>
    <row r="37244" spans="31:31" hidden="1">
      <c r="AE37244" s="54"/>
    </row>
    <row r="37245" spans="31:31" hidden="1">
      <c r="AE37245" s="54"/>
    </row>
    <row r="37246" spans="31:31" hidden="1">
      <c r="AE37246" s="54"/>
    </row>
    <row r="37247" spans="31:31" hidden="1">
      <c r="AE37247" s="54"/>
    </row>
    <row r="37248" spans="31:31" hidden="1">
      <c r="AE37248" s="54"/>
    </row>
    <row r="37249" spans="31:31" hidden="1">
      <c r="AE37249" s="54"/>
    </row>
    <row r="37250" spans="31:31" hidden="1">
      <c r="AE37250" s="54"/>
    </row>
    <row r="37251" spans="31:31" hidden="1">
      <c r="AE37251" s="54"/>
    </row>
    <row r="37252" spans="31:31" hidden="1">
      <c r="AE37252" s="54"/>
    </row>
    <row r="37253" spans="31:31" hidden="1">
      <c r="AE37253" s="54"/>
    </row>
    <row r="37254" spans="31:31" hidden="1">
      <c r="AE37254" s="54"/>
    </row>
    <row r="37255" spans="31:31" hidden="1">
      <c r="AE37255" s="54"/>
    </row>
    <row r="37256" spans="31:31" hidden="1">
      <c r="AE37256" s="54"/>
    </row>
    <row r="37257" spans="31:31" hidden="1">
      <c r="AE37257" s="54"/>
    </row>
    <row r="37258" spans="31:31" hidden="1">
      <c r="AE37258" s="54"/>
    </row>
    <row r="37259" spans="31:31" hidden="1">
      <c r="AE37259" s="54"/>
    </row>
    <row r="37260" spans="31:31" hidden="1">
      <c r="AE37260" s="54"/>
    </row>
    <row r="37261" spans="31:31" hidden="1">
      <c r="AE37261" s="54"/>
    </row>
    <row r="37262" spans="31:31" hidden="1">
      <c r="AE37262" s="54"/>
    </row>
    <row r="37263" spans="31:31" hidden="1">
      <c r="AE37263" s="54"/>
    </row>
    <row r="37264" spans="31:31" hidden="1">
      <c r="AE37264" s="54"/>
    </row>
    <row r="37265" spans="31:31" hidden="1">
      <c r="AE37265" s="54"/>
    </row>
    <row r="37266" spans="31:31" hidden="1">
      <c r="AE37266" s="54"/>
    </row>
    <row r="37267" spans="31:31" hidden="1">
      <c r="AE37267" s="54"/>
    </row>
    <row r="37268" spans="31:31" hidden="1">
      <c r="AE37268" s="54"/>
    </row>
    <row r="37269" spans="31:31" hidden="1">
      <c r="AE37269" s="54"/>
    </row>
    <row r="37270" spans="31:31" hidden="1">
      <c r="AE37270" s="54"/>
    </row>
    <row r="37271" spans="31:31" hidden="1">
      <c r="AE37271" s="54"/>
    </row>
    <row r="37272" spans="31:31" hidden="1">
      <c r="AE37272" s="54"/>
    </row>
    <row r="37273" spans="31:31" hidden="1">
      <c r="AE37273" s="54"/>
    </row>
    <row r="37274" spans="31:31" hidden="1">
      <c r="AE37274" s="54"/>
    </row>
    <row r="37275" spans="31:31" hidden="1">
      <c r="AE37275" s="54"/>
    </row>
    <row r="37276" spans="31:31" hidden="1">
      <c r="AE37276" s="54"/>
    </row>
    <row r="37277" spans="31:31" hidden="1">
      <c r="AE37277" s="54"/>
    </row>
    <row r="37278" spans="31:31" hidden="1">
      <c r="AE37278" s="54"/>
    </row>
    <row r="37279" spans="31:31" hidden="1">
      <c r="AE37279" s="54"/>
    </row>
    <row r="37280" spans="31:31" hidden="1">
      <c r="AE37280" s="54"/>
    </row>
    <row r="37281" spans="31:31" hidden="1">
      <c r="AE37281" s="54"/>
    </row>
    <row r="37282" spans="31:31" hidden="1">
      <c r="AE37282" s="54"/>
    </row>
    <row r="37283" spans="31:31" hidden="1">
      <c r="AE37283" s="54"/>
    </row>
    <row r="37284" spans="31:31" hidden="1">
      <c r="AE37284" s="54"/>
    </row>
    <row r="37285" spans="31:31" hidden="1">
      <c r="AE37285" s="54"/>
    </row>
    <row r="37286" spans="31:31" hidden="1">
      <c r="AE37286" s="54"/>
    </row>
    <row r="37287" spans="31:31" hidden="1">
      <c r="AE37287" s="54"/>
    </row>
    <row r="37288" spans="31:31" hidden="1">
      <c r="AE37288" s="54"/>
    </row>
    <row r="37289" spans="31:31" hidden="1">
      <c r="AE37289" s="54"/>
    </row>
    <row r="37290" spans="31:31" hidden="1">
      <c r="AE37290" s="54"/>
    </row>
    <row r="37291" spans="31:31" hidden="1">
      <c r="AE37291" s="54"/>
    </row>
    <row r="37292" spans="31:31" hidden="1">
      <c r="AE37292" s="54"/>
    </row>
    <row r="37293" spans="31:31" hidden="1">
      <c r="AE37293" s="54"/>
    </row>
    <row r="37294" spans="31:31" hidden="1">
      <c r="AE37294" s="54"/>
    </row>
    <row r="37295" spans="31:31" hidden="1">
      <c r="AE37295" s="54"/>
    </row>
    <row r="37296" spans="31:31" hidden="1">
      <c r="AE37296" s="54"/>
    </row>
    <row r="37297" spans="31:31" hidden="1">
      <c r="AE37297" s="54"/>
    </row>
    <row r="37298" spans="31:31" hidden="1">
      <c r="AE37298" s="54"/>
    </row>
    <row r="37299" spans="31:31" hidden="1">
      <c r="AE37299" s="54"/>
    </row>
    <row r="37300" spans="31:31" hidden="1">
      <c r="AE37300" s="54"/>
    </row>
    <row r="37301" spans="31:31" hidden="1">
      <c r="AE37301" s="54"/>
    </row>
    <row r="37302" spans="31:31" hidden="1">
      <c r="AE37302" s="54"/>
    </row>
    <row r="37303" spans="31:31" hidden="1">
      <c r="AE37303" s="54"/>
    </row>
    <row r="37304" spans="31:31" hidden="1">
      <c r="AE37304" s="54"/>
    </row>
    <row r="37305" spans="31:31" hidden="1">
      <c r="AE37305" s="54"/>
    </row>
    <row r="37306" spans="31:31" hidden="1">
      <c r="AE37306" s="54"/>
    </row>
    <row r="37307" spans="31:31" hidden="1">
      <c r="AE37307" s="54"/>
    </row>
    <row r="37308" spans="31:31" hidden="1">
      <c r="AE37308" s="54"/>
    </row>
    <row r="37309" spans="31:31" hidden="1">
      <c r="AE37309" s="54"/>
    </row>
    <row r="37310" spans="31:31" hidden="1">
      <c r="AE37310" s="54"/>
    </row>
    <row r="37311" spans="31:31" hidden="1">
      <c r="AE37311" s="54"/>
    </row>
    <row r="37312" spans="31:31" hidden="1">
      <c r="AE37312" s="54"/>
    </row>
    <row r="37313" spans="31:31" hidden="1">
      <c r="AE37313" s="54"/>
    </row>
    <row r="37314" spans="31:31" hidden="1">
      <c r="AE37314" s="54"/>
    </row>
    <row r="37315" spans="31:31" hidden="1">
      <c r="AE37315" s="54"/>
    </row>
    <row r="37316" spans="31:31" hidden="1">
      <c r="AE37316" s="54"/>
    </row>
    <row r="37317" spans="31:31" hidden="1">
      <c r="AE37317" s="54"/>
    </row>
    <row r="37318" spans="31:31" hidden="1">
      <c r="AE37318" s="54"/>
    </row>
    <row r="37319" spans="31:31" hidden="1">
      <c r="AE37319" s="54"/>
    </row>
    <row r="37320" spans="31:31" hidden="1">
      <c r="AE37320" s="54"/>
    </row>
    <row r="37321" spans="31:31" hidden="1">
      <c r="AE37321" s="54"/>
    </row>
    <row r="37322" spans="31:31" hidden="1">
      <c r="AE37322" s="54"/>
    </row>
    <row r="37323" spans="31:31" hidden="1">
      <c r="AE37323" s="54"/>
    </row>
    <row r="37324" spans="31:31" hidden="1">
      <c r="AE37324" s="54"/>
    </row>
    <row r="37325" spans="31:31" hidden="1">
      <c r="AE37325" s="54"/>
    </row>
    <row r="37326" spans="31:31" hidden="1">
      <c r="AE37326" s="54"/>
    </row>
    <row r="37327" spans="31:31" hidden="1">
      <c r="AE37327" s="54"/>
    </row>
    <row r="37328" spans="31:31" hidden="1">
      <c r="AE37328" s="54"/>
    </row>
    <row r="37329" spans="31:31" hidden="1">
      <c r="AE37329" s="54"/>
    </row>
    <row r="37330" spans="31:31" hidden="1">
      <c r="AE37330" s="54"/>
    </row>
    <row r="37331" spans="31:31" hidden="1">
      <c r="AE37331" s="54"/>
    </row>
    <row r="37332" spans="31:31" hidden="1">
      <c r="AE37332" s="54"/>
    </row>
    <row r="37333" spans="31:31" hidden="1">
      <c r="AE37333" s="54"/>
    </row>
    <row r="37334" spans="31:31" hidden="1">
      <c r="AE37334" s="54"/>
    </row>
    <row r="37335" spans="31:31" hidden="1">
      <c r="AE37335" s="54"/>
    </row>
    <row r="37336" spans="31:31" hidden="1">
      <c r="AE37336" s="54"/>
    </row>
    <row r="37337" spans="31:31" hidden="1">
      <c r="AE37337" s="54"/>
    </row>
    <row r="37338" spans="31:31" hidden="1">
      <c r="AE37338" s="54"/>
    </row>
    <row r="37339" spans="31:31" hidden="1">
      <c r="AE37339" s="54"/>
    </row>
    <row r="37340" spans="31:31" hidden="1">
      <c r="AE37340" s="54"/>
    </row>
    <row r="37341" spans="31:31" hidden="1">
      <c r="AE37341" s="54"/>
    </row>
    <row r="37342" spans="31:31" hidden="1">
      <c r="AE37342" s="54"/>
    </row>
    <row r="37343" spans="31:31" hidden="1">
      <c r="AE37343" s="54"/>
    </row>
    <row r="37344" spans="31:31" hidden="1">
      <c r="AE37344" s="54"/>
    </row>
    <row r="37345" spans="31:31" hidden="1">
      <c r="AE37345" s="54"/>
    </row>
    <row r="37346" spans="31:31" hidden="1">
      <c r="AE37346" s="54"/>
    </row>
    <row r="37347" spans="31:31" hidden="1">
      <c r="AE37347" s="54"/>
    </row>
    <row r="37348" spans="31:31" hidden="1">
      <c r="AE37348" s="54"/>
    </row>
    <row r="37349" spans="31:31" hidden="1">
      <c r="AE37349" s="54"/>
    </row>
    <row r="37350" spans="31:31" hidden="1">
      <c r="AE37350" s="54"/>
    </row>
    <row r="37351" spans="31:31" hidden="1">
      <c r="AE37351" s="54"/>
    </row>
    <row r="37352" spans="31:31" hidden="1">
      <c r="AE37352" s="54"/>
    </row>
    <row r="37353" spans="31:31" hidden="1">
      <c r="AE37353" s="54"/>
    </row>
    <row r="37354" spans="31:31" hidden="1">
      <c r="AE37354" s="54"/>
    </row>
    <row r="37355" spans="31:31" hidden="1">
      <c r="AE37355" s="54"/>
    </row>
    <row r="37356" spans="31:31" hidden="1">
      <c r="AE37356" s="54"/>
    </row>
    <row r="37357" spans="31:31" hidden="1">
      <c r="AE37357" s="54"/>
    </row>
    <row r="37358" spans="31:31" hidden="1">
      <c r="AE37358" s="54"/>
    </row>
    <row r="37359" spans="31:31" hidden="1">
      <c r="AE37359" s="54"/>
    </row>
    <row r="37360" spans="31:31" hidden="1">
      <c r="AE37360" s="54"/>
    </row>
    <row r="37361" spans="31:31" hidden="1">
      <c r="AE37361" s="54"/>
    </row>
    <row r="37362" spans="31:31" hidden="1">
      <c r="AE37362" s="54"/>
    </row>
    <row r="37363" spans="31:31" hidden="1">
      <c r="AE37363" s="54"/>
    </row>
    <row r="37364" spans="31:31" hidden="1">
      <c r="AE37364" s="54"/>
    </row>
    <row r="37365" spans="31:31" hidden="1">
      <c r="AE37365" s="54"/>
    </row>
    <row r="37366" spans="31:31" hidden="1">
      <c r="AE37366" s="54"/>
    </row>
    <row r="37367" spans="31:31" hidden="1">
      <c r="AE37367" s="54"/>
    </row>
    <row r="37368" spans="31:31" hidden="1">
      <c r="AE37368" s="54"/>
    </row>
    <row r="37369" spans="31:31" hidden="1">
      <c r="AE37369" s="54"/>
    </row>
    <row r="37370" spans="31:31" hidden="1">
      <c r="AE37370" s="54"/>
    </row>
    <row r="37371" spans="31:31" hidden="1">
      <c r="AE37371" s="54"/>
    </row>
    <row r="37372" spans="31:31" hidden="1">
      <c r="AE37372" s="54"/>
    </row>
    <row r="37373" spans="31:31" hidden="1">
      <c r="AE37373" s="54"/>
    </row>
    <row r="37374" spans="31:31" hidden="1">
      <c r="AE37374" s="54"/>
    </row>
    <row r="37375" spans="31:31" hidden="1">
      <c r="AE37375" s="54"/>
    </row>
    <row r="37376" spans="31:31" hidden="1">
      <c r="AE37376" s="54"/>
    </row>
    <row r="37377" spans="31:31" hidden="1">
      <c r="AE37377" s="54"/>
    </row>
    <row r="37378" spans="31:31" hidden="1">
      <c r="AE37378" s="54"/>
    </row>
    <row r="37379" spans="31:31" hidden="1">
      <c r="AE37379" s="54"/>
    </row>
    <row r="37380" spans="31:31" hidden="1">
      <c r="AE37380" s="54"/>
    </row>
    <row r="37381" spans="31:31" hidden="1">
      <c r="AE37381" s="54"/>
    </row>
    <row r="37382" spans="31:31" hidden="1">
      <c r="AE37382" s="54"/>
    </row>
    <row r="37383" spans="31:31" hidden="1">
      <c r="AE37383" s="54"/>
    </row>
    <row r="37384" spans="31:31" hidden="1">
      <c r="AE37384" s="54"/>
    </row>
    <row r="37385" spans="31:31" hidden="1">
      <c r="AE37385" s="54"/>
    </row>
    <row r="37386" spans="31:31" hidden="1">
      <c r="AE37386" s="54"/>
    </row>
    <row r="37387" spans="31:31" hidden="1">
      <c r="AE37387" s="54"/>
    </row>
    <row r="37388" spans="31:31" hidden="1">
      <c r="AE37388" s="54"/>
    </row>
    <row r="37389" spans="31:31" hidden="1">
      <c r="AE37389" s="54"/>
    </row>
    <row r="37390" spans="31:31" hidden="1">
      <c r="AE37390" s="54"/>
    </row>
    <row r="37391" spans="31:31" hidden="1">
      <c r="AE37391" s="54"/>
    </row>
    <row r="37392" spans="31:31" hidden="1">
      <c r="AE37392" s="54"/>
    </row>
    <row r="37393" spans="31:31" hidden="1">
      <c r="AE37393" s="54"/>
    </row>
    <row r="37394" spans="31:31" hidden="1">
      <c r="AE37394" s="54"/>
    </row>
    <row r="37395" spans="31:31" hidden="1">
      <c r="AE37395" s="54"/>
    </row>
    <row r="37396" spans="31:31" hidden="1">
      <c r="AE37396" s="54"/>
    </row>
    <row r="37397" spans="31:31" hidden="1">
      <c r="AE37397" s="54"/>
    </row>
    <row r="37398" spans="31:31" hidden="1">
      <c r="AE37398" s="54"/>
    </row>
    <row r="37399" spans="31:31" hidden="1">
      <c r="AE37399" s="54"/>
    </row>
    <row r="37400" spans="31:31" hidden="1">
      <c r="AE37400" s="54"/>
    </row>
    <row r="37401" spans="31:31" hidden="1">
      <c r="AE37401" s="54"/>
    </row>
    <row r="37402" spans="31:31" hidden="1">
      <c r="AE37402" s="54"/>
    </row>
    <row r="37403" spans="31:31" hidden="1">
      <c r="AE37403" s="54"/>
    </row>
    <row r="37404" spans="31:31" hidden="1">
      <c r="AE37404" s="54"/>
    </row>
    <row r="37405" spans="31:31" hidden="1">
      <c r="AE37405" s="54"/>
    </row>
    <row r="37406" spans="31:31" hidden="1">
      <c r="AE37406" s="54"/>
    </row>
    <row r="37407" spans="31:31" hidden="1">
      <c r="AE37407" s="54"/>
    </row>
    <row r="37408" spans="31:31" hidden="1">
      <c r="AE37408" s="54"/>
    </row>
    <row r="37409" spans="31:31" hidden="1">
      <c r="AE37409" s="54"/>
    </row>
    <row r="37410" spans="31:31" hidden="1">
      <c r="AE37410" s="54"/>
    </row>
    <row r="37411" spans="31:31" hidden="1">
      <c r="AE37411" s="54"/>
    </row>
    <row r="37412" spans="31:31" hidden="1">
      <c r="AE37412" s="54"/>
    </row>
    <row r="37413" spans="31:31" hidden="1">
      <c r="AE37413" s="54"/>
    </row>
    <row r="37414" spans="31:31" hidden="1">
      <c r="AE37414" s="54"/>
    </row>
    <row r="37415" spans="31:31" hidden="1">
      <c r="AE37415" s="54"/>
    </row>
    <row r="37416" spans="31:31" hidden="1">
      <c r="AE37416" s="54"/>
    </row>
    <row r="37417" spans="31:31" hidden="1">
      <c r="AE37417" s="54"/>
    </row>
    <row r="37418" spans="31:31" hidden="1">
      <c r="AE37418" s="54"/>
    </row>
    <row r="37419" spans="31:31" hidden="1">
      <c r="AE37419" s="54"/>
    </row>
    <row r="37420" spans="31:31" hidden="1">
      <c r="AE37420" s="54"/>
    </row>
    <row r="37421" spans="31:31" hidden="1">
      <c r="AE37421" s="54"/>
    </row>
    <row r="37422" spans="31:31" hidden="1">
      <c r="AE37422" s="54"/>
    </row>
    <row r="37423" spans="31:31" hidden="1">
      <c r="AE37423" s="54"/>
    </row>
    <row r="37424" spans="31:31" hidden="1">
      <c r="AE37424" s="54"/>
    </row>
    <row r="37425" spans="31:31" hidden="1">
      <c r="AE37425" s="54"/>
    </row>
    <row r="37426" spans="31:31" hidden="1">
      <c r="AE37426" s="54"/>
    </row>
    <row r="37427" spans="31:31" hidden="1">
      <c r="AE37427" s="54"/>
    </row>
    <row r="37428" spans="31:31" hidden="1">
      <c r="AE37428" s="54"/>
    </row>
    <row r="37429" spans="31:31" hidden="1">
      <c r="AE37429" s="54"/>
    </row>
    <row r="37430" spans="31:31" hidden="1">
      <c r="AE37430" s="54"/>
    </row>
    <row r="37431" spans="31:31" hidden="1">
      <c r="AE37431" s="54"/>
    </row>
    <row r="37432" spans="31:31" hidden="1">
      <c r="AE37432" s="54"/>
    </row>
    <row r="37433" spans="31:31" hidden="1">
      <c r="AE37433" s="54"/>
    </row>
    <row r="37434" spans="31:31" hidden="1">
      <c r="AE37434" s="54"/>
    </row>
    <row r="37435" spans="31:31" hidden="1">
      <c r="AE37435" s="54"/>
    </row>
    <row r="37436" spans="31:31" hidden="1">
      <c r="AE37436" s="54"/>
    </row>
    <row r="37437" spans="31:31" hidden="1">
      <c r="AE37437" s="54"/>
    </row>
    <row r="37438" spans="31:31" hidden="1">
      <c r="AE37438" s="54"/>
    </row>
    <row r="37439" spans="31:31" hidden="1">
      <c r="AE37439" s="54"/>
    </row>
    <row r="37440" spans="31:31" hidden="1">
      <c r="AE37440" s="54"/>
    </row>
    <row r="37441" spans="31:31" hidden="1">
      <c r="AE37441" s="54"/>
    </row>
    <row r="37442" spans="31:31" hidden="1">
      <c r="AE37442" s="54"/>
    </row>
    <row r="37443" spans="31:31" hidden="1">
      <c r="AE37443" s="54"/>
    </row>
    <row r="37444" spans="31:31" hidden="1">
      <c r="AE37444" s="54"/>
    </row>
    <row r="37445" spans="31:31" hidden="1">
      <c r="AE37445" s="54"/>
    </row>
    <row r="37446" spans="31:31" hidden="1">
      <c r="AE37446" s="54"/>
    </row>
    <row r="37447" spans="31:31" hidden="1">
      <c r="AE37447" s="54"/>
    </row>
    <row r="37448" spans="31:31" hidden="1">
      <c r="AE37448" s="54"/>
    </row>
    <row r="37449" spans="31:31" hidden="1">
      <c r="AE37449" s="54"/>
    </row>
    <row r="37450" spans="31:31" hidden="1">
      <c r="AE37450" s="54"/>
    </row>
    <row r="37451" spans="31:31" hidden="1">
      <c r="AE37451" s="54"/>
    </row>
    <row r="37452" spans="31:31" hidden="1">
      <c r="AE37452" s="54"/>
    </row>
    <row r="37453" spans="31:31" hidden="1">
      <c r="AE37453" s="54"/>
    </row>
    <row r="37454" spans="31:31" hidden="1">
      <c r="AE37454" s="54"/>
    </row>
    <row r="37455" spans="31:31" hidden="1">
      <c r="AE37455" s="54"/>
    </row>
    <row r="37456" spans="31:31" hidden="1">
      <c r="AE37456" s="54"/>
    </row>
    <row r="37457" spans="31:31" hidden="1">
      <c r="AE37457" s="54"/>
    </row>
    <row r="37458" spans="31:31" hidden="1">
      <c r="AE37458" s="54"/>
    </row>
    <row r="37459" spans="31:31" hidden="1">
      <c r="AE37459" s="54"/>
    </row>
    <row r="37460" spans="31:31" hidden="1">
      <c r="AE37460" s="54"/>
    </row>
    <row r="37461" spans="31:31" hidden="1">
      <c r="AE37461" s="54"/>
    </row>
    <row r="37462" spans="31:31" hidden="1">
      <c r="AE37462" s="54"/>
    </row>
    <row r="37463" spans="31:31" hidden="1">
      <c r="AE37463" s="54"/>
    </row>
    <row r="37464" spans="31:31" hidden="1">
      <c r="AE37464" s="54"/>
    </row>
    <row r="37465" spans="31:31" hidden="1">
      <c r="AE37465" s="54"/>
    </row>
    <row r="37466" spans="31:31" hidden="1">
      <c r="AE37466" s="54"/>
    </row>
    <row r="37467" spans="31:31" hidden="1">
      <c r="AE37467" s="54"/>
    </row>
    <row r="37468" spans="31:31" hidden="1">
      <c r="AE37468" s="54"/>
    </row>
    <row r="37469" spans="31:31" hidden="1">
      <c r="AE37469" s="54"/>
    </row>
    <row r="37470" spans="31:31" hidden="1">
      <c r="AE37470" s="54"/>
    </row>
    <row r="37471" spans="31:31" hidden="1">
      <c r="AE37471" s="54"/>
    </row>
    <row r="37472" spans="31:31" hidden="1">
      <c r="AE37472" s="54"/>
    </row>
    <row r="37473" spans="31:31" hidden="1">
      <c r="AE37473" s="54"/>
    </row>
    <row r="37474" spans="31:31" hidden="1">
      <c r="AE37474" s="54"/>
    </row>
    <row r="37475" spans="31:31" hidden="1">
      <c r="AE37475" s="54"/>
    </row>
    <row r="37476" spans="31:31" hidden="1">
      <c r="AE37476" s="54"/>
    </row>
    <row r="37477" spans="31:31" hidden="1">
      <c r="AE37477" s="54"/>
    </row>
    <row r="37478" spans="31:31" hidden="1">
      <c r="AE37478" s="54"/>
    </row>
    <row r="37479" spans="31:31" hidden="1">
      <c r="AE37479" s="54"/>
    </row>
    <row r="37480" spans="31:31" hidden="1">
      <c r="AE37480" s="54"/>
    </row>
    <row r="37481" spans="31:31" hidden="1">
      <c r="AE37481" s="54"/>
    </row>
    <row r="37482" spans="31:31" hidden="1">
      <c r="AE37482" s="54"/>
    </row>
    <row r="37483" spans="31:31" hidden="1">
      <c r="AE37483" s="54"/>
    </row>
    <row r="37484" spans="31:31" hidden="1">
      <c r="AE37484" s="54"/>
    </row>
    <row r="37485" spans="31:31" hidden="1">
      <c r="AE37485" s="54"/>
    </row>
    <row r="37486" spans="31:31" hidden="1">
      <c r="AE37486" s="54"/>
    </row>
    <row r="37487" spans="31:31" hidden="1">
      <c r="AE37487" s="54"/>
    </row>
    <row r="37488" spans="31:31" hidden="1">
      <c r="AE37488" s="54"/>
    </row>
    <row r="37489" spans="31:31" hidden="1">
      <c r="AE37489" s="54"/>
    </row>
    <row r="37490" spans="31:31" hidden="1">
      <c r="AE37490" s="54"/>
    </row>
    <row r="37491" spans="31:31" hidden="1">
      <c r="AE37491" s="54"/>
    </row>
    <row r="37492" spans="31:31" hidden="1">
      <c r="AE37492" s="54"/>
    </row>
    <row r="37493" spans="31:31" hidden="1">
      <c r="AE37493" s="54"/>
    </row>
    <row r="37494" spans="31:31" hidden="1">
      <c r="AE37494" s="54"/>
    </row>
    <row r="37495" spans="31:31" hidden="1">
      <c r="AE37495" s="54"/>
    </row>
    <row r="37496" spans="31:31" hidden="1">
      <c r="AE37496" s="54"/>
    </row>
    <row r="37497" spans="31:31" hidden="1">
      <c r="AE37497" s="54"/>
    </row>
    <row r="37498" spans="31:31" hidden="1">
      <c r="AE37498" s="54"/>
    </row>
    <row r="37499" spans="31:31" hidden="1">
      <c r="AE37499" s="54"/>
    </row>
    <row r="37500" spans="31:31" hidden="1">
      <c r="AE37500" s="54"/>
    </row>
    <row r="37501" spans="31:31" hidden="1">
      <c r="AE37501" s="54"/>
    </row>
    <row r="37502" spans="31:31" hidden="1">
      <c r="AE37502" s="54"/>
    </row>
    <row r="37503" spans="31:31" hidden="1">
      <c r="AE37503" s="54"/>
    </row>
    <row r="37504" spans="31:31" hidden="1">
      <c r="AE37504" s="54"/>
    </row>
    <row r="37505" spans="31:31" hidden="1">
      <c r="AE37505" s="54"/>
    </row>
    <row r="37506" spans="31:31" hidden="1">
      <c r="AE37506" s="54"/>
    </row>
    <row r="37507" spans="31:31" hidden="1">
      <c r="AE37507" s="54"/>
    </row>
    <row r="37508" spans="31:31" hidden="1">
      <c r="AE37508" s="54"/>
    </row>
    <row r="37509" spans="31:31" hidden="1">
      <c r="AE37509" s="54"/>
    </row>
    <row r="37510" spans="31:31" hidden="1">
      <c r="AE37510" s="54"/>
    </row>
    <row r="37511" spans="31:31" hidden="1">
      <c r="AE37511" s="54"/>
    </row>
    <row r="37512" spans="31:31" hidden="1">
      <c r="AE37512" s="54"/>
    </row>
    <row r="37513" spans="31:31" hidden="1">
      <c r="AE37513" s="54"/>
    </row>
    <row r="37514" spans="31:31" hidden="1">
      <c r="AE37514" s="54"/>
    </row>
    <row r="37515" spans="31:31" hidden="1">
      <c r="AE37515" s="54"/>
    </row>
    <row r="37516" spans="31:31" hidden="1">
      <c r="AE37516" s="54"/>
    </row>
    <row r="37517" spans="31:31" hidden="1">
      <c r="AE37517" s="54"/>
    </row>
    <row r="37518" spans="31:31" hidden="1">
      <c r="AE37518" s="54"/>
    </row>
    <row r="37519" spans="31:31" hidden="1">
      <c r="AE37519" s="54"/>
    </row>
    <row r="37520" spans="31:31" hidden="1">
      <c r="AE37520" s="54"/>
    </row>
    <row r="37521" spans="31:31" hidden="1">
      <c r="AE37521" s="54"/>
    </row>
    <row r="37522" spans="31:31" hidden="1">
      <c r="AE37522" s="54"/>
    </row>
    <row r="37523" spans="31:31" hidden="1">
      <c r="AE37523" s="54"/>
    </row>
    <row r="37524" spans="31:31" hidden="1">
      <c r="AE37524" s="54"/>
    </row>
    <row r="37525" spans="31:31" hidden="1">
      <c r="AE37525" s="54"/>
    </row>
    <row r="37526" spans="31:31" hidden="1">
      <c r="AE37526" s="54"/>
    </row>
    <row r="37527" spans="31:31" hidden="1">
      <c r="AE37527" s="54"/>
    </row>
    <row r="37528" spans="31:31" hidden="1">
      <c r="AE37528" s="54"/>
    </row>
    <row r="37529" spans="31:31" hidden="1">
      <c r="AE37529" s="54"/>
    </row>
    <row r="37530" spans="31:31" hidden="1">
      <c r="AE37530" s="54"/>
    </row>
    <row r="37531" spans="31:31" hidden="1">
      <c r="AE37531" s="54"/>
    </row>
    <row r="37532" spans="31:31" hidden="1">
      <c r="AE37532" s="54"/>
    </row>
    <row r="37533" spans="31:31" hidden="1">
      <c r="AE37533" s="54"/>
    </row>
    <row r="37534" spans="31:31" hidden="1">
      <c r="AE37534" s="54"/>
    </row>
    <row r="37535" spans="31:31" hidden="1">
      <c r="AE37535" s="54"/>
    </row>
    <row r="37536" spans="31:31" hidden="1">
      <c r="AE37536" s="54"/>
    </row>
    <row r="37537" spans="31:31" hidden="1">
      <c r="AE37537" s="54"/>
    </row>
    <row r="37538" spans="31:31" hidden="1">
      <c r="AE37538" s="54"/>
    </row>
    <row r="37539" spans="31:31" hidden="1">
      <c r="AE37539" s="54"/>
    </row>
    <row r="37540" spans="31:31" hidden="1">
      <c r="AE37540" s="54"/>
    </row>
    <row r="37541" spans="31:31" hidden="1">
      <c r="AE37541" s="54"/>
    </row>
    <row r="37542" spans="31:31" hidden="1">
      <c r="AE37542" s="54"/>
    </row>
    <row r="37543" spans="31:31" hidden="1">
      <c r="AE37543" s="54"/>
    </row>
    <row r="37544" spans="31:31" hidden="1">
      <c r="AE37544" s="54"/>
    </row>
    <row r="37545" spans="31:31" hidden="1">
      <c r="AE37545" s="54"/>
    </row>
    <row r="37546" spans="31:31" hidden="1">
      <c r="AE37546" s="54"/>
    </row>
    <row r="37547" spans="31:31" hidden="1">
      <c r="AE37547" s="54"/>
    </row>
    <row r="37548" spans="31:31" hidden="1">
      <c r="AE37548" s="54"/>
    </row>
    <row r="37549" spans="31:31" hidden="1">
      <c r="AE37549" s="54"/>
    </row>
    <row r="37550" spans="31:31" hidden="1">
      <c r="AE37550" s="54"/>
    </row>
    <row r="37551" spans="31:31" hidden="1">
      <c r="AE37551" s="54"/>
    </row>
    <row r="37552" spans="31:31" hidden="1">
      <c r="AE37552" s="54"/>
    </row>
    <row r="37553" spans="31:31" hidden="1">
      <c r="AE37553" s="54"/>
    </row>
    <row r="37554" spans="31:31" hidden="1">
      <c r="AE37554" s="54"/>
    </row>
    <row r="37555" spans="31:31" hidden="1">
      <c r="AE37555" s="54"/>
    </row>
    <row r="37556" spans="31:31" hidden="1">
      <c r="AE37556" s="54"/>
    </row>
    <row r="37557" spans="31:31" hidden="1">
      <c r="AE37557" s="54"/>
    </row>
    <row r="37558" spans="31:31" hidden="1">
      <c r="AE37558" s="54"/>
    </row>
    <row r="37559" spans="31:31" hidden="1">
      <c r="AE37559" s="54"/>
    </row>
    <row r="37560" spans="31:31" hidden="1">
      <c r="AE37560" s="54"/>
    </row>
    <row r="37561" spans="31:31" hidden="1">
      <c r="AE37561" s="54"/>
    </row>
    <row r="37562" spans="31:31" hidden="1">
      <c r="AE37562" s="54"/>
    </row>
    <row r="37563" spans="31:31" hidden="1">
      <c r="AE37563" s="54"/>
    </row>
    <row r="37564" spans="31:31" hidden="1">
      <c r="AE37564" s="54"/>
    </row>
    <row r="37565" spans="31:31" hidden="1">
      <c r="AE37565" s="54"/>
    </row>
    <row r="37566" spans="31:31" hidden="1">
      <c r="AE37566" s="54"/>
    </row>
    <row r="37567" spans="31:31" hidden="1">
      <c r="AE37567" s="54"/>
    </row>
    <row r="37568" spans="31:31" hidden="1">
      <c r="AE37568" s="54"/>
    </row>
    <row r="37569" spans="31:31" hidden="1">
      <c r="AE37569" s="54"/>
    </row>
    <row r="37570" spans="31:31" hidden="1">
      <c r="AE37570" s="54"/>
    </row>
    <row r="37571" spans="31:31" hidden="1">
      <c r="AE37571" s="54"/>
    </row>
    <row r="37572" spans="31:31" hidden="1">
      <c r="AE37572" s="54"/>
    </row>
    <row r="37573" spans="31:31" hidden="1">
      <c r="AE37573" s="54"/>
    </row>
    <row r="37574" spans="31:31" hidden="1">
      <c r="AE37574" s="54"/>
    </row>
    <row r="37575" spans="31:31" hidden="1">
      <c r="AE37575" s="54"/>
    </row>
    <row r="37576" spans="31:31" hidden="1">
      <c r="AE37576" s="54"/>
    </row>
    <row r="37577" spans="31:31" hidden="1">
      <c r="AE37577" s="54"/>
    </row>
    <row r="37578" spans="31:31" hidden="1">
      <c r="AE37578" s="54"/>
    </row>
    <row r="37579" spans="31:31" hidden="1">
      <c r="AE37579" s="54"/>
    </row>
    <row r="37580" spans="31:31" hidden="1">
      <c r="AE37580" s="54"/>
    </row>
    <row r="37581" spans="31:31" hidden="1">
      <c r="AE37581" s="54"/>
    </row>
    <row r="37582" spans="31:31" hidden="1">
      <c r="AE37582" s="54"/>
    </row>
    <row r="37583" spans="31:31" hidden="1">
      <c r="AE37583" s="54"/>
    </row>
    <row r="37584" spans="31:31" hidden="1">
      <c r="AE37584" s="54"/>
    </row>
    <row r="37585" spans="31:31" hidden="1">
      <c r="AE37585" s="54"/>
    </row>
    <row r="37586" spans="31:31" hidden="1">
      <c r="AE37586" s="54"/>
    </row>
    <row r="37587" spans="31:31" hidden="1">
      <c r="AE37587" s="54"/>
    </row>
    <row r="37588" spans="31:31" hidden="1">
      <c r="AE37588" s="54"/>
    </row>
    <row r="37589" spans="31:31" hidden="1">
      <c r="AE37589" s="54"/>
    </row>
    <row r="37590" spans="31:31" hidden="1">
      <c r="AE37590" s="54"/>
    </row>
    <row r="37591" spans="31:31" hidden="1">
      <c r="AE37591" s="54"/>
    </row>
    <row r="37592" spans="31:31" hidden="1">
      <c r="AE37592" s="54"/>
    </row>
    <row r="37593" spans="31:31" hidden="1">
      <c r="AE37593" s="54"/>
    </row>
    <row r="37594" spans="31:31" hidden="1">
      <c r="AE37594" s="54"/>
    </row>
    <row r="37595" spans="31:31" hidden="1">
      <c r="AE37595" s="54"/>
    </row>
    <row r="37596" spans="31:31" hidden="1">
      <c r="AE37596" s="54"/>
    </row>
    <row r="37597" spans="31:31" hidden="1">
      <c r="AE37597" s="54"/>
    </row>
    <row r="37598" spans="31:31" hidden="1">
      <c r="AE37598" s="54"/>
    </row>
    <row r="37599" spans="31:31" hidden="1">
      <c r="AE37599" s="54"/>
    </row>
    <row r="37600" spans="31:31" hidden="1">
      <c r="AE37600" s="54"/>
    </row>
    <row r="37601" spans="31:31" hidden="1">
      <c r="AE37601" s="54"/>
    </row>
    <row r="37602" spans="31:31" hidden="1">
      <c r="AE37602" s="54"/>
    </row>
    <row r="37603" spans="31:31" hidden="1">
      <c r="AE37603" s="54"/>
    </row>
    <row r="37604" spans="31:31" hidden="1">
      <c r="AE37604" s="54"/>
    </row>
    <row r="37605" spans="31:31" hidden="1">
      <c r="AE37605" s="54"/>
    </row>
    <row r="37606" spans="31:31" hidden="1">
      <c r="AE37606" s="54"/>
    </row>
    <row r="37607" spans="31:31" hidden="1">
      <c r="AE37607" s="54"/>
    </row>
    <row r="37608" spans="31:31" hidden="1">
      <c r="AE37608" s="54"/>
    </row>
    <row r="37609" spans="31:31" hidden="1">
      <c r="AE37609" s="54"/>
    </row>
    <row r="37610" spans="31:31" hidden="1">
      <c r="AE37610" s="54"/>
    </row>
    <row r="37611" spans="31:31" hidden="1">
      <c r="AE37611" s="54"/>
    </row>
    <row r="37612" spans="31:31" hidden="1">
      <c r="AE37612" s="54"/>
    </row>
    <row r="37613" spans="31:31" hidden="1">
      <c r="AE37613" s="54"/>
    </row>
    <row r="37614" spans="31:31" hidden="1">
      <c r="AE37614" s="54"/>
    </row>
    <row r="37615" spans="31:31" hidden="1">
      <c r="AE37615" s="54"/>
    </row>
    <row r="37616" spans="31:31" hidden="1">
      <c r="AE37616" s="54"/>
    </row>
    <row r="37617" spans="31:31" hidden="1">
      <c r="AE37617" s="54"/>
    </row>
    <row r="37618" spans="31:31" hidden="1">
      <c r="AE37618" s="54"/>
    </row>
    <row r="37619" spans="31:31" hidden="1">
      <c r="AE37619" s="54"/>
    </row>
    <row r="37620" spans="31:31" hidden="1">
      <c r="AE37620" s="54"/>
    </row>
    <row r="37621" spans="31:31" hidden="1">
      <c r="AE37621" s="54"/>
    </row>
    <row r="37622" spans="31:31" hidden="1">
      <c r="AE37622" s="54"/>
    </row>
    <row r="37623" spans="31:31" hidden="1">
      <c r="AE37623" s="54"/>
    </row>
    <row r="37624" spans="31:31" hidden="1">
      <c r="AE37624" s="54"/>
    </row>
    <row r="37625" spans="31:31" hidden="1">
      <c r="AE37625" s="54"/>
    </row>
    <row r="37626" spans="31:31" hidden="1">
      <c r="AE37626" s="54"/>
    </row>
    <row r="37627" spans="31:31" hidden="1">
      <c r="AE37627" s="54"/>
    </row>
    <row r="37628" spans="31:31" hidden="1">
      <c r="AE37628" s="54"/>
    </row>
    <row r="37629" spans="31:31" hidden="1">
      <c r="AE37629" s="54"/>
    </row>
    <row r="37630" spans="31:31" hidden="1">
      <c r="AE37630" s="54"/>
    </row>
    <row r="37631" spans="31:31" hidden="1">
      <c r="AE37631" s="54"/>
    </row>
    <row r="37632" spans="31:31" hidden="1">
      <c r="AE37632" s="54"/>
    </row>
    <row r="37633" spans="31:31" hidden="1">
      <c r="AE37633" s="54"/>
    </row>
    <row r="37634" spans="31:31" hidden="1">
      <c r="AE37634" s="54"/>
    </row>
    <row r="37635" spans="31:31" hidden="1">
      <c r="AE37635" s="54"/>
    </row>
    <row r="37636" spans="31:31" hidden="1">
      <c r="AE37636" s="54"/>
    </row>
    <row r="37637" spans="31:31" hidden="1">
      <c r="AE37637" s="54"/>
    </row>
    <row r="37638" spans="31:31" hidden="1">
      <c r="AE37638" s="54"/>
    </row>
    <row r="37639" spans="31:31" hidden="1">
      <c r="AE37639" s="54"/>
    </row>
    <row r="37640" spans="31:31" hidden="1">
      <c r="AE37640" s="54"/>
    </row>
    <row r="37641" spans="31:31" hidden="1">
      <c r="AE37641" s="54"/>
    </row>
    <row r="37642" spans="31:31" hidden="1">
      <c r="AE37642" s="54"/>
    </row>
    <row r="37643" spans="31:31" hidden="1">
      <c r="AE37643" s="54"/>
    </row>
    <row r="37644" spans="31:31" hidden="1">
      <c r="AE37644" s="54"/>
    </row>
    <row r="37645" spans="31:31" hidden="1">
      <c r="AE37645" s="54"/>
    </row>
    <row r="37646" spans="31:31" hidden="1">
      <c r="AE37646" s="54"/>
    </row>
    <row r="37647" spans="31:31" hidden="1">
      <c r="AE37647" s="54"/>
    </row>
    <row r="37648" spans="31:31" hidden="1">
      <c r="AE37648" s="54"/>
    </row>
    <row r="37649" spans="31:31" hidden="1">
      <c r="AE37649" s="54"/>
    </row>
    <row r="37650" spans="31:31" hidden="1">
      <c r="AE37650" s="54"/>
    </row>
    <row r="37651" spans="31:31" hidden="1">
      <c r="AE37651" s="54"/>
    </row>
    <row r="37652" spans="31:31" hidden="1">
      <c r="AE37652" s="54"/>
    </row>
    <row r="37653" spans="31:31" hidden="1">
      <c r="AE37653" s="54"/>
    </row>
    <row r="37654" spans="31:31" hidden="1">
      <c r="AE37654" s="54"/>
    </row>
    <row r="37655" spans="31:31" hidden="1">
      <c r="AE37655" s="54"/>
    </row>
    <row r="37656" spans="31:31" hidden="1">
      <c r="AE37656" s="54"/>
    </row>
    <row r="37657" spans="31:31" hidden="1">
      <c r="AE37657" s="54"/>
    </row>
    <row r="37658" spans="31:31" hidden="1">
      <c r="AE37658" s="54"/>
    </row>
    <row r="37659" spans="31:31" hidden="1">
      <c r="AE37659" s="54"/>
    </row>
    <row r="37660" spans="31:31" hidden="1">
      <c r="AE37660" s="54"/>
    </row>
    <row r="37661" spans="31:31" hidden="1">
      <c r="AE37661" s="54"/>
    </row>
    <row r="37662" spans="31:31" hidden="1">
      <c r="AE37662" s="54"/>
    </row>
    <row r="37663" spans="31:31" hidden="1">
      <c r="AE37663" s="54"/>
    </row>
    <row r="37664" spans="31:31" hidden="1">
      <c r="AE37664" s="54"/>
    </row>
    <row r="37665" spans="31:31" hidden="1">
      <c r="AE37665" s="54"/>
    </row>
    <row r="37666" spans="31:31" hidden="1">
      <c r="AE37666" s="54"/>
    </row>
    <row r="37667" spans="31:31" hidden="1">
      <c r="AE37667" s="54"/>
    </row>
    <row r="37668" spans="31:31" hidden="1">
      <c r="AE37668" s="54"/>
    </row>
    <row r="37669" spans="31:31" hidden="1">
      <c r="AE37669" s="54"/>
    </row>
    <row r="37670" spans="31:31" hidden="1">
      <c r="AE37670" s="54"/>
    </row>
    <row r="37671" spans="31:31" hidden="1">
      <c r="AE37671" s="54"/>
    </row>
    <row r="37672" spans="31:31" hidden="1">
      <c r="AE37672" s="54"/>
    </row>
    <row r="37673" spans="31:31" hidden="1">
      <c r="AE37673" s="54"/>
    </row>
    <row r="37674" spans="31:31" hidden="1">
      <c r="AE37674" s="54"/>
    </row>
    <row r="37675" spans="31:31" hidden="1">
      <c r="AE37675" s="54"/>
    </row>
    <row r="37676" spans="31:31" hidden="1">
      <c r="AE37676" s="54"/>
    </row>
    <row r="37677" spans="31:31" hidden="1">
      <c r="AE37677" s="54"/>
    </row>
    <row r="37678" spans="31:31" hidden="1">
      <c r="AE37678" s="54"/>
    </row>
    <row r="37679" spans="31:31" hidden="1">
      <c r="AE37679" s="54"/>
    </row>
    <row r="37680" spans="31:31" hidden="1">
      <c r="AE37680" s="54"/>
    </row>
    <row r="37681" spans="31:31" hidden="1">
      <c r="AE37681" s="54"/>
    </row>
    <row r="37682" spans="31:31" hidden="1">
      <c r="AE37682" s="54"/>
    </row>
    <row r="37683" spans="31:31" hidden="1">
      <c r="AE37683" s="54"/>
    </row>
    <row r="37684" spans="31:31" hidden="1">
      <c r="AE37684" s="54"/>
    </row>
    <row r="37685" spans="31:31" hidden="1">
      <c r="AE37685" s="54"/>
    </row>
    <row r="37686" spans="31:31" hidden="1">
      <c r="AE37686" s="54"/>
    </row>
    <row r="37687" spans="31:31" hidden="1">
      <c r="AE37687" s="54"/>
    </row>
    <row r="37688" spans="31:31" hidden="1">
      <c r="AE37688" s="54"/>
    </row>
    <row r="37689" spans="31:31" hidden="1">
      <c r="AE37689" s="54"/>
    </row>
    <row r="37690" spans="31:31" hidden="1">
      <c r="AE37690" s="54"/>
    </row>
    <row r="37691" spans="31:31" hidden="1">
      <c r="AE37691" s="54"/>
    </row>
    <row r="37692" spans="31:31" hidden="1">
      <c r="AE37692" s="54"/>
    </row>
    <row r="37693" spans="31:31" hidden="1">
      <c r="AE37693" s="54"/>
    </row>
    <row r="37694" spans="31:31" hidden="1">
      <c r="AE37694" s="54"/>
    </row>
    <row r="37695" spans="31:31" hidden="1">
      <c r="AE37695" s="54"/>
    </row>
    <row r="37696" spans="31:31" hidden="1">
      <c r="AE37696" s="54"/>
    </row>
    <row r="37697" spans="31:31" hidden="1">
      <c r="AE37697" s="54"/>
    </row>
    <row r="37698" spans="31:31" hidden="1">
      <c r="AE37698" s="54"/>
    </row>
    <row r="37699" spans="31:31" hidden="1">
      <c r="AE37699" s="54"/>
    </row>
    <row r="37700" spans="31:31" hidden="1">
      <c r="AE37700" s="54"/>
    </row>
    <row r="37701" spans="31:31" hidden="1">
      <c r="AE37701" s="54"/>
    </row>
    <row r="37702" spans="31:31" hidden="1">
      <c r="AE37702" s="54"/>
    </row>
    <row r="37703" spans="31:31" hidden="1">
      <c r="AE37703" s="54"/>
    </row>
    <row r="37704" spans="31:31" hidden="1">
      <c r="AE37704" s="54"/>
    </row>
    <row r="37705" spans="31:31" hidden="1">
      <c r="AE37705" s="54"/>
    </row>
    <row r="37706" spans="31:31" hidden="1">
      <c r="AE37706" s="54"/>
    </row>
    <row r="37707" spans="31:31" hidden="1">
      <c r="AE37707" s="54"/>
    </row>
    <row r="37708" spans="31:31" hidden="1">
      <c r="AE37708" s="54"/>
    </row>
    <row r="37709" spans="31:31" hidden="1">
      <c r="AE37709" s="54"/>
    </row>
    <row r="37710" spans="31:31" hidden="1">
      <c r="AE37710" s="54"/>
    </row>
    <row r="37711" spans="31:31" hidden="1">
      <c r="AE37711" s="54"/>
    </row>
    <row r="37712" spans="31:31" hidden="1">
      <c r="AE37712" s="54"/>
    </row>
    <row r="37713" spans="31:31" hidden="1">
      <c r="AE37713" s="54"/>
    </row>
    <row r="37714" spans="31:31" hidden="1">
      <c r="AE37714" s="54"/>
    </row>
    <row r="37715" spans="31:31" hidden="1">
      <c r="AE37715" s="54"/>
    </row>
    <row r="37716" spans="31:31" hidden="1">
      <c r="AE37716" s="54"/>
    </row>
    <row r="37717" spans="31:31" hidden="1">
      <c r="AE37717" s="54"/>
    </row>
    <row r="37718" spans="31:31" hidden="1">
      <c r="AE37718" s="54"/>
    </row>
    <row r="37719" spans="31:31" hidden="1">
      <c r="AE37719" s="54"/>
    </row>
    <row r="37720" spans="31:31" hidden="1">
      <c r="AE37720" s="54"/>
    </row>
    <row r="37721" spans="31:31" hidden="1">
      <c r="AE37721" s="54"/>
    </row>
    <row r="37722" spans="31:31" hidden="1">
      <c r="AE37722" s="54"/>
    </row>
    <row r="37723" spans="31:31" hidden="1">
      <c r="AE37723" s="54"/>
    </row>
    <row r="37724" spans="31:31" hidden="1">
      <c r="AE37724" s="54"/>
    </row>
    <row r="37725" spans="31:31" hidden="1">
      <c r="AE37725" s="54"/>
    </row>
    <row r="37726" spans="31:31" hidden="1">
      <c r="AE37726" s="54"/>
    </row>
    <row r="37727" spans="31:31" hidden="1">
      <c r="AE37727" s="54"/>
    </row>
    <row r="37728" spans="31:31" hidden="1">
      <c r="AE37728" s="54"/>
    </row>
    <row r="37729" spans="31:31" hidden="1">
      <c r="AE37729" s="54"/>
    </row>
    <row r="37730" spans="31:31" hidden="1">
      <c r="AE37730" s="54"/>
    </row>
    <row r="37731" spans="31:31" hidden="1">
      <c r="AE37731" s="54"/>
    </row>
    <row r="37732" spans="31:31" hidden="1">
      <c r="AE37732" s="54"/>
    </row>
    <row r="37733" spans="31:31" hidden="1">
      <c r="AE37733" s="54"/>
    </row>
    <row r="37734" spans="31:31" hidden="1">
      <c r="AE37734" s="54"/>
    </row>
    <row r="37735" spans="31:31" hidden="1">
      <c r="AE37735" s="54"/>
    </row>
    <row r="37736" spans="31:31" hidden="1">
      <c r="AE37736" s="54"/>
    </row>
    <row r="37737" spans="31:31" hidden="1">
      <c r="AE37737" s="54"/>
    </row>
    <row r="37738" spans="31:31" hidden="1">
      <c r="AE37738" s="54"/>
    </row>
    <row r="37739" spans="31:31" hidden="1">
      <c r="AE37739" s="54"/>
    </row>
    <row r="37740" spans="31:31" hidden="1">
      <c r="AE37740" s="54"/>
    </row>
    <row r="37741" spans="31:31" hidden="1">
      <c r="AE37741" s="54"/>
    </row>
    <row r="37742" spans="31:31" hidden="1">
      <c r="AE37742" s="54"/>
    </row>
    <row r="37743" spans="31:31" hidden="1">
      <c r="AE37743" s="54"/>
    </row>
    <row r="37744" spans="31:31" hidden="1">
      <c r="AE37744" s="54"/>
    </row>
    <row r="37745" spans="31:31" hidden="1">
      <c r="AE37745" s="54"/>
    </row>
    <row r="37746" spans="31:31" hidden="1">
      <c r="AE37746" s="54"/>
    </row>
    <row r="37747" spans="31:31" hidden="1">
      <c r="AE37747" s="54"/>
    </row>
    <row r="37748" spans="31:31" hidden="1">
      <c r="AE37748" s="54"/>
    </row>
    <row r="37749" spans="31:31" hidden="1">
      <c r="AE37749" s="54"/>
    </row>
    <row r="37750" spans="31:31" hidden="1">
      <c r="AE37750" s="54"/>
    </row>
    <row r="37751" spans="31:31" hidden="1">
      <c r="AE37751" s="54"/>
    </row>
    <row r="37752" spans="31:31" hidden="1">
      <c r="AE37752" s="54"/>
    </row>
    <row r="37753" spans="31:31" hidden="1">
      <c r="AE37753" s="54"/>
    </row>
    <row r="37754" spans="31:31" hidden="1">
      <c r="AE37754" s="54"/>
    </row>
    <row r="37755" spans="31:31" hidden="1">
      <c r="AE37755" s="54"/>
    </row>
    <row r="37756" spans="31:31" hidden="1">
      <c r="AE37756" s="54"/>
    </row>
    <row r="37757" spans="31:31" hidden="1">
      <c r="AE37757" s="54"/>
    </row>
    <row r="37758" spans="31:31" hidden="1">
      <c r="AE37758" s="54"/>
    </row>
    <row r="37759" spans="31:31" hidden="1">
      <c r="AE37759" s="54"/>
    </row>
    <row r="37760" spans="31:31" hidden="1">
      <c r="AE37760" s="54"/>
    </row>
    <row r="37761" spans="31:31" hidden="1">
      <c r="AE37761" s="54"/>
    </row>
    <row r="37762" spans="31:31" hidden="1">
      <c r="AE37762" s="54"/>
    </row>
    <row r="37763" spans="31:31" hidden="1">
      <c r="AE37763" s="54"/>
    </row>
    <row r="37764" spans="31:31" hidden="1">
      <c r="AE37764" s="54"/>
    </row>
    <row r="37765" spans="31:31" hidden="1">
      <c r="AE37765" s="54"/>
    </row>
    <row r="37766" spans="31:31" hidden="1">
      <c r="AE37766" s="54"/>
    </row>
    <row r="37767" spans="31:31" hidden="1">
      <c r="AE37767" s="54"/>
    </row>
    <row r="37768" spans="31:31" hidden="1">
      <c r="AE37768" s="54"/>
    </row>
    <row r="37769" spans="31:31" hidden="1">
      <c r="AE37769" s="54"/>
    </row>
    <row r="37770" spans="31:31" hidden="1">
      <c r="AE37770" s="54"/>
    </row>
    <row r="37771" spans="31:31" hidden="1">
      <c r="AE37771" s="54"/>
    </row>
    <row r="37772" spans="31:31" hidden="1">
      <c r="AE37772" s="54"/>
    </row>
    <row r="37773" spans="31:31" hidden="1">
      <c r="AE37773" s="54"/>
    </row>
    <row r="37774" spans="31:31" hidden="1">
      <c r="AE37774" s="54"/>
    </row>
    <row r="37775" spans="31:31" hidden="1">
      <c r="AE37775" s="54"/>
    </row>
    <row r="37776" spans="31:31" hidden="1">
      <c r="AE37776" s="54"/>
    </row>
    <row r="37777" spans="31:31" hidden="1">
      <c r="AE37777" s="54"/>
    </row>
    <row r="37778" spans="31:31" hidden="1">
      <c r="AE37778" s="54"/>
    </row>
    <row r="37779" spans="31:31" hidden="1">
      <c r="AE37779" s="54"/>
    </row>
    <row r="37780" spans="31:31" hidden="1">
      <c r="AE37780" s="54"/>
    </row>
    <row r="37781" spans="31:31" hidden="1">
      <c r="AE37781" s="54"/>
    </row>
    <row r="37782" spans="31:31" hidden="1">
      <c r="AE37782" s="54"/>
    </row>
    <row r="37783" spans="31:31" hidden="1">
      <c r="AE37783" s="54"/>
    </row>
    <row r="37784" spans="31:31" hidden="1">
      <c r="AE37784" s="54"/>
    </row>
    <row r="37785" spans="31:31" hidden="1">
      <c r="AE37785" s="54"/>
    </row>
    <row r="37786" spans="31:31" hidden="1">
      <c r="AE37786" s="54"/>
    </row>
    <row r="37787" spans="31:31" hidden="1">
      <c r="AE37787" s="54"/>
    </row>
    <row r="37788" spans="31:31" hidden="1">
      <c r="AE37788" s="54"/>
    </row>
    <row r="37789" spans="31:31" hidden="1">
      <c r="AE37789" s="54"/>
    </row>
    <row r="37790" spans="31:31" hidden="1">
      <c r="AE37790" s="54"/>
    </row>
    <row r="37791" spans="31:31" hidden="1">
      <c r="AE37791" s="54"/>
    </row>
    <row r="37792" spans="31:31" hidden="1">
      <c r="AE37792" s="54"/>
    </row>
    <row r="37793" spans="31:31" hidden="1">
      <c r="AE37793" s="54"/>
    </row>
    <row r="37794" spans="31:31" hidden="1">
      <c r="AE37794" s="54"/>
    </row>
    <row r="37795" spans="31:31" hidden="1">
      <c r="AE37795" s="54"/>
    </row>
    <row r="37796" spans="31:31" hidden="1">
      <c r="AE37796" s="54"/>
    </row>
    <row r="37797" spans="31:31" hidden="1">
      <c r="AE37797" s="54"/>
    </row>
    <row r="37798" spans="31:31" hidden="1">
      <c r="AE37798" s="54"/>
    </row>
    <row r="37799" spans="31:31" hidden="1">
      <c r="AE37799" s="54"/>
    </row>
    <row r="37800" spans="31:31" hidden="1">
      <c r="AE37800" s="54"/>
    </row>
    <row r="37801" spans="31:31" hidden="1">
      <c r="AE37801" s="54"/>
    </row>
    <row r="37802" spans="31:31" hidden="1">
      <c r="AE37802" s="54"/>
    </row>
    <row r="37803" spans="31:31" hidden="1">
      <c r="AE37803" s="54"/>
    </row>
    <row r="37804" spans="31:31" hidden="1">
      <c r="AE37804" s="54"/>
    </row>
    <row r="37805" spans="31:31" hidden="1">
      <c r="AE37805" s="54"/>
    </row>
    <row r="37806" spans="31:31" hidden="1">
      <c r="AE37806" s="54"/>
    </row>
    <row r="37807" spans="31:31" hidden="1">
      <c r="AE37807" s="54"/>
    </row>
    <row r="37808" spans="31:31" hidden="1">
      <c r="AE37808" s="54"/>
    </row>
    <row r="37809" spans="31:31" hidden="1">
      <c r="AE37809" s="54"/>
    </row>
    <row r="37810" spans="31:31" hidden="1">
      <c r="AE37810" s="54"/>
    </row>
    <row r="37811" spans="31:31" hidden="1">
      <c r="AE37811" s="54"/>
    </row>
    <row r="37812" spans="31:31" hidden="1">
      <c r="AE37812" s="54"/>
    </row>
    <row r="37813" spans="31:31" hidden="1">
      <c r="AE37813" s="54"/>
    </row>
    <row r="37814" spans="31:31" hidden="1">
      <c r="AE37814" s="54"/>
    </row>
    <row r="37815" spans="31:31" hidden="1">
      <c r="AE37815" s="54"/>
    </row>
    <row r="37816" spans="31:31" hidden="1">
      <c r="AE37816" s="54"/>
    </row>
    <row r="37817" spans="31:31" hidden="1">
      <c r="AE37817" s="54"/>
    </row>
    <row r="37818" spans="31:31" hidden="1">
      <c r="AE37818" s="54"/>
    </row>
    <row r="37819" spans="31:31" hidden="1">
      <c r="AE37819" s="54"/>
    </row>
    <row r="37820" spans="31:31" hidden="1">
      <c r="AE37820" s="54"/>
    </row>
    <row r="37821" spans="31:31" hidden="1">
      <c r="AE37821" s="54"/>
    </row>
    <row r="37822" spans="31:31" hidden="1">
      <c r="AE37822" s="54"/>
    </row>
    <row r="37823" spans="31:31" hidden="1">
      <c r="AE37823" s="54"/>
    </row>
    <row r="37824" spans="31:31" hidden="1">
      <c r="AE37824" s="54"/>
    </row>
    <row r="37825" spans="31:31" hidden="1">
      <c r="AE37825" s="54"/>
    </row>
    <row r="37826" spans="31:31" hidden="1">
      <c r="AE37826" s="54"/>
    </row>
    <row r="37827" spans="31:31" hidden="1">
      <c r="AE37827" s="54"/>
    </row>
    <row r="37828" spans="31:31" hidden="1">
      <c r="AE37828" s="54"/>
    </row>
    <row r="37829" spans="31:31" hidden="1">
      <c r="AE37829" s="54"/>
    </row>
    <row r="37830" spans="31:31" hidden="1">
      <c r="AE37830" s="54"/>
    </row>
    <row r="37831" spans="31:31" hidden="1">
      <c r="AE37831" s="54"/>
    </row>
    <row r="37832" spans="31:31" hidden="1">
      <c r="AE37832" s="54"/>
    </row>
    <row r="37833" spans="31:31" hidden="1">
      <c r="AE37833" s="54"/>
    </row>
    <row r="37834" spans="31:31" hidden="1">
      <c r="AE37834" s="54"/>
    </row>
    <row r="37835" spans="31:31" hidden="1">
      <c r="AE37835" s="54"/>
    </row>
    <row r="37836" spans="31:31" hidden="1">
      <c r="AE37836" s="54"/>
    </row>
    <row r="37837" spans="31:31" hidden="1">
      <c r="AE37837" s="54"/>
    </row>
    <row r="37838" spans="31:31" hidden="1">
      <c r="AE37838" s="54"/>
    </row>
    <row r="37839" spans="31:31" hidden="1">
      <c r="AE37839" s="54"/>
    </row>
    <row r="37840" spans="31:31" hidden="1">
      <c r="AE37840" s="54"/>
    </row>
    <row r="37841" spans="31:31" hidden="1">
      <c r="AE37841" s="54"/>
    </row>
    <row r="37842" spans="31:31" hidden="1">
      <c r="AE37842" s="54"/>
    </row>
    <row r="37843" spans="31:31" hidden="1">
      <c r="AE37843" s="54"/>
    </row>
    <row r="37844" spans="31:31" hidden="1">
      <c r="AE37844" s="54"/>
    </row>
    <row r="37845" spans="31:31" hidden="1">
      <c r="AE37845" s="54"/>
    </row>
    <row r="37846" spans="31:31" hidden="1">
      <c r="AE37846" s="54"/>
    </row>
    <row r="37847" spans="31:31" hidden="1">
      <c r="AE37847" s="54"/>
    </row>
    <row r="37848" spans="31:31" hidden="1">
      <c r="AE37848" s="54"/>
    </row>
    <row r="37849" spans="31:31" hidden="1">
      <c r="AE37849" s="54"/>
    </row>
    <row r="37850" spans="31:31" hidden="1">
      <c r="AE37850" s="54"/>
    </row>
    <row r="37851" spans="31:31" hidden="1">
      <c r="AE37851" s="54"/>
    </row>
    <row r="37852" spans="31:31" hidden="1">
      <c r="AE37852" s="54"/>
    </row>
    <row r="37853" spans="31:31" hidden="1">
      <c r="AE37853" s="54"/>
    </row>
    <row r="37854" spans="31:31" hidden="1">
      <c r="AE37854" s="54"/>
    </row>
    <row r="37855" spans="31:31" hidden="1">
      <c r="AE37855" s="54"/>
    </row>
    <row r="37856" spans="31:31" hidden="1">
      <c r="AE37856" s="54"/>
    </row>
    <row r="37857" spans="31:31" hidden="1">
      <c r="AE37857" s="54"/>
    </row>
    <row r="37858" spans="31:31" hidden="1">
      <c r="AE37858" s="54"/>
    </row>
    <row r="37859" spans="31:31" hidden="1">
      <c r="AE37859" s="54"/>
    </row>
    <row r="37860" spans="31:31" hidden="1">
      <c r="AE37860" s="54"/>
    </row>
    <row r="37861" spans="31:31" hidden="1">
      <c r="AE37861" s="54"/>
    </row>
    <row r="37862" spans="31:31" hidden="1">
      <c r="AE37862" s="54"/>
    </row>
    <row r="37863" spans="31:31" hidden="1">
      <c r="AE37863" s="54"/>
    </row>
    <row r="37864" spans="31:31" hidden="1">
      <c r="AE37864" s="54"/>
    </row>
    <row r="37865" spans="31:31" hidden="1">
      <c r="AE37865" s="54"/>
    </row>
    <row r="37866" spans="31:31" hidden="1">
      <c r="AE37866" s="54"/>
    </row>
    <row r="37867" spans="31:31" hidden="1">
      <c r="AE37867" s="54"/>
    </row>
    <row r="37868" spans="31:31" hidden="1">
      <c r="AE37868" s="54"/>
    </row>
    <row r="37869" spans="31:31" hidden="1">
      <c r="AE37869" s="54"/>
    </row>
    <row r="37870" spans="31:31" hidden="1">
      <c r="AE37870" s="54"/>
    </row>
    <row r="37871" spans="31:31" hidden="1">
      <c r="AE37871" s="54"/>
    </row>
    <row r="37872" spans="31:31" hidden="1">
      <c r="AE37872" s="54"/>
    </row>
    <row r="37873" spans="31:31" hidden="1">
      <c r="AE37873" s="54"/>
    </row>
    <row r="37874" spans="31:31" hidden="1">
      <c r="AE37874" s="54"/>
    </row>
    <row r="37875" spans="31:31" hidden="1">
      <c r="AE37875" s="54"/>
    </row>
    <row r="37876" spans="31:31" hidden="1">
      <c r="AE37876" s="54"/>
    </row>
    <row r="37877" spans="31:31" hidden="1">
      <c r="AE37877" s="54"/>
    </row>
    <row r="37878" spans="31:31" hidden="1">
      <c r="AE37878" s="54"/>
    </row>
    <row r="37879" spans="31:31" hidden="1">
      <c r="AE37879" s="54"/>
    </row>
    <row r="37880" spans="31:31" hidden="1">
      <c r="AE37880" s="54"/>
    </row>
    <row r="37881" spans="31:31" hidden="1">
      <c r="AE37881" s="54"/>
    </row>
    <row r="37882" spans="31:31" hidden="1">
      <c r="AE37882" s="54"/>
    </row>
    <row r="37883" spans="31:31" hidden="1">
      <c r="AE37883" s="54"/>
    </row>
    <row r="37884" spans="31:31" hidden="1">
      <c r="AE37884" s="54"/>
    </row>
    <row r="37885" spans="31:31" hidden="1">
      <c r="AE37885" s="54"/>
    </row>
    <row r="37886" spans="31:31" hidden="1">
      <c r="AE37886" s="54"/>
    </row>
    <row r="37887" spans="31:31" hidden="1">
      <c r="AE37887" s="54"/>
    </row>
    <row r="37888" spans="31:31" hidden="1">
      <c r="AE37888" s="54"/>
    </row>
    <row r="37889" spans="31:31" hidden="1">
      <c r="AE37889" s="54"/>
    </row>
    <row r="37890" spans="31:31" hidden="1">
      <c r="AE37890" s="54"/>
    </row>
    <row r="37891" spans="31:31" hidden="1">
      <c r="AE37891" s="54"/>
    </row>
    <row r="37892" spans="31:31" hidden="1">
      <c r="AE37892" s="54"/>
    </row>
    <row r="37893" spans="31:31" hidden="1">
      <c r="AE37893" s="54"/>
    </row>
    <row r="37894" spans="31:31" hidden="1">
      <c r="AE37894" s="54"/>
    </row>
    <row r="37895" spans="31:31" hidden="1">
      <c r="AE37895" s="54"/>
    </row>
    <row r="37896" spans="31:31" hidden="1">
      <c r="AE37896" s="54"/>
    </row>
    <row r="37897" spans="31:31" hidden="1">
      <c r="AE37897" s="54"/>
    </row>
    <row r="37898" spans="31:31" hidden="1">
      <c r="AE37898" s="54"/>
    </row>
    <row r="37899" spans="31:31" hidden="1">
      <c r="AE37899" s="54"/>
    </row>
    <row r="37900" spans="31:31" hidden="1">
      <c r="AE37900" s="54"/>
    </row>
    <row r="37901" spans="31:31" hidden="1">
      <c r="AE37901" s="54"/>
    </row>
    <row r="37902" spans="31:31" hidden="1">
      <c r="AE37902" s="54"/>
    </row>
    <row r="37903" spans="31:31" hidden="1">
      <c r="AE37903" s="54"/>
    </row>
    <row r="37904" spans="31:31" hidden="1">
      <c r="AE37904" s="54"/>
    </row>
    <row r="37905" spans="31:31" hidden="1">
      <c r="AE37905" s="54"/>
    </row>
    <row r="37906" spans="31:31" hidden="1">
      <c r="AE37906" s="54"/>
    </row>
    <row r="37907" spans="31:31" hidden="1">
      <c r="AE37907" s="54"/>
    </row>
    <row r="37908" spans="31:31" hidden="1">
      <c r="AE37908" s="54"/>
    </row>
    <row r="37909" spans="31:31" hidden="1">
      <c r="AE37909" s="54"/>
    </row>
    <row r="37910" spans="31:31" hidden="1">
      <c r="AE37910" s="54"/>
    </row>
    <row r="37911" spans="31:31" hidden="1">
      <c r="AE37911" s="54"/>
    </row>
    <row r="37912" spans="31:31" hidden="1">
      <c r="AE37912" s="54"/>
    </row>
    <row r="37913" spans="31:31" hidden="1">
      <c r="AE37913" s="54"/>
    </row>
    <row r="37914" spans="31:31" hidden="1">
      <c r="AE37914" s="54"/>
    </row>
    <row r="37915" spans="31:31" hidden="1">
      <c r="AE37915" s="54"/>
    </row>
    <row r="37916" spans="31:31" hidden="1">
      <c r="AE37916" s="54"/>
    </row>
    <row r="37917" spans="31:31" hidden="1">
      <c r="AE37917" s="54"/>
    </row>
    <row r="37918" spans="31:31" hidden="1">
      <c r="AE37918" s="54"/>
    </row>
    <row r="37919" spans="31:31" hidden="1">
      <c r="AE37919" s="54"/>
    </row>
    <row r="37920" spans="31:31" hidden="1">
      <c r="AE37920" s="54"/>
    </row>
    <row r="37921" spans="31:31" hidden="1">
      <c r="AE37921" s="54"/>
    </row>
    <row r="37922" spans="31:31" hidden="1">
      <c r="AE37922" s="54"/>
    </row>
    <row r="37923" spans="31:31" hidden="1">
      <c r="AE37923" s="54"/>
    </row>
    <row r="37924" spans="31:31" hidden="1">
      <c r="AE37924" s="54"/>
    </row>
    <row r="37925" spans="31:31" hidden="1">
      <c r="AE37925" s="54"/>
    </row>
    <row r="37926" spans="31:31" hidden="1">
      <c r="AE37926" s="54"/>
    </row>
    <row r="37927" spans="31:31" hidden="1">
      <c r="AE37927" s="54"/>
    </row>
    <row r="37928" spans="31:31" hidden="1">
      <c r="AE37928" s="54"/>
    </row>
    <row r="37929" spans="31:31" hidden="1">
      <c r="AE37929" s="54"/>
    </row>
    <row r="37930" spans="31:31" hidden="1">
      <c r="AE37930" s="54"/>
    </row>
    <row r="37931" spans="31:31" hidden="1">
      <c r="AE37931" s="54"/>
    </row>
    <row r="37932" spans="31:31" hidden="1">
      <c r="AE37932" s="54"/>
    </row>
    <row r="37933" spans="31:31" hidden="1">
      <c r="AE37933" s="54"/>
    </row>
    <row r="37934" spans="31:31" hidden="1">
      <c r="AE37934" s="54"/>
    </row>
    <row r="37935" spans="31:31" hidden="1">
      <c r="AE37935" s="54"/>
    </row>
    <row r="37936" spans="31:31" hidden="1">
      <c r="AE37936" s="54"/>
    </row>
    <row r="37937" spans="31:31" hidden="1">
      <c r="AE37937" s="54"/>
    </row>
    <row r="37938" spans="31:31" hidden="1">
      <c r="AE37938" s="54"/>
    </row>
    <row r="37939" spans="31:31" hidden="1">
      <c r="AE37939" s="54"/>
    </row>
    <row r="37940" spans="31:31" hidden="1">
      <c r="AE37940" s="54"/>
    </row>
    <row r="37941" spans="31:31" hidden="1">
      <c r="AE37941" s="54"/>
    </row>
    <row r="37942" spans="31:31" hidden="1">
      <c r="AE37942" s="54"/>
    </row>
    <row r="37943" spans="31:31" hidden="1">
      <c r="AE37943" s="54"/>
    </row>
    <row r="37944" spans="31:31" hidden="1">
      <c r="AE37944" s="54"/>
    </row>
    <row r="37945" spans="31:31" hidden="1">
      <c r="AE37945" s="54"/>
    </row>
    <row r="37946" spans="31:31" hidden="1">
      <c r="AE37946" s="54"/>
    </row>
    <row r="37947" spans="31:31" hidden="1">
      <c r="AE37947" s="54"/>
    </row>
    <row r="37948" spans="31:31" hidden="1">
      <c r="AE37948" s="54"/>
    </row>
    <row r="37949" spans="31:31" hidden="1">
      <c r="AE37949" s="54"/>
    </row>
    <row r="37950" spans="31:31" hidden="1">
      <c r="AE37950" s="54"/>
    </row>
    <row r="37951" spans="31:31" hidden="1">
      <c r="AE37951" s="54"/>
    </row>
    <row r="37952" spans="31:31" hidden="1">
      <c r="AE37952" s="54"/>
    </row>
    <row r="37953" spans="31:31" hidden="1">
      <c r="AE37953" s="54"/>
    </row>
    <row r="37954" spans="31:31" hidden="1">
      <c r="AE37954" s="54"/>
    </row>
    <row r="37955" spans="31:31" hidden="1">
      <c r="AE37955" s="54"/>
    </row>
    <row r="37956" spans="31:31" hidden="1">
      <c r="AE37956" s="54"/>
    </row>
    <row r="37957" spans="31:31" hidden="1">
      <c r="AE37957" s="54"/>
    </row>
    <row r="37958" spans="31:31" hidden="1">
      <c r="AE37958" s="54"/>
    </row>
    <row r="37959" spans="31:31" hidden="1">
      <c r="AE37959" s="54"/>
    </row>
    <row r="37960" spans="31:31" hidden="1">
      <c r="AE37960" s="54"/>
    </row>
    <row r="37961" spans="31:31" hidden="1">
      <c r="AE37961" s="54"/>
    </row>
    <row r="37962" spans="31:31" hidden="1">
      <c r="AE37962" s="54"/>
    </row>
    <row r="37963" spans="31:31" hidden="1">
      <c r="AE37963" s="54"/>
    </row>
    <row r="37964" spans="31:31" hidden="1">
      <c r="AE37964" s="54"/>
    </row>
    <row r="37965" spans="31:31" hidden="1">
      <c r="AE37965" s="54"/>
    </row>
    <row r="37966" spans="31:31" hidden="1">
      <c r="AE37966" s="54"/>
    </row>
    <row r="37967" spans="31:31" hidden="1">
      <c r="AE37967" s="54"/>
    </row>
    <row r="37968" spans="31:31" hidden="1">
      <c r="AE37968" s="54"/>
    </row>
    <row r="37969" spans="31:31" hidden="1">
      <c r="AE37969" s="54"/>
    </row>
    <row r="37970" spans="31:31" hidden="1">
      <c r="AE37970" s="54"/>
    </row>
    <row r="37971" spans="31:31" hidden="1">
      <c r="AE37971" s="54"/>
    </row>
    <row r="37972" spans="31:31" hidden="1">
      <c r="AE37972" s="54"/>
    </row>
    <row r="37973" spans="31:31" hidden="1">
      <c r="AE37973" s="54"/>
    </row>
    <row r="37974" spans="31:31" hidden="1">
      <c r="AE37974" s="54"/>
    </row>
    <row r="37975" spans="31:31" hidden="1">
      <c r="AE37975" s="54"/>
    </row>
    <row r="37976" spans="31:31" hidden="1">
      <c r="AE37976" s="54"/>
    </row>
    <row r="37977" spans="31:31" hidden="1">
      <c r="AE37977" s="54"/>
    </row>
    <row r="37978" spans="31:31" hidden="1">
      <c r="AE37978" s="54"/>
    </row>
    <row r="37979" spans="31:31" hidden="1">
      <c r="AE37979" s="54"/>
    </row>
    <row r="37980" spans="31:31" hidden="1">
      <c r="AE37980" s="54"/>
    </row>
    <row r="37981" spans="31:31" hidden="1">
      <c r="AE37981" s="54"/>
    </row>
    <row r="37982" spans="31:31" hidden="1">
      <c r="AE37982" s="54"/>
    </row>
    <row r="37983" spans="31:31" hidden="1">
      <c r="AE37983" s="54"/>
    </row>
    <row r="37984" spans="31:31" hidden="1">
      <c r="AE37984" s="54"/>
    </row>
    <row r="37985" spans="31:31" hidden="1">
      <c r="AE37985" s="54"/>
    </row>
    <row r="37986" spans="31:31" hidden="1">
      <c r="AE37986" s="54"/>
    </row>
    <row r="37987" spans="31:31" hidden="1">
      <c r="AE37987" s="54"/>
    </row>
    <row r="37988" spans="31:31" hidden="1">
      <c r="AE37988" s="54"/>
    </row>
    <row r="37989" spans="31:31" hidden="1">
      <c r="AE37989" s="54"/>
    </row>
    <row r="37990" spans="31:31" hidden="1">
      <c r="AE37990" s="54"/>
    </row>
    <row r="37991" spans="31:31" hidden="1">
      <c r="AE37991" s="54"/>
    </row>
    <row r="37992" spans="31:31" hidden="1">
      <c r="AE37992" s="54"/>
    </row>
    <row r="37993" spans="31:31" hidden="1">
      <c r="AE37993" s="54"/>
    </row>
    <row r="37994" spans="31:31" hidden="1">
      <c r="AE37994" s="54"/>
    </row>
    <row r="37995" spans="31:31" hidden="1">
      <c r="AE37995" s="54"/>
    </row>
    <row r="37996" spans="31:31" hidden="1">
      <c r="AE37996" s="54"/>
    </row>
    <row r="37997" spans="31:31" hidden="1">
      <c r="AE37997" s="54"/>
    </row>
    <row r="37998" spans="31:31" hidden="1">
      <c r="AE37998" s="54"/>
    </row>
    <row r="37999" spans="31:31" hidden="1">
      <c r="AE37999" s="54"/>
    </row>
    <row r="38000" spans="31:31" hidden="1">
      <c r="AE38000" s="54"/>
    </row>
    <row r="38001" spans="31:31" hidden="1">
      <c r="AE38001" s="54"/>
    </row>
    <row r="38002" spans="31:31" hidden="1">
      <c r="AE38002" s="54"/>
    </row>
    <row r="38003" spans="31:31" hidden="1">
      <c r="AE38003" s="54"/>
    </row>
    <row r="38004" spans="31:31" hidden="1">
      <c r="AE38004" s="54"/>
    </row>
    <row r="38005" spans="31:31" hidden="1">
      <c r="AE38005" s="54"/>
    </row>
    <row r="38006" spans="31:31" hidden="1">
      <c r="AE38006" s="54"/>
    </row>
    <row r="38007" spans="31:31" hidden="1">
      <c r="AE38007" s="54"/>
    </row>
    <row r="38008" spans="31:31" hidden="1">
      <c r="AE38008" s="54"/>
    </row>
    <row r="38009" spans="31:31" hidden="1">
      <c r="AE38009" s="54"/>
    </row>
    <row r="38010" spans="31:31" hidden="1">
      <c r="AE38010" s="54"/>
    </row>
    <row r="38011" spans="31:31" hidden="1">
      <c r="AE38011" s="54"/>
    </row>
    <row r="38012" spans="31:31" hidden="1">
      <c r="AE38012" s="54"/>
    </row>
    <row r="38013" spans="31:31" hidden="1">
      <c r="AE38013" s="54"/>
    </row>
    <row r="38014" spans="31:31" hidden="1">
      <c r="AE38014" s="54"/>
    </row>
    <row r="38015" spans="31:31" hidden="1">
      <c r="AE38015" s="54"/>
    </row>
    <row r="38016" spans="31:31" hidden="1">
      <c r="AE38016" s="54"/>
    </row>
    <row r="38017" spans="31:31" hidden="1">
      <c r="AE38017" s="54"/>
    </row>
    <row r="38018" spans="31:31" hidden="1">
      <c r="AE38018" s="54"/>
    </row>
    <row r="38019" spans="31:31" hidden="1">
      <c r="AE38019" s="54"/>
    </row>
    <row r="38020" spans="31:31" hidden="1">
      <c r="AE38020" s="54"/>
    </row>
    <row r="38021" spans="31:31" hidden="1">
      <c r="AE38021" s="54"/>
    </row>
    <row r="38022" spans="31:31" hidden="1">
      <c r="AE38022" s="54"/>
    </row>
    <row r="38023" spans="31:31" hidden="1">
      <c r="AE38023" s="54"/>
    </row>
    <row r="38024" spans="31:31" hidden="1">
      <c r="AE38024" s="54"/>
    </row>
    <row r="38025" spans="31:31" hidden="1">
      <c r="AE38025" s="54"/>
    </row>
    <row r="38026" spans="31:31" hidden="1">
      <c r="AE38026" s="54"/>
    </row>
    <row r="38027" spans="31:31" hidden="1">
      <c r="AE38027" s="54"/>
    </row>
    <row r="38028" spans="31:31" hidden="1">
      <c r="AE38028" s="54"/>
    </row>
    <row r="38029" spans="31:31" hidden="1">
      <c r="AE38029" s="54"/>
    </row>
    <row r="38030" spans="31:31" hidden="1">
      <c r="AE38030" s="54"/>
    </row>
    <row r="38031" spans="31:31" hidden="1">
      <c r="AE38031" s="54"/>
    </row>
    <row r="38032" spans="31:31" hidden="1">
      <c r="AE38032" s="54"/>
    </row>
    <row r="38033" spans="31:31" hidden="1">
      <c r="AE38033" s="54"/>
    </row>
    <row r="38034" spans="31:31" hidden="1">
      <c r="AE38034" s="54"/>
    </row>
    <row r="38035" spans="31:31" hidden="1">
      <c r="AE38035" s="54"/>
    </row>
    <row r="38036" spans="31:31" hidden="1">
      <c r="AE38036" s="54"/>
    </row>
    <row r="38037" spans="31:31" hidden="1">
      <c r="AE38037" s="54"/>
    </row>
    <row r="38038" spans="31:31" hidden="1">
      <c r="AE38038" s="54"/>
    </row>
    <row r="38039" spans="31:31" hidden="1">
      <c r="AE38039" s="54"/>
    </row>
    <row r="38040" spans="31:31" hidden="1">
      <c r="AE38040" s="54"/>
    </row>
    <row r="38041" spans="31:31" hidden="1">
      <c r="AE38041" s="54"/>
    </row>
    <row r="38042" spans="31:31" hidden="1">
      <c r="AE38042" s="54"/>
    </row>
    <row r="38043" spans="31:31" hidden="1">
      <c r="AE38043" s="54"/>
    </row>
    <row r="38044" spans="31:31" hidden="1">
      <c r="AE38044" s="54"/>
    </row>
    <row r="38045" spans="31:31" hidden="1">
      <c r="AE38045" s="54"/>
    </row>
    <row r="38046" spans="31:31" hidden="1">
      <c r="AE38046" s="54"/>
    </row>
    <row r="38047" spans="31:31" hidden="1">
      <c r="AE38047" s="54"/>
    </row>
    <row r="38048" spans="31:31" hidden="1">
      <c r="AE38048" s="54"/>
    </row>
    <row r="38049" spans="31:31" hidden="1">
      <c r="AE38049" s="54"/>
    </row>
    <row r="38050" spans="31:31" hidden="1">
      <c r="AE38050" s="54"/>
    </row>
    <row r="38051" spans="31:31" hidden="1">
      <c r="AE38051" s="54"/>
    </row>
    <row r="38052" spans="31:31" hidden="1">
      <c r="AE38052" s="54"/>
    </row>
    <row r="38053" spans="31:31" hidden="1">
      <c r="AE38053" s="54"/>
    </row>
    <row r="38054" spans="31:31" hidden="1">
      <c r="AE38054" s="54"/>
    </row>
    <row r="38055" spans="31:31" hidden="1">
      <c r="AE38055" s="54"/>
    </row>
    <row r="38056" spans="31:31" hidden="1">
      <c r="AE38056" s="54"/>
    </row>
    <row r="38057" spans="31:31" hidden="1">
      <c r="AE38057" s="54"/>
    </row>
    <row r="38058" spans="31:31" hidden="1">
      <c r="AE38058" s="54"/>
    </row>
    <row r="38059" spans="31:31" hidden="1">
      <c r="AE38059" s="54"/>
    </row>
    <row r="38060" spans="31:31" hidden="1">
      <c r="AE38060" s="54"/>
    </row>
    <row r="38061" spans="31:31" hidden="1">
      <c r="AE38061" s="54"/>
    </row>
    <row r="38062" spans="31:31" hidden="1">
      <c r="AE38062" s="54"/>
    </row>
    <row r="38063" spans="31:31" hidden="1">
      <c r="AE38063" s="54"/>
    </row>
    <row r="38064" spans="31:31" hidden="1">
      <c r="AE38064" s="54"/>
    </row>
    <row r="38065" spans="31:31" hidden="1">
      <c r="AE38065" s="54"/>
    </row>
    <row r="38066" spans="31:31" hidden="1">
      <c r="AE38066" s="54"/>
    </row>
    <row r="38067" spans="31:31" hidden="1">
      <c r="AE38067" s="54"/>
    </row>
    <row r="38068" spans="31:31" hidden="1">
      <c r="AE38068" s="54"/>
    </row>
    <row r="38069" spans="31:31" hidden="1">
      <c r="AE38069" s="54"/>
    </row>
    <row r="38070" spans="31:31" hidden="1">
      <c r="AE38070" s="54"/>
    </row>
    <row r="38071" spans="31:31" hidden="1">
      <c r="AE38071" s="54"/>
    </row>
    <row r="38072" spans="31:31" hidden="1">
      <c r="AE38072" s="54"/>
    </row>
    <row r="38073" spans="31:31" hidden="1">
      <c r="AE38073" s="54"/>
    </row>
    <row r="38074" spans="31:31" hidden="1">
      <c r="AE38074" s="54"/>
    </row>
    <row r="38075" spans="31:31" hidden="1">
      <c r="AE38075" s="54"/>
    </row>
    <row r="38076" spans="31:31" hidden="1">
      <c r="AE38076" s="54"/>
    </row>
    <row r="38077" spans="31:31" hidden="1">
      <c r="AE38077" s="54"/>
    </row>
    <row r="38078" spans="31:31" hidden="1">
      <c r="AE38078" s="54"/>
    </row>
    <row r="38079" spans="31:31" hidden="1">
      <c r="AE38079" s="54"/>
    </row>
    <row r="38080" spans="31:31" hidden="1">
      <c r="AE38080" s="54"/>
    </row>
    <row r="38081" spans="31:31" hidden="1">
      <c r="AE38081" s="54"/>
    </row>
    <row r="38082" spans="31:31" hidden="1">
      <c r="AE38082" s="54"/>
    </row>
    <row r="38083" spans="31:31" hidden="1">
      <c r="AE38083" s="54"/>
    </row>
    <row r="38084" spans="31:31" hidden="1">
      <c r="AE38084" s="54"/>
    </row>
    <row r="38085" spans="31:31" hidden="1">
      <c r="AE38085" s="54"/>
    </row>
    <row r="38086" spans="31:31" hidden="1">
      <c r="AE38086" s="54"/>
    </row>
    <row r="38087" spans="31:31" hidden="1">
      <c r="AE38087" s="54"/>
    </row>
    <row r="38088" spans="31:31" hidden="1">
      <c r="AE38088" s="54"/>
    </row>
    <row r="38089" spans="31:31" hidden="1">
      <c r="AE38089" s="54"/>
    </row>
    <row r="38090" spans="31:31" hidden="1">
      <c r="AE38090" s="54"/>
    </row>
    <row r="38091" spans="31:31" hidden="1">
      <c r="AE38091" s="54"/>
    </row>
    <row r="38092" spans="31:31" hidden="1">
      <c r="AE38092" s="54"/>
    </row>
    <row r="38093" spans="31:31" hidden="1">
      <c r="AE38093" s="54"/>
    </row>
    <row r="38094" spans="31:31" hidden="1">
      <c r="AE38094" s="54"/>
    </row>
    <row r="38095" spans="31:31" hidden="1">
      <c r="AE38095" s="54"/>
    </row>
    <row r="38096" spans="31:31" hidden="1">
      <c r="AE38096" s="54"/>
    </row>
    <row r="38097" spans="31:31" hidden="1">
      <c r="AE38097" s="54"/>
    </row>
    <row r="38098" spans="31:31" hidden="1">
      <c r="AE38098" s="54"/>
    </row>
    <row r="38099" spans="31:31" hidden="1">
      <c r="AE38099" s="54"/>
    </row>
    <row r="38100" spans="31:31" hidden="1">
      <c r="AE38100" s="54"/>
    </row>
    <row r="38101" spans="31:31" hidden="1">
      <c r="AE38101" s="54"/>
    </row>
    <row r="38102" spans="31:31" hidden="1">
      <c r="AE38102" s="54"/>
    </row>
    <row r="38103" spans="31:31" hidden="1">
      <c r="AE38103" s="54"/>
    </row>
    <row r="38104" spans="31:31" hidden="1">
      <c r="AE38104" s="54"/>
    </row>
    <row r="38105" spans="31:31" hidden="1">
      <c r="AE38105" s="54"/>
    </row>
    <row r="38106" spans="31:31" hidden="1">
      <c r="AE38106" s="54"/>
    </row>
    <row r="38107" spans="31:31" hidden="1">
      <c r="AE38107" s="54"/>
    </row>
    <row r="38108" spans="31:31" hidden="1">
      <c r="AE38108" s="54"/>
    </row>
    <row r="38109" spans="31:31" hidden="1">
      <c r="AE38109" s="54"/>
    </row>
    <row r="38110" spans="31:31" hidden="1">
      <c r="AE38110" s="54"/>
    </row>
    <row r="38111" spans="31:31" hidden="1">
      <c r="AE38111" s="54"/>
    </row>
    <row r="38112" spans="31:31" hidden="1">
      <c r="AE38112" s="54"/>
    </row>
    <row r="38113" spans="31:31" hidden="1">
      <c r="AE38113" s="54"/>
    </row>
    <row r="38114" spans="31:31" hidden="1">
      <c r="AE38114" s="54"/>
    </row>
    <row r="38115" spans="31:31" hidden="1">
      <c r="AE38115" s="54"/>
    </row>
    <row r="38116" spans="31:31" hidden="1">
      <c r="AE38116" s="54"/>
    </row>
    <row r="38117" spans="31:31" hidden="1">
      <c r="AE38117" s="54"/>
    </row>
    <row r="38118" spans="31:31" hidden="1">
      <c r="AE38118" s="54"/>
    </row>
    <row r="38119" spans="31:31" hidden="1">
      <c r="AE38119" s="54"/>
    </row>
    <row r="38120" spans="31:31" hidden="1">
      <c r="AE38120" s="54"/>
    </row>
    <row r="38121" spans="31:31" hidden="1">
      <c r="AE38121" s="54"/>
    </row>
    <row r="38122" spans="31:31" hidden="1">
      <c r="AE38122" s="54"/>
    </row>
    <row r="38123" spans="31:31" hidden="1">
      <c r="AE38123" s="54"/>
    </row>
    <row r="38124" spans="31:31" hidden="1">
      <c r="AE38124" s="54"/>
    </row>
    <row r="38125" spans="31:31" hidden="1">
      <c r="AE38125" s="54"/>
    </row>
    <row r="38126" spans="31:31" hidden="1">
      <c r="AE38126" s="54"/>
    </row>
    <row r="38127" spans="31:31" hidden="1">
      <c r="AE38127" s="54"/>
    </row>
    <row r="38128" spans="31:31" hidden="1">
      <c r="AE38128" s="54"/>
    </row>
    <row r="38129" spans="31:31" hidden="1">
      <c r="AE38129" s="54"/>
    </row>
    <row r="38130" spans="31:31" hidden="1">
      <c r="AE38130" s="54"/>
    </row>
    <row r="38131" spans="31:31" hidden="1">
      <c r="AE38131" s="54"/>
    </row>
    <row r="38132" spans="31:31" hidden="1">
      <c r="AE38132" s="54"/>
    </row>
    <row r="38133" spans="31:31" hidden="1">
      <c r="AE38133" s="54"/>
    </row>
    <row r="38134" spans="31:31" hidden="1">
      <c r="AE38134" s="54"/>
    </row>
    <row r="38135" spans="31:31" hidden="1">
      <c r="AE38135" s="54"/>
    </row>
    <row r="38136" spans="31:31" hidden="1">
      <c r="AE38136" s="54"/>
    </row>
    <row r="38137" spans="31:31" hidden="1">
      <c r="AE38137" s="54"/>
    </row>
    <row r="38138" spans="31:31" hidden="1">
      <c r="AE38138" s="54"/>
    </row>
    <row r="38139" spans="31:31" hidden="1">
      <c r="AE38139" s="54"/>
    </row>
    <row r="38140" spans="31:31" hidden="1">
      <c r="AE38140" s="54"/>
    </row>
    <row r="38141" spans="31:31" hidden="1">
      <c r="AE38141" s="54"/>
    </row>
    <row r="38142" spans="31:31" hidden="1">
      <c r="AE38142" s="54"/>
    </row>
    <row r="38143" spans="31:31" hidden="1">
      <c r="AE38143" s="54"/>
    </row>
    <row r="38144" spans="31:31" hidden="1">
      <c r="AE38144" s="54"/>
    </row>
    <row r="38145" spans="31:31" hidden="1">
      <c r="AE38145" s="54"/>
    </row>
    <row r="38146" spans="31:31" hidden="1">
      <c r="AE38146" s="54"/>
    </row>
    <row r="38147" spans="31:31" hidden="1">
      <c r="AE38147" s="54"/>
    </row>
    <row r="38148" spans="31:31" hidden="1">
      <c r="AE38148" s="54"/>
    </row>
    <row r="38149" spans="31:31" hidden="1">
      <c r="AE38149" s="54"/>
    </row>
    <row r="38150" spans="31:31" hidden="1">
      <c r="AE38150" s="54"/>
    </row>
    <row r="38151" spans="31:31" hidden="1">
      <c r="AE38151" s="54"/>
    </row>
    <row r="38152" spans="31:31" hidden="1">
      <c r="AE38152" s="54"/>
    </row>
    <row r="38153" spans="31:31" hidden="1">
      <c r="AE38153" s="54"/>
    </row>
    <row r="38154" spans="31:31" hidden="1">
      <c r="AE38154" s="54"/>
    </row>
    <row r="38155" spans="31:31" hidden="1">
      <c r="AE38155" s="54"/>
    </row>
    <row r="38156" spans="31:31" hidden="1">
      <c r="AE38156" s="54"/>
    </row>
    <row r="38157" spans="31:31" hidden="1">
      <c r="AE38157" s="54"/>
    </row>
    <row r="38158" spans="31:31" hidden="1">
      <c r="AE38158" s="54"/>
    </row>
    <row r="38159" spans="31:31" hidden="1">
      <c r="AE38159" s="54"/>
    </row>
    <row r="38160" spans="31:31" hidden="1">
      <c r="AE38160" s="54"/>
    </row>
    <row r="38161" spans="31:31" hidden="1">
      <c r="AE38161" s="54"/>
    </row>
    <row r="38162" spans="31:31" hidden="1">
      <c r="AE38162" s="54"/>
    </row>
    <row r="38163" spans="31:31" hidden="1">
      <c r="AE38163" s="54"/>
    </row>
    <row r="38164" spans="31:31" hidden="1">
      <c r="AE38164" s="54"/>
    </row>
    <row r="38165" spans="31:31" hidden="1">
      <c r="AE38165" s="54"/>
    </row>
    <row r="38166" spans="31:31" hidden="1">
      <c r="AE38166" s="54"/>
    </row>
    <row r="38167" spans="31:31" hidden="1">
      <c r="AE38167" s="54"/>
    </row>
    <row r="38168" spans="31:31" hidden="1">
      <c r="AE38168" s="54"/>
    </row>
    <row r="38169" spans="31:31" hidden="1">
      <c r="AE38169" s="54"/>
    </row>
    <row r="38170" spans="31:31" hidden="1">
      <c r="AE38170" s="54"/>
    </row>
    <row r="38171" spans="31:31" hidden="1">
      <c r="AE38171" s="54"/>
    </row>
    <row r="38172" spans="31:31" hidden="1">
      <c r="AE38172" s="54"/>
    </row>
    <row r="38173" spans="31:31" hidden="1">
      <c r="AE38173" s="54"/>
    </row>
    <row r="38174" spans="31:31" hidden="1">
      <c r="AE38174" s="54"/>
    </row>
    <row r="38175" spans="31:31" hidden="1">
      <c r="AE38175" s="54"/>
    </row>
    <row r="38176" spans="31:31" hidden="1">
      <c r="AE38176" s="54"/>
    </row>
    <row r="38177" spans="31:31" hidden="1">
      <c r="AE38177" s="54"/>
    </row>
    <row r="38178" spans="31:31" hidden="1">
      <c r="AE38178" s="54"/>
    </row>
    <row r="38179" spans="31:31" hidden="1">
      <c r="AE38179" s="54"/>
    </row>
    <row r="38180" spans="31:31" hidden="1">
      <c r="AE38180" s="54"/>
    </row>
    <row r="38181" spans="31:31" hidden="1">
      <c r="AE38181" s="54"/>
    </row>
    <row r="38182" spans="31:31" hidden="1">
      <c r="AE38182" s="54"/>
    </row>
    <row r="38183" spans="31:31" hidden="1">
      <c r="AE38183" s="54"/>
    </row>
    <row r="38184" spans="31:31" hidden="1">
      <c r="AE38184" s="54"/>
    </row>
    <row r="38185" spans="31:31" hidden="1">
      <c r="AE38185" s="54"/>
    </row>
    <row r="38186" spans="31:31" hidden="1">
      <c r="AE38186" s="54"/>
    </row>
    <row r="38187" spans="31:31" hidden="1">
      <c r="AE38187" s="54"/>
    </row>
    <row r="38188" spans="31:31" hidden="1">
      <c r="AE38188" s="54"/>
    </row>
    <row r="38189" spans="31:31" hidden="1">
      <c r="AE38189" s="54"/>
    </row>
    <row r="38190" spans="31:31" hidden="1">
      <c r="AE38190" s="54"/>
    </row>
    <row r="38191" spans="31:31" hidden="1">
      <c r="AE38191" s="54"/>
    </row>
    <row r="38192" spans="31:31" hidden="1">
      <c r="AE38192" s="54"/>
    </row>
    <row r="38193" spans="31:31" hidden="1">
      <c r="AE38193" s="54"/>
    </row>
    <row r="38194" spans="31:31" hidden="1">
      <c r="AE38194" s="54"/>
    </row>
    <row r="38195" spans="31:31" hidden="1">
      <c r="AE38195" s="54"/>
    </row>
    <row r="38196" spans="31:31" hidden="1">
      <c r="AE38196" s="54"/>
    </row>
    <row r="38197" spans="31:31" hidden="1">
      <c r="AE38197" s="54"/>
    </row>
    <row r="38198" spans="31:31" hidden="1">
      <c r="AE38198" s="54"/>
    </row>
    <row r="38199" spans="31:31" hidden="1">
      <c r="AE38199" s="54"/>
    </row>
    <row r="38200" spans="31:31" hidden="1">
      <c r="AE38200" s="54"/>
    </row>
    <row r="38201" spans="31:31" hidden="1">
      <c r="AE38201" s="54"/>
    </row>
    <row r="38202" spans="31:31" hidden="1">
      <c r="AE38202" s="54"/>
    </row>
    <row r="38203" spans="31:31" hidden="1">
      <c r="AE38203" s="54"/>
    </row>
    <row r="38204" spans="31:31" hidden="1">
      <c r="AE38204" s="54"/>
    </row>
    <row r="38205" spans="31:31" hidden="1">
      <c r="AE38205" s="54"/>
    </row>
    <row r="38206" spans="31:31" hidden="1">
      <c r="AE38206" s="54"/>
    </row>
    <row r="38207" spans="31:31" hidden="1">
      <c r="AE38207" s="54"/>
    </row>
    <row r="38208" spans="31:31" hidden="1">
      <c r="AE38208" s="54"/>
    </row>
    <row r="38209" spans="31:31" hidden="1">
      <c r="AE38209" s="54"/>
    </row>
    <row r="38210" spans="31:31" hidden="1">
      <c r="AE38210" s="54"/>
    </row>
    <row r="38211" spans="31:31" hidden="1">
      <c r="AE38211" s="54"/>
    </row>
    <row r="38212" spans="31:31" hidden="1">
      <c r="AE38212" s="54"/>
    </row>
    <row r="38213" spans="31:31" hidden="1">
      <c r="AE38213" s="54"/>
    </row>
    <row r="38214" spans="31:31" hidden="1">
      <c r="AE38214" s="54"/>
    </row>
    <row r="38215" spans="31:31" hidden="1">
      <c r="AE38215" s="54"/>
    </row>
    <row r="38216" spans="31:31" hidden="1">
      <c r="AE38216" s="54"/>
    </row>
    <row r="38217" spans="31:31" hidden="1">
      <c r="AE38217" s="54"/>
    </row>
    <row r="38218" spans="31:31" hidden="1">
      <c r="AE38218" s="54"/>
    </row>
    <row r="38219" spans="31:31" hidden="1">
      <c r="AE38219" s="54"/>
    </row>
    <row r="38220" spans="31:31" hidden="1">
      <c r="AE38220" s="54"/>
    </row>
    <row r="38221" spans="31:31" hidden="1">
      <c r="AE38221" s="54"/>
    </row>
    <row r="38222" spans="31:31" hidden="1">
      <c r="AE38222" s="54"/>
    </row>
    <row r="38223" spans="31:31" hidden="1">
      <c r="AE38223" s="54"/>
    </row>
    <row r="38224" spans="31:31" hidden="1">
      <c r="AE38224" s="54"/>
    </row>
    <row r="38225" spans="31:31" hidden="1">
      <c r="AE38225" s="54"/>
    </row>
    <row r="38226" spans="31:31" hidden="1">
      <c r="AE38226" s="54"/>
    </row>
    <row r="38227" spans="31:31" hidden="1">
      <c r="AE38227" s="54"/>
    </row>
    <row r="38228" spans="31:31" hidden="1">
      <c r="AE38228" s="54"/>
    </row>
    <row r="38229" spans="31:31" hidden="1">
      <c r="AE38229" s="54"/>
    </row>
    <row r="38230" spans="31:31" hidden="1">
      <c r="AE38230" s="54"/>
    </row>
    <row r="38231" spans="31:31" hidden="1">
      <c r="AE38231" s="54"/>
    </row>
    <row r="38232" spans="31:31" hidden="1">
      <c r="AE38232" s="54"/>
    </row>
    <row r="38233" spans="31:31" hidden="1">
      <c r="AE38233" s="54"/>
    </row>
    <row r="38234" spans="31:31" hidden="1">
      <c r="AE38234" s="54"/>
    </row>
    <row r="38235" spans="31:31" hidden="1">
      <c r="AE38235" s="54"/>
    </row>
    <row r="38236" spans="31:31" hidden="1">
      <c r="AE38236" s="54"/>
    </row>
    <row r="38237" spans="31:31" hidden="1">
      <c r="AE38237" s="54"/>
    </row>
    <row r="38238" spans="31:31" hidden="1">
      <c r="AE38238" s="54"/>
    </row>
    <row r="38239" spans="31:31" hidden="1">
      <c r="AE38239" s="54"/>
    </row>
    <row r="38240" spans="31:31" hidden="1">
      <c r="AE38240" s="54"/>
    </row>
    <row r="38241" spans="31:31" hidden="1">
      <c r="AE38241" s="54"/>
    </row>
    <row r="38242" spans="31:31" hidden="1">
      <c r="AE38242" s="54"/>
    </row>
    <row r="38243" spans="31:31" hidden="1">
      <c r="AE38243" s="54"/>
    </row>
    <row r="38244" spans="31:31" hidden="1">
      <c r="AE38244" s="54"/>
    </row>
    <row r="38245" spans="31:31" hidden="1">
      <c r="AE38245" s="54"/>
    </row>
    <row r="38246" spans="31:31" hidden="1">
      <c r="AE38246" s="54"/>
    </row>
    <row r="38247" spans="31:31" hidden="1">
      <c r="AE38247" s="54"/>
    </row>
    <row r="38248" spans="31:31" hidden="1">
      <c r="AE38248" s="54"/>
    </row>
    <row r="38249" spans="31:31" hidden="1">
      <c r="AE38249" s="54"/>
    </row>
    <row r="38250" spans="31:31" hidden="1">
      <c r="AE38250" s="54"/>
    </row>
    <row r="38251" spans="31:31" hidden="1">
      <c r="AE38251" s="54"/>
    </row>
    <row r="38252" spans="31:31" hidden="1">
      <c r="AE38252" s="54"/>
    </row>
    <row r="38253" spans="31:31" hidden="1">
      <c r="AE38253" s="54"/>
    </row>
    <row r="38254" spans="31:31" hidden="1">
      <c r="AE38254" s="54"/>
    </row>
    <row r="38255" spans="31:31" hidden="1">
      <c r="AE38255" s="54"/>
    </row>
    <row r="38256" spans="31:31" hidden="1">
      <c r="AE38256" s="54"/>
    </row>
    <row r="38257" spans="31:31" hidden="1">
      <c r="AE38257" s="54"/>
    </row>
    <row r="38258" spans="31:31" hidden="1">
      <c r="AE38258" s="54"/>
    </row>
    <row r="38259" spans="31:31" hidden="1">
      <c r="AE38259" s="54"/>
    </row>
    <row r="38260" spans="31:31" hidden="1">
      <c r="AE38260" s="54"/>
    </row>
    <row r="38261" spans="31:31" hidden="1">
      <c r="AE38261" s="54"/>
    </row>
    <row r="38262" spans="31:31" hidden="1">
      <c r="AE38262" s="54"/>
    </row>
    <row r="38263" spans="31:31" hidden="1">
      <c r="AE38263" s="54"/>
    </row>
    <row r="38264" spans="31:31" hidden="1">
      <c r="AE38264" s="54"/>
    </row>
    <row r="38265" spans="31:31" hidden="1">
      <c r="AE38265" s="54"/>
    </row>
    <row r="38266" spans="31:31" hidden="1">
      <c r="AE38266" s="54"/>
    </row>
    <row r="38267" spans="31:31" hidden="1">
      <c r="AE38267" s="54"/>
    </row>
    <row r="38268" spans="31:31" hidden="1">
      <c r="AE38268" s="54"/>
    </row>
    <row r="38269" spans="31:31" hidden="1">
      <c r="AE38269" s="54"/>
    </row>
    <row r="38270" spans="31:31" hidden="1">
      <c r="AE38270" s="54"/>
    </row>
    <row r="38271" spans="31:31" hidden="1">
      <c r="AE38271" s="54"/>
    </row>
    <row r="38272" spans="31:31" hidden="1">
      <c r="AE38272" s="54"/>
    </row>
    <row r="38273" spans="31:31" hidden="1">
      <c r="AE38273" s="54"/>
    </row>
    <row r="38274" spans="31:31" hidden="1">
      <c r="AE38274" s="54"/>
    </row>
    <row r="38275" spans="31:31" hidden="1">
      <c r="AE38275" s="54"/>
    </row>
    <row r="38276" spans="31:31" hidden="1">
      <c r="AE38276" s="54"/>
    </row>
    <row r="38277" spans="31:31" hidden="1">
      <c r="AE38277" s="54"/>
    </row>
    <row r="38278" spans="31:31" hidden="1">
      <c r="AE38278" s="54"/>
    </row>
    <row r="38279" spans="31:31" hidden="1">
      <c r="AE38279" s="54"/>
    </row>
    <row r="38280" spans="31:31" hidden="1">
      <c r="AE38280" s="54"/>
    </row>
    <row r="38281" spans="31:31" hidden="1">
      <c r="AE38281" s="54"/>
    </row>
    <row r="38282" spans="31:31" hidden="1">
      <c r="AE38282" s="54"/>
    </row>
    <row r="38283" spans="31:31" hidden="1">
      <c r="AE38283" s="54"/>
    </row>
    <row r="38284" spans="31:31" hidden="1">
      <c r="AE38284" s="54"/>
    </row>
    <row r="38285" spans="31:31" hidden="1">
      <c r="AE38285" s="54"/>
    </row>
    <row r="38286" spans="31:31" hidden="1">
      <c r="AE38286" s="54"/>
    </row>
    <row r="38287" spans="31:31" hidden="1">
      <c r="AE38287" s="54"/>
    </row>
    <row r="38288" spans="31:31" hidden="1">
      <c r="AE38288" s="54"/>
    </row>
    <row r="38289" spans="31:31" hidden="1">
      <c r="AE38289" s="54"/>
    </row>
    <row r="38290" spans="31:31" hidden="1">
      <c r="AE38290" s="54"/>
    </row>
    <row r="38291" spans="31:31" hidden="1">
      <c r="AE38291" s="54"/>
    </row>
    <row r="38292" spans="31:31" hidden="1">
      <c r="AE38292" s="54"/>
    </row>
    <row r="38293" spans="31:31" hidden="1">
      <c r="AE38293" s="54"/>
    </row>
    <row r="38294" spans="31:31" hidden="1">
      <c r="AE38294" s="54"/>
    </row>
    <row r="38295" spans="31:31" hidden="1">
      <c r="AE38295" s="54"/>
    </row>
    <row r="38296" spans="31:31" hidden="1">
      <c r="AE38296" s="54"/>
    </row>
    <row r="38297" spans="31:31" hidden="1">
      <c r="AE38297" s="54"/>
    </row>
    <row r="38298" spans="31:31" hidden="1">
      <c r="AE38298" s="54"/>
    </row>
    <row r="38299" spans="31:31" hidden="1">
      <c r="AE38299" s="54"/>
    </row>
    <row r="38300" spans="31:31" hidden="1">
      <c r="AE38300" s="54"/>
    </row>
    <row r="38301" spans="31:31" hidden="1">
      <c r="AE38301" s="54"/>
    </row>
    <row r="38302" spans="31:31" hidden="1">
      <c r="AE38302" s="54"/>
    </row>
    <row r="38303" spans="31:31" hidden="1">
      <c r="AE38303" s="54"/>
    </row>
    <row r="38304" spans="31:31" hidden="1">
      <c r="AE38304" s="54"/>
    </row>
    <row r="38305" spans="31:31" hidden="1">
      <c r="AE38305" s="54"/>
    </row>
    <row r="38306" spans="31:31" hidden="1">
      <c r="AE38306" s="54"/>
    </row>
    <row r="38307" spans="31:31" hidden="1">
      <c r="AE38307" s="54"/>
    </row>
    <row r="38308" spans="31:31" hidden="1">
      <c r="AE38308" s="54"/>
    </row>
    <row r="38309" spans="31:31" hidden="1">
      <c r="AE38309" s="54"/>
    </row>
    <row r="38310" spans="31:31" hidden="1">
      <c r="AE38310" s="54"/>
    </row>
    <row r="38311" spans="31:31" hidden="1">
      <c r="AE38311" s="54"/>
    </row>
    <row r="38312" spans="31:31" hidden="1">
      <c r="AE38312" s="54"/>
    </row>
    <row r="38313" spans="31:31" hidden="1">
      <c r="AE38313" s="54"/>
    </row>
    <row r="38314" spans="31:31" hidden="1">
      <c r="AE38314" s="54"/>
    </row>
    <row r="38315" spans="31:31" hidden="1">
      <c r="AE38315" s="54"/>
    </row>
    <row r="38316" spans="31:31" hidden="1">
      <c r="AE38316" s="54"/>
    </row>
    <row r="38317" spans="31:31" hidden="1">
      <c r="AE38317" s="54"/>
    </row>
    <row r="38318" spans="31:31" hidden="1">
      <c r="AE38318" s="54"/>
    </row>
    <row r="38319" spans="31:31" hidden="1">
      <c r="AE38319" s="54"/>
    </row>
    <row r="38320" spans="31:31" hidden="1">
      <c r="AE38320" s="54"/>
    </row>
    <row r="38321" spans="31:31" hidden="1">
      <c r="AE38321" s="54"/>
    </row>
    <row r="38322" spans="31:31" hidden="1">
      <c r="AE38322" s="54"/>
    </row>
    <row r="38323" spans="31:31" hidden="1">
      <c r="AE38323" s="54"/>
    </row>
    <row r="38324" spans="31:31" hidden="1">
      <c r="AE38324" s="54"/>
    </row>
    <row r="38325" spans="31:31" hidden="1">
      <c r="AE38325" s="54"/>
    </row>
    <row r="38326" spans="31:31" hidden="1">
      <c r="AE38326" s="54"/>
    </row>
    <row r="38327" spans="31:31" hidden="1">
      <c r="AE38327" s="54"/>
    </row>
    <row r="38328" spans="31:31" hidden="1">
      <c r="AE38328" s="54"/>
    </row>
    <row r="38329" spans="31:31" hidden="1">
      <c r="AE38329" s="54"/>
    </row>
    <row r="38330" spans="31:31" hidden="1">
      <c r="AE38330" s="54"/>
    </row>
    <row r="38331" spans="31:31" hidden="1">
      <c r="AE38331" s="54"/>
    </row>
    <row r="38332" spans="31:31" hidden="1">
      <c r="AE38332" s="54"/>
    </row>
    <row r="38333" spans="31:31" hidden="1">
      <c r="AE38333" s="54"/>
    </row>
    <row r="38334" spans="31:31" hidden="1">
      <c r="AE38334" s="54"/>
    </row>
    <row r="38335" spans="31:31" hidden="1">
      <c r="AE38335" s="54"/>
    </row>
    <row r="38336" spans="31:31" hidden="1">
      <c r="AE38336" s="54"/>
    </row>
    <row r="38337" spans="31:31" hidden="1">
      <c r="AE38337" s="54"/>
    </row>
    <row r="38338" spans="31:31" hidden="1">
      <c r="AE38338" s="54"/>
    </row>
    <row r="38339" spans="31:31" hidden="1">
      <c r="AE38339" s="54"/>
    </row>
    <row r="38340" spans="31:31" hidden="1">
      <c r="AE38340" s="54"/>
    </row>
    <row r="38341" spans="31:31" hidden="1">
      <c r="AE38341" s="54"/>
    </row>
    <row r="38342" spans="31:31" hidden="1">
      <c r="AE38342" s="54"/>
    </row>
    <row r="38343" spans="31:31" hidden="1">
      <c r="AE38343" s="54"/>
    </row>
    <row r="38344" spans="31:31" hidden="1">
      <c r="AE38344" s="54"/>
    </row>
    <row r="38345" spans="31:31" hidden="1">
      <c r="AE38345" s="54"/>
    </row>
    <row r="38346" spans="31:31" hidden="1">
      <c r="AE38346" s="54"/>
    </row>
    <row r="38347" spans="31:31" hidden="1">
      <c r="AE38347" s="54"/>
    </row>
    <row r="38348" spans="31:31" hidden="1">
      <c r="AE38348" s="54"/>
    </row>
    <row r="38349" spans="31:31" hidden="1">
      <c r="AE38349" s="54"/>
    </row>
    <row r="38350" spans="31:31" hidden="1">
      <c r="AE38350" s="54"/>
    </row>
    <row r="38351" spans="31:31" hidden="1">
      <c r="AE38351" s="54"/>
    </row>
    <row r="38352" spans="31:31" hidden="1">
      <c r="AE38352" s="54"/>
    </row>
    <row r="38353" spans="31:31" hidden="1">
      <c r="AE38353" s="54"/>
    </row>
    <row r="38354" spans="31:31" hidden="1">
      <c r="AE38354" s="54"/>
    </row>
    <row r="38355" spans="31:31" hidden="1">
      <c r="AE38355" s="54"/>
    </row>
    <row r="38356" spans="31:31" hidden="1">
      <c r="AE38356" s="54"/>
    </row>
    <row r="38357" spans="31:31" hidden="1">
      <c r="AE38357" s="54"/>
    </row>
    <row r="38358" spans="31:31" hidden="1">
      <c r="AE38358" s="54"/>
    </row>
    <row r="38359" spans="31:31" hidden="1">
      <c r="AE38359" s="54"/>
    </row>
    <row r="38360" spans="31:31" hidden="1">
      <c r="AE38360" s="54"/>
    </row>
    <row r="38361" spans="31:31" hidden="1">
      <c r="AE38361" s="54"/>
    </row>
    <row r="38362" spans="31:31" hidden="1">
      <c r="AE38362" s="54"/>
    </row>
    <row r="38363" spans="31:31" hidden="1">
      <c r="AE38363" s="54"/>
    </row>
    <row r="38364" spans="31:31" hidden="1">
      <c r="AE38364" s="54"/>
    </row>
    <row r="38365" spans="31:31" hidden="1">
      <c r="AE38365" s="54"/>
    </row>
    <row r="38366" spans="31:31" hidden="1">
      <c r="AE38366" s="54"/>
    </row>
    <row r="38367" spans="31:31" hidden="1">
      <c r="AE38367" s="54"/>
    </row>
    <row r="38368" spans="31:31" hidden="1">
      <c r="AE38368" s="54"/>
    </row>
    <row r="38369" spans="31:31" hidden="1">
      <c r="AE38369" s="54"/>
    </row>
    <row r="38370" spans="31:31" hidden="1">
      <c r="AE38370" s="54"/>
    </row>
    <row r="38371" spans="31:31" hidden="1">
      <c r="AE38371" s="54"/>
    </row>
    <row r="38372" spans="31:31" hidden="1">
      <c r="AE38372" s="54"/>
    </row>
    <row r="38373" spans="31:31" hidden="1">
      <c r="AE38373" s="54"/>
    </row>
    <row r="38374" spans="31:31" hidden="1">
      <c r="AE38374" s="54"/>
    </row>
    <row r="38375" spans="31:31" hidden="1">
      <c r="AE38375" s="54"/>
    </row>
    <row r="38376" spans="31:31" hidden="1">
      <c r="AE38376" s="54"/>
    </row>
    <row r="38377" spans="31:31" hidden="1">
      <c r="AE38377" s="54"/>
    </row>
    <row r="38378" spans="31:31" hidden="1">
      <c r="AE38378" s="54"/>
    </row>
    <row r="38379" spans="31:31" hidden="1">
      <c r="AE38379" s="54"/>
    </row>
    <row r="38380" spans="31:31" hidden="1">
      <c r="AE38380" s="54"/>
    </row>
    <row r="38381" spans="31:31" hidden="1">
      <c r="AE38381" s="54"/>
    </row>
    <row r="38382" spans="31:31" hidden="1">
      <c r="AE38382" s="54"/>
    </row>
    <row r="38383" spans="31:31" hidden="1">
      <c r="AE38383" s="54"/>
    </row>
    <row r="38384" spans="31:31" hidden="1">
      <c r="AE38384" s="54"/>
    </row>
    <row r="38385" spans="31:31" hidden="1">
      <c r="AE38385" s="54"/>
    </row>
    <row r="38386" spans="31:31" hidden="1">
      <c r="AE38386" s="54"/>
    </row>
    <row r="38387" spans="31:31" hidden="1">
      <c r="AE38387" s="54"/>
    </row>
    <row r="38388" spans="31:31" hidden="1">
      <c r="AE38388" s="54"/>
    </row>
    <row r="38389" spans="31:31" hidden="1">
      <c r="AE38389" s="54"/>
    </row>
    <row r="38390" spans="31:31" hidden="1">
      <c r="AE38390" s="54"/>
    </row>
    <row r="38391" spans="31:31" hidden="1">
      <c r="AE38391" s="54"/>
    </row>
    <row r="38392" spans="31:31" hidden="1">
      <c r="AE38392" s="54"/>
    </row>
    <row r="38393" spans="31:31" hidden="1">
      <c r="AE38393" s="54"/>
    </row>
    <row r="38394" spans="31:31" hidden="1">
      <c r="AE38394" s="54"/>
    </row>
    <row r="38395" spans="31:31" hidden="1">
      <c r="AE38395" s="54"/>
    </row>
    <row r="38396" spans="31:31" hidden="1">
      <c r="AE38396" s="54"/>
    </row>
    <row r="38397" spans="31:31" hidden="1">
      <c r="AE38397" s="54"/>
    </row>
    <row r="38398" spans="31:31" hidden="1">
      <c r="AE38398" s="54"/>
    </row>
    <row r="38399" spans="31:31" hidden="1">
      <c r="AE38399" s="54"/>
    </row>
    <row r="38400" spans="31:31" hidden="1">
      <c r="AE38400" s="54"/>
    </row>
    <row r="38401" spans="31:31" hidden="1">
      <c r="AE38401" s="54"/>
    </row>
    <row r="38402" spans="31:31" hidden="1">
      <c r="AE38402" s="54"/>
    </row>
    <row r="38403" spans="31:31" hidden="1">
      <c r="AE38403" s="54"/>
    </row>
    <row r="38404" spans="31:31" hidden="1">
      <c r="AE38404" s="54"/>
    </row>
    <row r="38405" spans="31:31" hidden="1">
      <c r="AE38405" s="54"/>
    </row>
    <row r="38406" spans="31:31" hidden="1">
      <c r="AE38406" s="54"/>
    </row>
    <row r="38407" spans="31:31" hidden="1">
      <c r="AE38407" s="54"/>
    </row>
    <row r="38408" spans="31:31" hidden="1">
      <c r="AE38408" s="54"/>
    </row>
    <row r="38409" spans="31:31" hidden="1">
      <c r="AE38409" s="54"/>
    </row>
    <row r="38410" spans="31:31" hidden="1">
      <c r="AE38410" s="54"/>
    </row>
    <row r="38411" spans="31:31" hidden="1">
      <c r="AE38411" s="54"/>
    </row>
    <row r="38412" spans="31:31" hidden="1">
      <c r="AE38412" s="54"/>
    </row>
    <row r="38413" spans="31:31" hidden="1">
      <c r="AE38413" s="54"/>
    </row>
    <row r="38414" spans="31:31" hidden="1">
      <c r="AE38414" s="54"/>
    </row>
    <row r="38415" spans="31:31" hidden="1">
      <c r="AE38415" s="54"/>
    </row>
    <row r="38416" spans="31:31" hidden="1">
      <c r="AE38416" s="54"/>
    </row>
    <row r="38417" spans="31:31" hidden="1">
      <c r="AE38417" s="54"/>
    </row>
    <row r="38418" spans="31:31" hidden="1">
      <c r="AE38418" s="54"/>
    </row>
    <row r="38419" spans="31:31" hidden="1">
      <c r="AE38419" s="54"/>
    </row>
    <row r="38420" spans="31:31" hidden="1">
      <c r="AE38420" s="54"/>
    </row>
    <row r="38421" spans="31:31" hidden="1">
      <c r="AE38421" s="54"/>
    </row>
    <row r="38422" spans="31:31" hidden="1">
      <c r="AE38422" s="54"/>
    </row>
    <row r="38423" spans="31:31" hidden="1">
      <c r="AE38423" s="54"/>
    </row>
    <row r="38424" spans="31:31" hidden="1">
      <c r="AE38424" s="54"/>
    </row>
    <row r="38425" spans="31:31" hidden="1">
      <c r="AE38425" s="54"/>
    </row>
    <row r="38426" spans="31:31" hidden="1">
      <c r="AE38426" s="54"/>
    </row>
    <row r="38427" spans="31:31" hidden="1">
      <c r="AE38427" s="54"/>
    </row>
    <row r="38428" spans="31:31" hidden="1">
      <c r="AE38428" s="54"/>
    </row>
    <row r="38429" spans="31:31" hidden="1">
      <c r="AE38429" s="54"/>
    </row>
    <row r="38430" spans="31:31" hidden="1">
      <c r="AE38430" s="54"/>
    </row>
    <row r="38431" spans="31:31" hidden="1">
      <c r="AE38431" s="54"/>
    </row>
    <row r="38432" spans="31:31" hidden="1">
      <c r="AE38432" s="54"/>
    </row>
    <row r="38433" spans="31:31" hidden="1">
      <c r="AE38433" s="54"/>
    </row>
    <row r="38434" spans="31:31" hidden="1">
      <c r="AE38434" s="54"/>
    </row>
    <row r="38435" spans="31:31" hidden="1">
      <c r="AE38435" s="54"/>
    </row>
    <row r="38436" spans="31:31" hidden="1">
      <c r="AE38436" s="54"/>
    </row>
    <row r="38437" spans="31:31" hidden="1">
      <c r="AE38437" s="54"/>
    </row>
    <row r="38438" spans="31:31" hidden="1">
      <c r="AE38438" s="54"/>
    </row>
    <row r="38439" spans="31:31" hidden="1">
      <c r="AE38439" s="54"/>
    </row>
    <row r="38440" spans="31:31" hidden="1">
      <c r="AE38440" s="54"/>
    </row>
    <row r="38441" spans="31:31" hidden="1">
      <c r="AE38441" s="54"/>
    </row>
    <row r="38442" spans="31:31" hidden="1">
      <c r="AE38442" s="54"/>
    </row>
    <row r="38443" spans="31:31" hidden="1">
      <c r="AE38443" s="54"/>
    </row>
    <row r="38444" spans="31:31" hidden="1">
      <c r="AE38444" s="54"/>
    </row>
    <row r="38445" spans="31:31" hidden="1">
      <c r="AE38445" s="54"/>
    </row>
    <row r="38446" spans="31:31" hidden="1">
      <c r="AE38446" s="54"/>
    </row>
    <row r="38447" spans="31:31" hidden="1">
      <c r="AE38447" s="54"/>
    </row>
    <row r="38448" spans="31:31" hidden="1">
      <c r="AE38448" s="54"/>
    </row>
    <row r="38449" spans="31:31" hidden="1">
      <c r="AE38449" s="54"/>
    </row>
    <row r="38450" spans="31:31" hidden="1">
      <c r="AE38450" s="54"/>
    </row>
    <row r="38451" spans="31:31" hidden="1">
      <c r="AE38451" s="54"/>
    </row>
    <row r="38452" spans="31:31" hidden="1">
      <c r="AE38452" s="54"/>
    </row>
    <row r="38453" spans="31:31" hidden="1">
      <c r="AE38453" s="54"/>
    </row>
    <row r="38454" spans="31:31" hidden="1">
      <c r="AE38454" s="54"/>
    </row>
    <row r="38455" spans="31:31" hidden="1">
      <c r="AE38455" s="54"/>
    </row>
    <row r="38456" spans="31:31" hidden="1">
      <c r="AE38456" s="54"/>
    </row>
    <row r="38457" spans="31:31" hidden="1">
      <c r="AE38457" s="54"/>
    </row>
    <row r="38458" spans="31:31" hidden="1">
      <c r="AE38458" s="54"/>
    </row>
    <row r="38459" spans="31:31" hidden="1">
      <c r="AE38459" s="54"/>
    </row>
    <row r="38460" spans="31:31" hidden="1">
      <c r="AE38460" s="54"/>
    </row>
    <row r="38461" spans="31:31" hidden="1">
      <c r="AE38461" s="54"/>
    </row>
    <row r="38462" spans="31:31" hidden="1">
      <c r="AE38462" s="54"/>
    </row>
    <row r="38463" spans="31:31" hidden="1">
      <c r="AE38463" s="54"/>
    </row>
    <row r="38464" spans="31:31" hidden="1">
      <c r="AE38464" s="54"/>
    </row>
    <row r="38465" spans="31:31" hidden="1">
      <c r="AE38465" s="54"/>
    </row>
    <row r="38466" spans="31:31" hidden="1">
      <c r="AE38466" s="54"/>
    </row>
    <row r="38467" spans="31:31" hidden="1">
      <c r="AE38467" s="54"/>
    </row>
    <row r="38468" spans="31:31" hidden="1">
      <c r="AE38468" s="54"/>
    </row>
    <row r="38469" spans="31:31" hidden="1">
      <c r="AE38469" s="54"/>
    </row>
    <row r="38470" spans="31:31" hidden="1">
      <c r="AE38470" s="54"/>
    </row>
    <row r="38471" spans="31:31" hidden="1">
      <c r="AE38471" s="54"/>
    </row>
    <row r="38472" spans="31:31" hidden="1">
      <c r="AE38472" s="54"/>
    </row>
    <row r="38473" spans="31:31" hidden="1">
      <c r="AE38473" s="54"/>
    </row>
    <row r="38474" spans="31:31" hidden="1">
      <c r="AE38474" s="54"/>
    </row>
    <row r="38475" spans="31:31" hidden="1">
      <c r="AE38475" s="54"/>
    </row>
    <row r="38476" spans="31:31" hidden="1">
      <c r="AE38476" s="54"/>
    </row>
    <row r="38477" spans="31:31" hidden="1">
      <c r="AE38477" s="54"/>
    </row>
    <row r="38478" spans="31:31" hidden="1">
      <c r="AE38478" s="54"/>
    </row>
    <row r="38479" spans="31:31" hidden="1">
      <c r="AE38479" s="54"/>
    </row>
    <row r="38480" spans="31:31" hidden="1">
      <c r="AE38480" s="54"/>
    </row>
    <row r="38481" spans="31:31" hidden="1">
      <c r="AE38481" s="54"/>
    </row>
    <row r="38482" spans="31:31" hidden="1">
      <c r="AE38482" s="54"/>
    </row>
    <row r="38483" spans="31:31" hidden="1">
      <c r="AE38483" s="54"/>
    </row>
    <row r="38484" spans="31:31" hidden="1">
      <c r="AE38484" s="54"/>
    </row>
    <row r="38485" spans="31:31" hidden="1">
      <c r="AE38485" s="54"/>
    </row>
    <row r="38486" spans="31:31" hidden="1">
      <c r="AE38486" s="54"/>
    </row>
    <row r="38487" spans="31:31" hidden="1">
      <c r="AE38487" s="54"/>
    </row>
    <row r="38488" spans="31:31" hidden="1">
      <c r="AE38488" s="54"/>
    </row>
    <row r="38489" spans="31:31" hidden="1">
      <c r="AE38489" s="54"/>
    </row>
    <row r="38490" spans="31:31" hidden="1">
      <c r="AE38490" s="54"/>
    </row>
    <row r="38491" spans="31:31" hidden="1">
      <c r="AE38491" s="54"/>
    </row>
    <row r="38492" spans="31:31" hidden="1">
      <c r="AE38492" s="54"/>
    </row>
    <row r="38493" spans="31:31" hidden="1">
      <c r="AE38493" s="54"/>
    </row>
    <row r="38494" spans="31:31" hidden="1">
      <c r="AE38494" s="54"/>
    </row>
    <row r="38495" spans="31:31" hidden="1">
      <c r="AE38495" s="54"/>
    </row>
    <row r="38496" spans="31:31" hidden="1">
      <c r="AE38496" s="54"/>
    </row>
    <row r="38497" spans="31:31" hidden="1">
      <c r="AE38497" s="54"/>
    </row>
    <row r="38498" spans="31:31" hidden="1">
      <c r="AE38498" s="54"/>
    </row>
    <row r="38499" spans="31:31" hidden="1">
      <c r="AE38499" s="54"/>
    </row>
    <row r="38500" spans="31:31" hidden="1">
      <c r="AE38500" s="54"/>
    </row>
    <row r="38501" spans="31:31" hidden="1">
      <c r="AE38501" s="54"/>
    </row>
    <row r="38502" spans="31:31" hidden="1">
      <c r="AE38502" s="54"/>
    </row>
    <row r="38503" spans="31:31" hidden="1">
      <c r="AE38503" s="54"/>
    </row>
    <row r="38504" spans="31:31" hidden="1">
      <c r="AE38504" s="54"/>
    </row>
    <row r="38505" spans="31:31" hidden="1">
      <c r="AE38505" s="54"/>
    </row>
    <row r="38506" spans="31:31" hidden="1">
      <c r="AE38506" s="54"/>
    </row>
    <row r="38507" spans="31:31" hidden="1">
      <c r="AE38507" s="54"/>
    </row>
    <row r="38508" spans="31:31" hidden="1">
      <c r="AE38508" s="54"/>
    </row>
    <row r="38509" spans="31:31" hidden="1">
      <c r="AE38509" s="54"/>
    </row>
    <row r="38510" spans="31:31" hidden="1">
      <c r="AE38510" s="54"/>
    </row>
    <row r="38511" spans="31:31" hidden="1">
      <c r="AE38511" s="54"/>
    </row>
    <row r="38512" spans="31:31" hidden="1">
      <c r="AE38512" s="54"/>
    </row>
    <row r="38513" spans="31:31" hidden="1">
      <c r="AE38513" s="54"/>
    </row>
    <row r="38514" spans="31:31" hidden="1">
      <c r="AE38514" s="54"/>
    </row>
    <row r="38515" spans="31:31" hidden="1">
      <c r="AE38515" s="54"/>
    </row>
    <row r="38516" spans="31:31" hidden="1">
      <c r="AE38516" s="54"/>
    </row>
    <row r="38517" spans="31:31" hidden="1">
      <c r="AE38517" s="54"/>
    </row>
    <row r="38518" spans="31:31" hidden="1">
      <c r="AE38518" s="54"/>
    </row>
    <row r="38519" spans="31:31" hidden="1">
      <c r="AE38519" s="54"/>
    </row>
    <row r="38520" spans="31:31" hidden="1">
      <c r="AE38520" s="54"/>
    </row>
    <row r="38521" spans="31:31" hidden="1">
      <c r="AE38521" s="54"/>
    </row>
    <row r="38522" spans="31:31" hidden="1">
      <c r="AE38522" s="54"/>
    </row>
    <row r="38523" spans="31:31" hidden="1">
      <c r="AE38523" s="54"/>
    </row>
    <row r="38524" spans="31:31" hidden="1">
      <c r="AE38524" s="54"/>
    </row>
    <row r="38525" spans="31:31" hidden="1">
      <c r="AE38525" s="54"/>
    </row>
    <row r="38526" spans="31:31" hidden="1">
      <c r="AE38526" s="54"/>
    </row>
    <row r="38527" spans="31:31" hidden="1">
      <c r="AE38527" s="54"/>
    </row>
    <row r="38528" spans="31:31" hidden="1">
      <c r="AE38528" s="54"/>
    </row>
    <row r="38529" spans="31:31" hidden="1">
      <c r="AE38529" s="54"/>
    </row>
    <row r="38530" spans="31:31" hidden="1">
      <c r="AE38530" s="54"/>
    </row>
    <row r="38531" spans="31:31" hidden="1">
      <c r="AE38531" s="54"/>
    </row>
    <row r="38532" spans="31:31" hidden="1">
      <c r="AE38532" s="54"/>
    </row>
    <row r="38533" spans="31:31" hidden="1">
      <c r="AE38533" s="54"/>
    </row>
    <row r="38534" spans="31:31" hidden="1">
      <c r="AE38534" s="54"/>
    </row>
    <row r="38535" spans="31:31" hidden="1">
      <c r="AE38535" s="54"/>
    </row>
    <row r="38536" spans="31:31" hidden="1">
      <c r="AE38536" s="54"/>
    </row>
    <row r="38537" spans="31:31" hidden="1">
      <c r="AE38537" s="54"/>
    </row>
    <row r="38538" spans="31:31" hidden="1">
      <c r="AE38538" s="54"/>
    </row>
    <row r="38539" spans="31:31" hidden="1">
      <c r="AE38539" s="54"/>
    </row>
    <row r="38540" spans="31:31" hidden="1">
      <c r="AE38540" s="54"/>
    </row>
    <row r="38541" spans="31:31" hidden="1">
      <c r="AE38541" s="54"/>
    </row>
    <row r="38542" spans="31:31" hidden="1">
      <c r="AE38542" s="54"/>
    </row>
    <row r="38543" spans="31:31" hidden="1">
      <c r="AE38543" s="54"/>
    </row>
    <row r="38544" spans="31:31" hidden="1">
      <c r="AE38544" s="54"/>
    </row>
    <row r="38545" spans="31:31" hidden="1">
      <c r="AE38545" s="54"/>
    </row>
    <row r="38546" spans="31:31" hidden="1">
      <c r="AE38546" s="54"/>
    </row>
    <row r="38547" spans="31:31" hidden="1">
      <c r="AE38547" s="54"/>
    </row>
    <row r="38548" spans="31:31" hidden="1">
      <c r="AE38548" s="54"/>
    </row>
    <row r="38549" spans="31:31" hidden="1">
      <c r="AE38549" s="54"/>
    </row>
    <row r="38550" spans="31:31" hidden="1">
      <c r="AE38550" s="54"/>
    </row>
    <row r="38551" spans="31:31" hidden="1">
      <c r="AE38551" s="54"/>
    </row>
    <row r="38552" spans="31:31" hidden="1">
      <c r="AE38552" s="54"/>
    </row>
    <row r="38553" spans="31:31" hidden="1">
      <c r="AE38553" s="54"/>
    </row>
    <row r="38554" spans="31:31" hidden="1">
      <c r="AE38554" s="54"/>
    </row>
    <row r="38555" spans="31:31" hidden="1">
      <c r="AE38555" s="54"/>
    </row>
    <row r="38556" spans="31:31" hidden="1">
      <c r="AE38556" s="54"/>
    </row>
    <row r="38557" spans="31:31" hidden="1">
      <c r="AE38557" s="54"/>
    </row>
    <row r="38558" spans="31:31" hidden="1">
      <c r="AE38558" s="54"/>
    </row>
    <row r="38559" spans="31:31" hidden="1">
      <c r="AE38559" s="54"/>
    </row>
    <row r="38560" spans="31:31" hidden="1">
      <c r="AE38560" s="54"/>
    </row>
    <row r="38561" spans="31:31" hidden="1">
      <c r="AE38561" s="54"/>
    </row>
    <row r="38562" spans="31:31" hidden="1">
      <c r="AE38562" s="54"/>
    </row>
    <row r="38563" spans="31:31" hidden="1">
      <c r="AE38563" s="54"/>
    </row>
    <row r="38564" spans="31:31" hidden="1">
      <c r="AE38564" s="54"/>
    </row>
    <row r="38565" spans="31:31" hidden="1">
      <c r="AE38565" s="54"/>
    </row>
    <row r="38566" spans="31:31" hidden="1">
      <c r="AE38566" s="54"/>
    </row>
    <row r="38567" spans="31:31" hidden="1">
      <c r="AE38567" s="54"/>
    </row>
    <row r="38568" spans="31:31" hidden="1">
      <c r="AE38568" s="54"/>
    </row>
    <row r="38569" spans="31:31" hidden="1">
      <c r="AE38569" s="54"/>
    </row>
    <row r="38570" spans="31:31" hidden="1">
      <c r="AE38570" s="54"/>
    </row>
    <row r="38571" spans="31:31" hidden="1">
      <c r="AE38571" s="54"/>
    </row>
    <row r="38572" spans="31:31" hidden="1">
      <c r="AE38572" s="54"/>
    </row>
    <row r="38573" spans="31:31" hidden="1">
      <c r="AE38573" s="54"/>
    </row>
    <row r="38574" spans="31:31" hidden="1">
      <c r="AE38574" s="54"/>
    </row>
    <row r="38575" spans="31:31" hidden="1">
      <c r="AE38575" s="54"/>
    </row>
    <row r="38576" spans="31:31" hidden="1">
      <c r="AE38576" s="54"/>
    </row>
    <row r="38577" spans="31:31" hidden="1">
      <c r="AE38577" s="54"/>
    </row>
    <row r="38578" spans="31:31" hidden="1">
      <c r="AE38578" s="54"/>
    </row>
    <row r="38579" spans="31:31" hidden="1">
      <c r="AE38579" s="54"/>
    </row>
    <row r="38580" spans="31:31" hidden="1">
      <c r="AE38580" s="54"/>
    </row>
    <row r="38581" spans="31:31" hidden="1">
      <c r="AE38581" s="54"/>
    </row>
    <row r="38582" spans="31:31" hidden="1">
      <c r="AE38582" s="54"/>
    </row>
    <row r="38583" spans="31:31" hidden="1">
      <c r="AE38583" s="54"/>
    </row>
    <row r="38584" spans="31:31" hidden="1">
      <c r="AE38584" s="54"/>
    </row>
    <row r="38585" spans="31:31" hidden="1">
      <c r="AE38585" s="54"/>
    </row>
    <row r="38586" spans="31:31" hidden="1">
      <c r="AE38586" s="54"/>
    </row>
    <row r="38587" spans="31:31" hidden="1">
      <c r="AE38587" s="54"/>
    </row>
    <row r="38588" spans="31:31" hidden="1">
      <c r="AE38588" s="54"/>
    </row>
    <row r="38589" spans="31:31" hidden="1">
      <c r="AE38589" s="54"/>
    </row>
    <row r="38590" spans="31:31" hidden="1">
      <c r="AE38590" s="54"/>
    </row>
    <row r="38591" spans="31:31" hidden="1">
      <c r="AE38591" s="54"/>
    </row>
    <row r="38592" spans="31:31" hidden="1">
      <c r="AE38592" s="54"/>
    </row>
    <row r="38593" spans="31:31" hidden="1">
      <c r="AE38593" s="54"/>
    </row>
    <row r="38594" spans="31:31" hidden="1">
      <c r="AE38594" s="54"/>
    </row>
    <row r="38595" spans="31:31" hidden="1">
      <c r="AE38595" s="54"/>
    </row>
    <row r="38596" spans="31:31" hidden="1">
      <c r="AE38596" s="54"/>
    </row>
    <row r="38597" spans="31:31" hidden="1">
      <c r="AE38597" s="54"/>
    </row>
    <row r="38598" spans="31:31" hidden="1">
      <c r="AE38598" s="54"/>
    </row>
    <row r="38599" spans="31:31" hidden="1">
      <c r="AE38599" s="54"/>
    </row>
    <row r="38600" spans="31:31" hidden="1">
      <c r="AE38600" s="54"/>
    </row>
    <row r="38601" spans="31:31" hidden="1">
      <c r="AE38601" s="54"/>
    </row>
    <row r="38602" spans="31:31" hidden="1">
      <c r="AE38602" s="54"/>
    </row>
    <row r="38603" spans="31:31" hidden="1">
      <c r="AE38603" s="54"/>
    </row>
    <row r="38604" spans="31:31" hidden="1">
      <c r="AE38604" s="54"/>
    </row>
    <row r="38605" spans="31:31" hidden="1">
      <c r="AE38605" s="54"/>
    </row>
    <row r="38606" spans="31:31" hidden="1">
      <c r="AE38606" s="54"/>
    </row>
    <row r="38607" spans="31:31" hidden="1">
      <c r="AE38607" s="54"/>
    </row>
    <row r="38608" spans="31:31" hidden="1">
      <c r="AE38608" s="54"/>
    </row>
    <row r="38609" spans="31:31" hidden="1">
      <c r="AE38609" s="54"/>
    </row>
    <row r="38610" spans="31:31" hidden="1">
      <c r="AE38610" s="54"/>
    </row>
    <row r="38611" spans="31:31" hidden="1">
      <c r="AE38611" s="54"/>
    </row>
    <row r="38612" spans="31:31" hidden="1">
      <c r="AE38612" s="54"/>
    </row>
    <row r="38613" spans="31:31" hidden="1">
      <c r="AE38613" s="54"/>
    </row>
    <row r="38614" spans="31:31" hidden="1">
      <c r="AE38614" s="54"/>
    </row>
    <row r="38615" spans="31:31" hidden="1">
      <c r="AE38615" s="54"/>
    </row>
    <row r="38616" spans="31:31" hidden="1">
      <c r="AE38616" s="54"/>
    </row>
    <row r="38617" spans="31:31" hidden="1">
      <c r="AE38617" s="54"/>
    </row>
    <row r="38618" spans="31:31" hidden="1">
      <c r="AE38618" s="54"/>
    </row>
    <row r="38619" spans="31:31" hidden="1">
      <c r="AE38619" s="54"/>
    </row>
    <row r="38620" spans="31:31" hidden="1">
      <c r="AE38620" s="54"/>
    </row>
    <row r="38621" spans="31:31" hidden="1">
      <c r="AE38621" s="54"/>
    </row>
    <row r="38622" spans="31:31" hidden="1">
      <c r="AE38622" s="54"/>
    </row>
    <row r="38623" spans="31:31" hidden="1">
      <c r="AE38623" s="54"/>
    </row>
    <row r="38624" spans="31:31" hidden="1">
      <c r="AE38624" s="54"/>
    </row>
    <row r="38625" spans="31:31" hidden="1">
      <c r="AE38625" s="54"/>
    </row>
    <row r="38626" spans="31:31" hidden="1">
      <c r="AE38626" s="54"/>
    </row>
    <row r="38627" spans="31:31" hidden="1">
      <c r="AE38627" s="54"/>
    </row>
    <row r="38628" spans="31:31" hidden="1">
      <c r="AE38628" s="54"/>
    </row>
    <row r="38629" spans="31:31" hidden="1">
      <c r="AE38629" s="54"/>
    </row>
    <row r="38630" spans="31:31" hidden="1">
      <c r="AE38630" s="54"/>
    </row>
    <row r="38631" spans="31:31" hidden="1">
      <c r="AE38631" s="54"/>
    </row>
    <row r="38632" spans="31:31" hidden="1">
      <c r="AE38632" s="54"/>
    </row>
    <row r="38633" spans="31:31" hidden="1">
      <c r="AE38633" s="54"/>
    </row>
    <row r="38634" spans="31:31" hidden="1">
      <c r="AE38634" s="54"/>
    </row>
    <row r="38635" spans="31:31" hidden="1">
      <c r="AE38635" s="54"/>
    </row>
    <row r="38636" spans="31:31" hidden="1">
      <c r="AE38636" s="54"/>
    </row>
    <row r="38637" spans="31:31" hidden="1">
      <c r="AE38637" s="54"/>
    </row>
    <row r="38638" spans="31:31" hidden="1">
      <c r="AE38638" s="54"/>
    </row>
    <row r="38639" spans="31:31" hidden="1">
      <c r="AE38639" s="54"/>
    </row>
    <row r="38640" spans="31:31" hidden="1">
      <c r="AE38640" s="54"/>
    </row>
    <row r="38641" spans="31:31" hidden="1">
      <c r="AE38641" s="54"/>
    </row>
    <row r="38642" spans="31:31" hidden="1">
      <c r="AE38642" s="54"/>
    </row>
    <row r="38643" spans="31:31" hidden="1">
      <c r="AE38643" s="54"/>
    </row>
    <row r="38644" spans="31:31" hidden="1">
      <c r="AE38644" s="54"/>
    </row>
    <row r="38645" spans="31:31" hidden="1">
      <c r="AE38645" s="54"/>
    </row>
    <row r="38646" spans="31:31" hidden="1">
      <c r="AE38646" s="54"/>
    </row>
    <row r="38647" spans="31:31" hidden="1">
      <c r="AE38647" s="54"/>
    </row>
    <row r="38648" spans="31:31" hidden="1">
      <c r="AE38648" s="54"/>
    </row>
    <row r="38649" spans="31:31" hidden="1">
      <c r="AE38649" s="54"/>
    </row>
    <row r="38650" spans="31:31" hidden="1">
      <c r="AE38650" s="54"/>
    </row>
    <row r="38651" spans="31:31" hidden="1">
      <c r="AE38651" s="54"/>
    </row>
    <row r="38652" spans="31:31" hidden="1">
      <c r="AE38652" s="54"/>
    </row>
    <row r="38653" spans="31:31" hidden="1">
      <c r="AE38653" s="54"/>
    </row>
    <row r="38654" spans="31:31" hidden="1">
      <c r="AE38654" s="54"/>
    </row>
    <row r="38655" spans="31:31" hidden="1">
      <c r="AE38655" s="54"/>
    </row>
    <row r="38656" spans="31:31" hidden="1">
      <c r="AE38656" s="54"/>
    </row>
    <row r="38657" spans="31:31" hidden="1">
      <c r="AE38657" s="54"/>
    </row>
    <row r="38658" spans="31:31" hidden="1">
      <c r="AE38658" s="54"/>
    </row>
    <row r="38659" spans="31:31" hidden="1">
      <c r="AE38659" s="54"/>
    </row>
    <row r="38660" spans="31:31" hidden="1">
      <c r="AE38660" s="54"/>
    </row>
    <row r="38661" spans="31:31" hidden="1">
      <c r="AE38661" s="54"/>
    </row>
    <row r="38662" spans="31:31" hidden="1">
      <c r="AE38662" s="54"/>
    </row>
    <row r="38663" spans="31:31" hidden="1">
      <c r="AE38663" s="54"/>
    </row>
    <row r="38664" spans="31:31" hidden="1">
      <c r="AE38664" s="54"/>
    </row>
    <row r="38665" spans="31:31" hidden="1">
      <c r="AE38665" s="54"/>
    </row>
    <row r="38666" spans="31:31" hidden="1">
      <c r="AE38666" s="54"/>
    </row>
    <row r="38667" spans="31:31" hidden="1">
      <c r="AE38667" s="54"/>
    </row>
    <row r="38668" spans="31:31" hidden="1">
      <c r="AE38668" s="54"/>
    </row>
    <row r="38669" spans="31:31" hidden="1">
      <c r="AE38669" s="54"/>
    </row>
    <row r="38670" spans="31:31" hidden="1">
      <c r="AE38670" s="54"/>
    </row>
    <row r="38671" spans="31:31" hidden="1">
      <c r="AE38671" s="54"/>
    </row>
    <row r="38672" spans="31:31" hidden="1">
      <c r="AE38672" s="54"/>
    </row>
    <row r="38673" spans="31:31" hidden="1">
      <c r="AE38673" s="54"/>
    </row>
    <row r="38674" spans="31:31" hidden="1">
      <c r="AE38674" s="54"/>
    </row>
    <row r="38675" spans="31:31" hidden="1">
      <c r="AE38675" s="54"/>
    </row>
    <row r="38676" spans="31:31" hidden="1">
      <c r="AE38676" s="54"/>
    </row>
    <row r="38677" spans="31:31" hidden="1">
      <c r="AE38677" s="54"/>
    </row>
    <row r="38678" spans="31:31" hidden="1">
      <c r="AE38678" s="54"/>
    </row>
    <row r="38679" spans="31:31" hidden="1">
      <c r="AE38679" s="54"/>
    </row>
    <row r="38680" spans="31:31" hidden="1">
      <c r="AE38680" s="54"/>
    </row>
    <row r="38681" spans="31:31" hidden="1">
      <c r="AE38681" s="54"/>
    </row>
    <row r="38682" spans="31:31" hidden="1">
      <c r="AE38682" s="54"/>
    </row>
    <row r="38683" spans="31:31" hidden="1">
      <c r="AE38683" s="54"/>
    </row>
    <row r="38684" spans="31:31" hidden="1">
      <c r="AE38684" s="54"/>
    </row>
    <row r="38685" spans="31:31" hidden="1">
      <c r="AE38685" s="54"/>
    </row>
    <row r="38686" spans="31:31" hidden="1">
      <c r="AE38686" s="54"/>
    </row>
    <row r="38687" spans="31:31" hidden="1">
      <c r="AE38687" s="54"/>
    </row>
    <row r="38688" spans="31:31" hidden="1">
      <c r="AE38688" s="54"/>
    </row>
    <row r="38689" spans="31:31" hidden="1">
      <c r="AE38689" s="54"/>
    </row>
    <row r="38690" spans="31:31" hidden="1">
      <c r="AE38690" s="54"/>
    </row>
    <row r="38691" spans="31:31" hidden="1">
      <c r="AE38691" s="54"/>
    </row>
    <row r="38692" spans="31:31" hidden="1">
      <c r="AE38692" s="54"/>
    </row>
    <row r="38693" spans="31:31" hidden="1">
      <c r="AE38693" s="54"/>
    </row>
    <row r="38694" spans="31:31" hidden="1">
      <c r="AE38694" s="54"/>
    </row>
    <row r="38695" spans="31:31" hidden="1">
      <c r="AE38695" s="54"/>
    </row>
    <row r="38696" spans="31:31" hidden="1">
      <c r="AE38696" s="54"/>
    </row>
    <row r="38697" spans="31:31" hidden="1">
      <c r="AE38697" s="54"/>
    </row>
    <row r="38698" spans="31:31" hidden="1">
      <c r="AE38698" s="54"/>
    </row>
    <row r="38699" spans="31:31" hidden="1">
      <c r="AE38699" s="54"/>
    </row>
    <row r="38700" spans="31:31" hidden="1">
      <c r="AE38700" s="54"/>
    </row>
    <row r="38701" spans="31:31" hidden="1">
      <c r="AE38701" s="54"/>
    </row>
    <row r="38702" spans="31:31" hidden="1">
      <c r="AE38702" s="54"/>
    </row>
    <row r="38703" spans="31:31" hidden="1">
      <c r="AE38703" s="54"/>
    </row>
    <row r="38704" spans="31:31" hidden="1">
      <c r="AE38704" s="54"/>
    </row>
    <row r="38705" spans="31:31" hidden="1">
      <c r="AE38705" s="54"/>
    </row>
    <row r="38706" spans="31:31" hidden="1">
      <c r="AE38706" s="54"/>
    </row>
    <row r="38707" spans="31:31" hidden="1">
      <c r="AE38707" s="54"/>
    </row>
    <row r="38708" spans="31:31" hidden="1">
      <c r="AE38708" s="54"/>
    </row>
    <row r="38709" spans="31:31" hidden="1">
      <c r="AE38709" s="54"/>
    </row>
    <row r="38710" spans="31:31" hidden="1">
      <c r="AE38710" s="54"/>
    </row>
    <row r="38711" spans="31:31" hidden="1">
      <c r="AE38711" s="54"/>
    </row>
    <row r="38712" spans="31:31" hidden="1">
      <c r="AE38712" s="54"/>
    </row>
    <row r="38713" spans="31:31" hidden="1">
      <c r="AE38713" s="54"/>
    </row>
    <row r="38714" spans="31:31" hidden="1">
      <c r="AE38714" s="54"/>
    </row>
    <row r="38715" spans="31:31" hidden="1">
      <c r="AE38715" s="54"/>
    </row>
    <row r="38716" spans="31:31" hidden="1">
      <c r="AE38716" s="54"/>
    </row>
    <row r="38717" spans="31:31" hidden="1">
      <c r="AE38717" s="54"/>
    </row>
    <row r="38718" spans="31:31" hidden="1">
      <c r="AE38718" s="54"/>
    </row>
    <row r="38719" spans="31:31" hidden="1">
      <c r="AE38719" s="54"/>
    </row>
    <row r="38720" spans="31:31" hidden="1">
      <c r="AE38720" s="54"/>
    </row>
    <row r="38721" spans="31:31" hidden="1">
      <c r="AE38721" s="54"/>
    </row>
    <row r="38722" spans="31:31" hidden="1">
      <c r="AE38722" s="54"/>
    </row>
    <row r="38723" spans="31:31" hidden="1">
      <c r="AE38723" s="54"/>
    </row>
    <row r="38724" spans="31:31" hidden="1">
      <c r="AE38724" s="54"/>
    </row>
    <row r="38725" spans="31:31" hidden="1">
      <c r="AE38725" s="54"/>
    </row>
    <row r="38726" spans="31:31" hidden="1">
      <c r="AE38726" s="54"/>
    </row>
    <row r="38727" spans="31:31" hidden="1">
      <c r="AE38727" s="54"/>
    </row>
    <row r="38728" spans="31:31" hidden="1">
      <c r="AE38728" s="54"/>
    </row>
    <row r="38729" spans="31:31" hidden="1">
      <c r="AE38729" s="54"/>
    </row>
    <row r="38730" spans="31:31" hidden="1">
      <c r="AE38730" s="54"/>
    </row>
    <row r="38731" spans="31:31" hidden="1">
      <c r="AE38731" s="54"/>
    </row>
    <row r="38732" spans="31:31" hidden="1">
      <c r="AE38732" s="54"/>
    </row>
    <row r="38733" spans="31:31" hidden="1">
      <c r="AE38733" s="54"/>
    </row>
    <row r="38734" spans="31:31" hidden="1">
      <c r="AE38734" s="54"/>
    </row>
    <row r="38735" spans="31:31" hidden="1">
      <c r="AE38735" s="54"/>
    </row>
    <row r="38736" spans="31:31" hidden="1">
      <c r="AE38736" s="54"/>
    </row>
    <row r="38737" spans="31:31" hidden="1">
      <c r="AE38737" s="54"/>
    </row>
    <row r="38738" spans="31:31" hidden="1">
      <c r="AE38738" s="54"/>
    </row>
    <row r="38739" spans="31:31" hidden="1">
      <c r="AE38739" s="54"/>
    </row>
    <row r="38740" spans="31:31" hidden="1">
      <c r="AE38740" s="54"/>
    </row>
    <row r="38741" spans="31:31" hidden="1">
      <c r="AE38741" s="54"/>
    </row>
    <row r="38742" spans="31:31" hidden="1">
      <c r="AE38742" s="54"/>
    </row>
    <row r="38743" spans="31:31" hidden="1">
      <c r="AE38743" s="54"/>
    </row>
    <row r="38744" spans="31:31" hidden="1">
      <c r="AE38744" s="54"/>
    </row>
    <row r="38745" spans="31:31" hidden="1">
      <c r="AE38745" s="54"/>
    </row>
    <row r="38746" spans="31:31" hidden="1">
      <c r="AE38746" s="54"/>
    </row>
    <row r="38747" spans="31:31" hidden="1">
      <c r="AE38747" s="54"/>
    </row>
    <row r="38748" spans="31:31" hidden="1">
      <c r="AE38748" s="54"/>
    </row>
    <row r="38749" spans="31:31" hidden="1">
      <c r="AE38749" s="54"/>
    </row>
    <row r="38750" spans="31:31" hidden="1">
      <c r="AE38750" s="54"/>
    </row>
    <row r="38751" spans="31:31" hidden="1">
      <c r="AE38751" s="54"/>
    </row>
    <row r="38752" spans="31:31" hidden="1">
      <c r="AE38752" s="54"/>
    </row>
    <row r="38753" spans="31:31" hidden="1">
      <c r="AE38753" s="54"/>
    </row>
    <row r="38754" spans="31:31" hidden="1">
      <c r="AE38754" s="54"/>
    </row>
    <row r="38755" spans="31:31" hidden="1">
      <c r="AE38755" s="54"/>
    </row>
    <row r="38756" spans="31:31" hidden="1">
      <c r="AE38756" s="54"/>
    </row>
    <row r="38757" spans="31:31" hidden="1">
      <c r="AE38757" s="54"/>
    </row>
    <row r="38758" spans="31:31" hidden="1">
      <c r="AE38758" s="54"/>
    </row>
    <row r="38759" spans="31:31" hidden="1">
      <c r="AE38759" s="54"/>
    </row>
    <row r="38760" spans="31:31" hidden="1">
      <c r="AE38760" s="54"/>
    </row>
    <row r="38761" spans="31:31" hidden="1">
      <c r="AE38761" s="54"/>
    </row>
    <row r="38762" spans="31:31" hidden="1">
      <c r="AE38762" s="54"/>
    </row>
    <row r="38763" spans="31:31" hidden="1">
      <c r="AE38763" s="54"/>
    </row>
    <row r="38764" spans="31:31" hidden="1">
      <c r="AE38764" s="54"/>
    </row>
    <row r="38765" spans="31:31" hidden="1">
      <c r="AE38765" s="54"/>
    </row>
    <row r="38766" spans="31:31" hidden="1">
      <c r="AE38766" s="54"/>
    </row>
    <row r="38767" spans="31:31" hidden="1">
      <c r="AE38767" s="54"/>
    </row>
    <row r="38768" spans="31:31" hidden="1">
      <c r="AE38768" s="54"/>
    </row>
    <row r="38769" spans="31:31" hidden="1">
      <c r="AE38769" s="54"/>
    </row>
    <row r="38770" spans="31:31" hidden="1">
      <c r="AE38770" s="54"/>
    </row>
    <row r="38771" spans="31:31" hidden="1">
      <c r="AE38771" s="54"/>
    </row>
    <row r="38772" spans="31:31" hidden="1">
      <c r="AE38772" s="54"/>
    </row>
    <row r="38773" spans="31:31" hidden="1">
      <c r="AE38773" s="54"/>
    </row>
    <row r="38774" spans="31:31" hidden="1">
      <c r="AE38774" s="54"/>
    </row>
    <row r="38775" spans="31:31" hidden="1">
      <c r="AE38775" s="54"/>
    </row>
    <row r="38776" spans="31:31" hidden="1">
      <c r="AE38776" s="54"/>
    </row>
    <row r="38777" spans="31:31" hidden="1">
      <c r="AE38777" s="54"/>
    </row>
    <row r="38778" spans="31:31" hidden="1">
      <c r="AE38778" s="54"/>
    </row>
    <row r="38779" spans="31:31" hidden="1">
      <c r="AE38779" s="54"/>
    </row>
    <row r="38780" spans="31:31" hidden="1">
      <c r="AE38780" s="54"/>
    </row>
    <row r="38781" spans="31:31" hidden="1">
      <c r="AE38781" s="54"/>
    </row>
    <row r="38782" spans="31:31" hidden="1">
      <c r="AE38782" s="54"/>
    </row>
    <row r="38783" spans="31:31" hidden="1">
      <c r="AE38783" s="54"/>
    </row>
    <row r="38784" spans="31:31" hidden="1">
      <c r="AE38784" s="54"/>
    </row>
    <row r="38785" spans="31:31" hidden="1">
      <c r="AE38785" s="54"/>
    </row>
    <row r="38786" spans="31:31" hidden="1">
      <c r="AE38786" s="54"/>
    </row>
    <row r="38787" spans="31:31" hidden="1">
      <c r="AE38787" s="54"/>
    </row>
    <row r="38788" spans="31:31" hidden="1">
      <c r="AE38788" s="54"/>
    </row>
    <row r="38789" spans="31:31" hidden="1">
      <c r="AE38789" s="54"/>
    </row>
    <row r="38790" spans="31:31" hidden="1">
      <c r="AE38790" s="54"/>
    </row>
    <row r="38791" spans="31:31" hidden="1">
      <c r="AE38791" s="54"/>
    </row>
    <row r="38792" spans="31:31" hidden="1">
      <c r="AE38792" s="54"/>
    </row>
    <row r="38793" spans="31:31" hidden="1">
      <c r="AE38793" s="54"/>
    </row>
    <row r="38794" spans="31:31" hidden="1">
      <c r="AE38794" s="54"/>
    </row>
    <row r="38795" spans="31:31" hidden="1">
      <c r="AE38795" s="54"/>
    </row>
    <row r="38796" spans="31:31" hidden="1">
      <c r="AE38796" s="54"/>
    </row>
    <row r="38797" spans="31:31" hidden="1">
      <c r="AE38797" s="54"/>
    </row>
    <row r="38798" spans="31:31" hidden="1">
      <c r="AE38798" s="54"/>
    </row>
    <row r="38799" spans="31:31" hidden="1">
      <c r="AE38799" s="54"/>
    </row>
    <row r="38800" spans="31:31" hidden="1">
      <c r="AE38800" s="54"/>
    </row>
    <row r="38801" spans="31:31" hidden="1">
      <c r="AE38801" s="54"/>
    </row>
    <row r="38802" spans="31:31" hidden="1">
      <c r="AE38802" s="54"/>
    </row>
    <row r="38803" spans="31:31" hidden="1">
      <c r="AE38803" s="54"/>
    </row>
    <row r="38804" spans="31:31" hidden="1">
      <c r="AE38804" s="54"/>
    </row>
    <row r="38805" spans="31:31" hidden="1">
      <c r="AE38805" s="54"/>
    </row>
    <row r="38806" spans="31:31" hidden="1">
      <c r="AE38806" s="54"/>
    </row>
    <row r="38807" spans="31:31" hidden="1">
      <c r="AE38807" s="54"/>
    </row>
    <row r="38808" spans="31:31" hidden="1">
      <c r="AE38808" s="54"/>
    </row>
    <row r="38809" spans="31:31" hidden="1">
      <c r="AE38809" s="54"/>
    </row>
    <row r="38810" spans="31:31" hidden="1">
      <c r="AE38810" s="54"/>
    </row>
    <row r="38811" spans="31:31" hidden="1">
      <c r="AE38811" s="54"/>
    </row>
    <row r="38812" spans="31:31" hidden="1">
      <c r="AE38812" s="54"/>
    </row>
    <row r="38813" spans="31:31" hidden="1">
      <c r="AE38813" s="54"/>
    </row>
    <row r="38814" spans="31:31" hidden="1">
      <c r="AE38814" s="54"/>
    </row>
    <row r="38815" spans="31:31" hidden="1">
      <c r="AE38815" s="54"/>
    </row>
    <row r="38816" spans="31:31" hidden="1">
      <c r="AE38816" s="54"/>
    </row>
    <row r="38817" spans="31:31" hidden="1">
      <c r="AE38817" s="54"/>
    </row>
    <row r="38818" spans="31:31" hidden="1">
      <c r="AE38818" s="54"/>
    </row>
    <row r="38819" spans="31:31" hidden="1">
      <c r="AE38819" s="54"/>
    </row>
    <row r="38820" spans="31:31" hidden="1">
      <c r="AE38820" s="54"/>
    </row>
    <row r="38821" spans="31:31" hidden="1">
      <c r="AE38821" s="54"/>
    </row>
    <row r="38822" spans="31:31" hidden="1">
      <c r="AE38822" s="54"/>
    </row>
    <row r="38823" spans="31:31" hidden="1">
      <c r="AE38823" s="54"/>
    </row>
    <row r="38824" spans="31:31" hidden="1">
      <c r="AE38824" s="54"/>
    </row>
    <row r="38825" spans="31:31" hidden="1">
      <c r="AE38825" s="54"/>
    </row>
    <row r="38826" spans="31:31" hidden="1">
      <c r="AE38826" s="54"/>
    </row>
    <row r="38827" spans="31:31" hidden="1">
      <c r="AE38827" s="54"/>
    </row>
    <row r="38828" spans="31:31" hidden="1">
      <c r="AE38828" s="54"/>
    </row>
    <row r="38829" spans="31:31" hidden="1">
      <c r="AE38829" s="54"/>
    </row>
    <row r="38830" spans="31:31" hidden="1">
      <c r="AE38830" s="54"/>
    </row>
    <row r="38831" spans="31:31" hidden="1">
      <c r="AE38831" s="54"/>
    </row>
    <row r="38832" spans="31:31" hidden="1">
      <c r="AE38832" s="54"/>
    </row>
    <row r="38833" spans="31:31" hidden="1">
      <c r="AE38833" s="54"/>
    </row>
    <row r="38834" spans="31:31" hidden="1">
      <c r="AE38834" s="54"/>
    </row>
    <row r="38835" spans="31:31" hidden="1">
      <c r="AE38835" s="54"/>
    </row>
    <row r="38836" spans="31:31" hidden="1">
      <c r="AE38836" s="54"/>
    </row>
    <row r="38837" spans="31:31" hidden="1">
      <c r="AE38837" s="54"/>
    </row>
    <row r="38838" spans="31:31" hidden="1">
      <c r="AE38838" s="54"/>
    </row>
    <row r="38839" spans="31:31" hidden="1">
      <c r="AE38839" s="54"/>
    </row>
    <row r="38840" spans="31:31" hidden="1">
      <c r="AE38840" s="54"/>
    </row>
    <row r="38841" spans="31:31" hidden="1">
      <c r="AE38841" s="54"/>
    </row>
    <row r="38842" spans="31:31" hidden="1">
      <c r="AE38842" s="54"/>
    </row>
    <row r="38843" spans="31:31" hidden="1">
      <c r="AE38843" s="54"/>
    </row>
    <row r="38844" spans="31:31" hidden="1">
      <c r="AE38844" s="54"/>
    </row>
    <row r="38845" spans="31:31" hidden="1">
      <c r="AE38845" s="54"/>
    </row>
    <row r="38846" spans="31:31" hidden="1">
      <c r="AE38846" s="54"/>
    </row>
    <row r="38847" spans="31:31" hidden="1">
      <c r="AE38847" s="54"/>
    </row>
    <row r="38848" spans="31:31" hidden="1">
      <c r="AE38848" s="54"/>
    </row>
    <row r="38849" spans="31:31" hidden="1">
      <c r="AE38849" s="54"/>
    </row>
    <row r="38850" spans="31:31" hidden="1">
      <c r="AE38850" s="54"/>
    </row>
    <row r="38851" spans="31:31" hidden="1">
      <c r="AE38851" s="54"/>
    </row>
    <row r="38852" spans="31:31" hidden="1">
      <c r="AE38852" s="54"/>
    </row>
    <row r="38853" spans="31:31" hidden="1">
      <c r="AE38853" s="54"/>
    </row>
    <row r="38854" spans="31:31" hidden="1">
      <c r="AE38854" s="54"/>
    </row>
    <row r="38855" spans="31:31" hidden="1">
      <c r="AE38855" s="54"/>
    </row>
    <row r="38856" spans="31:31" hidden="1">
      <c r="AE38856" s="54"/>
    </row>
    <row r="38857" spans="31:31" hidden="1">
      <c r="AE38857" s="54"/>
    </row>
    <row r="38858" spans="31:31" hidden="1">
      <c r="AE38858" s="54"/>
    </row>
    <row r="38859" spans="31:31" hidden="1">
      <c r="AE38859" s="54"/>
    </row>
    <row r="38860" spans="31:31" hidden="1">
      <c r="AE38860" s="54"/>
    </row>
    <row r="38861" spans="31:31" hidden="1">
      <c r="AE38861" s="54"/>
    </row>
    <row r="38862" spans="31:31" hidden="1">
      <c r="AE38862" s="54"/>
    </row>
    <row r="38863" spans="31:31" hidden="1">
      <c r="AE38863" s="54"/>
    </row>
    <row r="38864" spans="31:31" hidden="1">
      <c r="AE38864" s="54"/>
    </row>
    <row r="38865" spans="31:31" hidden="1">
      <c r="AE38865" s="54"/>
    </row>
    <row r="38866" spans="31:31" hidden="1">
      <c r="AE38866" s="54"/>
    </row>
    <row r="38867" spans="31:31" hidden="1">
      <c r="AE38867" s="54"/>
    </row>
    <row r="38868" spans="31:31" hidden="1">
      <c r="AE38868" s="54"/>
    </row>
    <row r="38869" spans="31:31" hidden="1">
      <c r="AE38869" s="54"/>
    </row>
    <row r="38870" spans="31:31" hidden="1">
      <c r="AE38870" s="54"/>
    </row>
    <row r="38871" spans="31:31" hidden="1">
      <c r="AE38871" s="54"/>
    </row>
    <row r="38872" spans="31:31" hidden="1">
      <c r="AE38872" s="54"/>
    </row>
    <row r="38873" spans="31:31" hidden="1">
      <c r="AE38873" s="54"/>
    </row>
    <row r="38874" spans="31:31" hidden="1">
      <c r="AE38874" s="54"/>
    </row>
    <row r="38875" spans="31:31" hidden="1">
      <c r="AE38875" s="54"/>
    </row>
    <row r="38876" spans="31:31" hidden="1">
      <c r="AE38876" s="54"/>
    </row>
    <row r="38877" spans="31:31" hidden="1">
      <c r="AE38877" s="54"/>
    </row>
    <row r="38878" spans="31:31" hidden="1">
      <c r="AE38878" s="54"/>
    </row>
    <row r="38879" spans="31:31" hidden="1">
      <c r="AE38879" s="54"/>
    </row>
    <row r="38880" spans="31:31" hidden="1">
      <c r="AE38880" s="54"/>
    </row>
    <row r="38881" spans="31:31" hidden="1">
      <c r="AE38881" s="54"/>
    </row>
    <row r="38882" spans="31:31" hidden="1">
      <c r="AE38882" s="54"/>
    </row>
    <row r="38883" spans="31:31" hidden="1">
      <c r="AE38883" s="54"/>
    </row>
    <row r="38884" spans="31:31" hidden="1">
      <c r="AE38884" s="54"/>
    </row>
    <row r="38885" spans="31:31" hidden="1">
      <c r="AE38885" s="54"/>
    </row>
    <row r="38886" spans="31:31" hidden="1">
      <c r="AE38886" s="54"/>
    </row>
    <row r="38887" spans="31:31" hidden="1">
      <c r="AE38887" s="54"/>
    </row>
    <row r="38888" spans="31:31" hidden="1">
      <c r="AE38888" s="54"/>
    </row>
    <row r="38889" spans="31:31" hidden="1">
      <c r="AE38889" s="54"/>
    </row>
    <row r="38890" spans="31:31" hidden="1">
      <c r="AE38890" s="54"/>
    </row>
    <row r="38891" spans="31:31" hidden="1">
      <c r="AE38891" s="54"/>
    </row>
    <row r="38892" spans="31:31" hidden="1">
      <c r="AE38892" s="54"/>
    </row>
    <row r="38893" spans="31:31" hidden="1">
      <c r="AE38893" s="54"/>
    </row>
    <row r="38894" spans="31:31" hidden="1">
      <c r="AE38894" s="54"/>
    </row>
    <row r="38895" spans="31:31" hidden="1">
      <c r="AE38895" s="54"/>
    </row>
    <row r="38896" spans="31:31" hidden="1">
      <c r="AE38896" s="54"/>
    </row>
    <row r="38897" spans="31:31" hidden="1">
      <c r="AE38897" s="54"/>
    </row>
    <row r="38898" spans="31:31" hidden="1">
      <c r="AE38898" s="54"/>
    </row>
    <row r="38899" spans="31:31" hidden="1">
      <c r="AE38899" s="54"/>
    </row>
    <row r="38900" spans="31:31" hidden="1">
      <c r="AE38900" s="54"/>
    </row>
    <row r="38901" spans="31:31" hidden="1">
      <c r="AE38901" s="54"/>
    </row>
    <row r="38902" spans="31:31" hidden="1">
      <c r="AE38902" s="54"/>
    </row>
    <row r="38903" spans="31:31" hidden="1">
      <c r="AE38903" s="54"/>
    </row>
    <row r="38904" spans="31:31" hidden="1">
      <c r="AE38904" s="54"/>
    </row>
    <row r="38905" spans="31:31" hidden="1">
      <c r="AE38905" s="54"/>
    </row>
    <row r="38906" spans="31:31" hidden="1">
      <c r="AE38906" s="54"/>
    </row>
    <row r="38907" spans="31:31" hidden="1">
      <c r="AE38907" s="54"/>
    </row>
    <row r="38908" spans="31:31" hidden="1">
      <c r="AE38908" s="54"/>
    </row>
    <row r="38909" spans="31:31" hidden="1">
      <c r="AE38909" s="54"/>
    </row>
    <row r="38910" spans="31:31" hidden="1">
      <c r="AE38910" s="54"/>
    </row>
    <row r="38911" spans="31:31" hidden="1">
      <c r="AE38911" s="54"/>
    </row>
    <row r="38912" spans="31:31" hidden="1">
      <c r="AE38912" s="54"/>
    </row>
    <row r="38913" spans="31:31" hidden="1">
      <c r="AE38913" s="54"/>
    </row>
    <row r="38914" spans="31:31" hidden="1">
      <c r="AE38914" s="54"/>
    </row>
    <row r="38915" spans="31:31" hidden="1">
      <c r="AE38915" s="54"/>
    </row>
    <row r="38916" spans="31:31" hidden="1">
      <c r="AE38916" s="54"/>
    </row>
    <row r="38917" spans="31:31" hidden="1">
      <c r="AE38917" s="54"/>
    </row>
    <row r="38918" spans="31:31" hidden="1">
      <c r="AE38918" s="54"/>
    </row>
    <row r="38919" spans="31:31" hidden="1">
      <c r="AE38919" s="54"/>
    </row>
    <row r="38920" spans="31:31" hidden="1">
      <c r="AE38920" s="54"/>
    </row>
    <row r="38921" spans="31:31" hidden="1">
      <c r="AE38921" s="54"/>
    </row>
    <row r="38922" spans="31:31" hidden="1">
      <c r="AE38922" s="54"/>
    </row>
    <row r="38923" spans="31:31" hidden="1">
      <c r="AE38923" s="54"/>
    </row>
    <row r="38924" spans="31:31" hidden="1">
      <c r="AE38924" s="54"/>
    </row>
    <row r="38925" spans="31:31" hidden="1">
      <c r="AE38925" s="54"/>
    </row>
    <row r="38926" spans="31:31" hidden="1">
      <c r="AE38926" s="54"/>
    </row>
    <row r="38927" spans="31:31" hidden="1">
      <c r="AE38927" s="54"/>
    </row>
    <row r="38928" spans="31:31" hidden="1">
      <c r="AE38928" s="54"/>
    </row>
    <row r="38929" spans="31:31" hidden="1">
      <c r="AE38929" s="54"/>
    </row>
    <row r="38930" spans="31:31" hidden="1">
      <c r="AE38930" s="54"/>
    </row>
    <row r="38931" spans="31:31" hidden="1">
      <c r="AE38931" s="54"/>
    </row>
    <row r="38932" spans="31:31" hidden="1">
      <c r="AE38932" s="54"/>
    </row>
    <row r="38933" spans="31:31" hidden="1">
      <c r="AE38933" s="54"/>
    </row>
    <row r="38934" spans="31:31" hidden="1">
      <c r="AE38934" s="54"/>
    </row>
    <row r="38935" spans="31:31" hidden="1">
      <c r="AE38935" s="54"/>
    </row>
    <row r="38936" spans="31:31" hidden="1">
      <c r="AE38936" s="54"/>
    </row>
    <row r="38937" spans="31:31" hidden="1">
      <c r="AE38937" s="54"/>
    </row>
    <row r="38938" spans="31:31" hidden="1">
      <c r="AE38938" s="54"/>
    </row>
    <row r="38939" spans="31:31" hidden="1">
      <c r="AE38939" s="54"/>
    </row>
    <row r="38940" spans="31:31" hidden="1">
      <c r="AE38940" s="54"/>
    </row>
    <row r="38941" spans="31:31" hidden="1">
      <c r="AE38941" s="54"/>
    </row>
    <row r="38942" spans="31:31" hidden="1">
      <c r="AE38942" s="54"/>
    </row>
    <row r="38943" spans="31:31" hidden="1">
      <c r="AE38943" s="54"/>
    </row>
    <row r="38944" spans="31:31" hidden="1">
      <c r="AE38944" s="54"/>
    </row>
    <row r="38945" spans="31:31" hidden="1">
      <c r="AE38945" s="54"/>
    </row>
    <row r="38946" spans="31:31" hidden="1">
      <c r="AE38946" s="54"/>
    </row>
    <row r="38947" spans="31:31" hidden="1">
      <c r="AE38947" s="54"/>
    </row>
    <row r="38948" spans="31:31" hidden="1">
      <c r="AE38948" s="54"/>
    </row>
    <row r="38949" spans="31:31" hidden="1">
      <c r="AE38949" s="54"/>
    </row>
    <row r="38950" spans="31:31" hidden="1">
      <c r="AE38950" s="54"/>
    </row>
    <row r="38951" spans="31:31" hidden="1">
      <c r="AE38951" s="54"/>
    </row>
    <row r="38952" spans="31:31" hidden="1">
      <c r="AE38952" s="54"/>
    </row>
    <row r="38953" spans="31:31" hidden="1">
      <c r="AE38953" s="54"/>
    </row>
    <row r="38954" spans="31:31" hidden="1">
      <c r="AE38954" s="54"/>
    </row>
    <row r="38955" spans="31:31" hidden="1">
      <c r="AE38955" s="54"/>
    </row>
    <row r="38956" spans="31:31" hidden="1">
      <c r="AE38956" s="54"/>
    </row>
    <row r="38957" spans="31:31" hidden="1">
      <c r="AE38957" s="54"/>
    </row>
    <row r="38958" spans="31:31" hidden="1">
      <c r="AE38958" s="54"/>
    </row>
    <row r="38959" spans="31:31" hidden="1">
      <c r="AE38959" s="54"/>
    </row>
    <row r="38960" spans="31:31" hidden="1">
      <c r="AE38960" s="54"/>
    </row>
    <row r="38961" spans="31:31" hidden="1">
      <c r="AE38961" s="54"/>
    </row>
    <row r="38962" spans="31:31" hidden="1">
      <c r="AE38962" s="54"/>
    </row>
    <row r="38963" spans="31:31" hidden="1">
      <c r="AE38963" s="54"/>
    </row>
    <row r="38964" spans="31:31" hidden="1">
      <c r="AE38964" s="54"/>
    </row>
    <row r="38965" spans="31:31" hidden="1">
      <c r="AE38965" s="54"/>
    </row>
    <row r="38966" spans="31:31" hidden="1">
      <c r="AE38966" s="54"/>
    </row>
    <row r="38967" spans="31:31" hidden="1">
      <c r="AE38967" s="54"/>
    </row>
    <row r="38968" spans="31:31" hidden="1">
      <c r="AE38968" s="54"/>
    </row>
    <row r="38969" spans="31:31" hidden="1">
      <c r="AE38969" s="54"/>
    </row>
    <row r="38970" spans="31:31" hidden="1">
      <c r="AE38970" s="54"/>
    </row>
    <row r="38971" spans="31:31" hidden="1">
      <c r="AE38971" s="54"/>
    </row>
    <row r="38972" spans="31:31" hidden="1">
      <c r="AE38972" s="54"/>
    </row>
    <row r="38973" spans="31:31" hidden="1">
      <c r="AE38973" s="54"/>
    </row>
    <row r="38974" spans="31:31" hidden="1">
      <c r="AE38974" s="54"/>
    </row>
    <row r="38975" spans="31:31" hidden="1">
      <c r="AE38975" s="54"/>
    </row>
    <row r="38976" spans="31:31" hidden="1">
      <c r="AE38976" s="54"/>
    </row>
    <row r="38977" spans="31:31" hidden="1">
      <c r="AE38977" s="54"/>
    </row>
    <row r="38978" spans="31:31" hidden="1">
      <c r="AE38978" s="54"/>
    </row>
    <row r="38979" spans="31:31" hidden="1">
      <c r="AE38979" s="54"/>
    </row>
    <row r="38980" spans="31:31" hidden="1">
      <c r="AE38980" s="54"/>
    </row>
    <row r="38981" spans="31:31" hidden="1">
      <c r="AE38981" s="54"/>
    </row>
    <row r="38982" spans="31:31" hidden="1">
      <c r="AE38982" s="54"/>
    </row>
    <row r="38983" spans="31:31" hidden="1">
      <c r="AE38983" s="54"/>
    </row>
    <row r="38984" spans="31:31" hidden="1">
      <c r="AE38984" s="54"/>
    </row>
    <row r="38985" spans="31:31" hidden="1">
      <c r="AE38985" s="54"/>
    </row>
    <row r="38986" spans="31:31" hidden="1">
      <c r="AE38986" s="54"/>
    </row>
    <row r="38987" spans="31:31" hidden="1">
      <c r="AE38987" s="54"/>
    </row>
    <row r="38988" spans="31:31" hidden="1">
      <c r="AE38988" s="54"/>
    </row>
    <row r="38989" spans="31:31" hidden="1">
      <c r="AE38989" s="54"/>
    </row>
    <row r="38990" spans="31:31" hidden="1">
      <c r="AE38990" s="54"/>
    </row>
    <row r="38991" spans="31:31" hidden="1">
      <c r="AE38991" s="54"/>
    </row>
    <row r="38992" spans="31:31" hidden="1">
      <c r="AE38992" s="54"/>
    </row>
    <row r="38993" spans="31:31" hidden="1">
      <c r="AE38993" s="54"/>
    </row>
    <row r="38994" spans="31:31" hidden="1">
      <c r="AE38994" s="54"/>
    </row>
    <row r="38995" spans="31:31" hidden="1">
      <c r="AE38995" s="54"/>
    </row>
    <row r="38996" spans="31:31" hidden="1">
      <c r="AE38996" s="54"/>
    </row>
    <row r="38997" spans="31:31" hidden="1">
      <c r="AE38997" s="54"/>
    </row>
    <row r="38998" spans="31:31" hidden="1">
      <c r="AE38998" s="54"/>
    </row>
    <row r="38999" spans="31:31" hidden="1">
      <c r="AE38999" s="54"/>
    </row>
    <row r="39000" spans="31:31" hidden="1">
      <c r="AE39000" s="54"/>
    </row>
    <row r="39001" spans="31:31" hidden="1">
      <c r="AE39001" s="54"/>
    </row>
    <row r="39002" spans="31:31" hidden="1">
      <c r="AE39002" s="54"/>
    </row>
    <row r="39003" spans="31:31" hidden="1">
      <c r="AE39003" s="54"/>
    </row>
    <row r="39004" spans="31:31" hidden="1">
      <c r="AE39004" s="54"/>
    </row>
    <row r="39005" spans="31:31" hidden="1">
      <c r="AE39005" s="54"/>
    </row>
    <row r="39006" spans="31:31" hidden="1">
      <c r="AE39006" s="54"/>
    </row>
    <row r="39007" spans="31:31" hidden="1">
      <c r="AE39007" s="54"/>
    </row>
    <row r="39008" spans="31:31" hidden="1">
      <c r="AE39008" s="54"/>
    </row>
    <row r="39009" spans="31:31" hidden="1">
      <c r="AE39009" s="54"/>
    </row>
    <row r="39010" spans="31:31" hidden="1">
      <c r="AE39010" s="54"/>
    </row>
    <row r="39011" spans="31:31" hidden="1">
      <c r="AE39011" s="54"/>
    </row>
    <row r="39012" spans="31:31" hidden="1">
      <c r="AE39012" s="54"/>
    </row>
    <row r="39013" spans="31:31" hidden="1">
      <c r="AE39013" s="54"/>
    </row>
    <row r="39014" spans="31:31" hidden="1">
      <c r="AE39014" s="54"/>
    </row>
    <row r="39015" spans="31:31" hidden="1">
      <c r="AE39015" s="54"/>
    </row>
    <row r="39016" spans="31:31" hidden="1">
      <c r="AE39016" s="54"/>
    </row>
    <row r="39017" spans="31:31" hidden="1">
      <c r="AE39017" s="54"/>
    </row>
    <row r="39018" spans="31:31" hidden="1">
      <c r="AE39018" s="54"/>
    </row>
    <row r="39019" spans="31:31" hidden="1">
      <c r="AE39019" s="54"/>
    </row>
    <row r="39020" spans="31:31" hidden="1">
      <c r="AE39020" s="54"/>
    </row>
    <row r="39021" spans="31:31" hidden="1">
      <c r="AE39021" s="54"/>
    </row>
    <row r="39022" spans="31:31" hidden="1">
      <c r="AE39022" s="54"/>
    </row>
    <row r="39023" spans="31:31" hidden="1">
      <c r="AE39023" s="54"/>
    </row>
    <row r="39024" spans="31:31" hidden="1">
      <c r="AE39024" s="54"/>
    </row>
    <row r="39025" spans="31:31" hidden="1">
      <c r="AE39025" s="54"/>
    </row>
    <row r="39026" spans="31:31" hidden="1">
      <c r="AE39026" s="54"/>
    </row>
    <row r="39027" spans="31:31" hidden="1">
      <c r="AE39027" s="54"/>
    </row>
    <row r="39028" spans="31:31" hidden="1">
      <c r="AE39028" s="54"/>
    </row>
    <row r="39029" spans="31:31" hidden="1">
      <c r="AE39029" s="54"/>
    </row>
    <row r="39030" spans="31:31" hidden="1">
      <c r="AE39030" s="54"/>
    </row>
    <row r="39031" spans="31:31" hidden="1">
      <c r="AE39031" s="54"/>
    </row>
    <row r="39032" spans="31:31" hidden="1">
      <c r="AE39032" s="54"/>
    </row>
    <row r="39033" spans="31:31" hidden="1">
      <c r="AE39033" s="54"/>
    </row>
    <row r="39034" spans="31:31" hidden="1">
      <c r="AE39034" s="54"/>
    </row>
    <row r="39035" spans="31:31" hidden="1">
      <c r="AE39035" s="54"/>
    </row>
    <row r="39036" spans="31:31" hidden="1">
      <c r="AE39036" s="54"/>
    </row>
    <row r="39037" spans="31:31" hidden="1">
      <c r="AE39037" s="54"/>
    </row>
    <row r="39038" spans="31:31" hidden="1">
      <c r="AE39038" s="54"/>
    </row>
    <row r="39039" spans="31:31" hidden="1">
      <c r="AE39039" s="54"/>
    </row>
    <row r="39040" spans="31:31" hidden="1">
      <c r="AE39040" s="54"/>
    </row>
    <row r="39041" spans="31:31" hidden="1">
      <c r="AE39041" s="54"/>
    </row>
    <row r="39042" spans="31:31" hidden="1">
      <c r="AE39042" s="54"/>
    </row>
    <row r="39043" spans="31:31" hidden="1">
      <c r="AE39043" s="54"/>
    </row>
    <row r="39044" spans="31:31" hidden="1">
      <c r="AE39044" s="54"/>
    </row>
    <row r="39045" spans="31:31" hidden="1">
      <c r="AE39045" s="54"/>
    </row>
    <row r="39046" spans="31:31" hidden="1">
      <c r="AE39046" s="54"/>
    </row>
    <row r="39047" spans="31:31" hidden="1">
      <c r="AE39047" s="54"/>
    </row>
    <row r="39048" spans="31:31" hidden="1">
      <c r="AE39048" s="54"/>
    </row>
    <row r="39049" spans="31:31" hidden="1">
      <c r="AE39049" s="54"/>
    </row>
    <row r="39050" spans="31:31" hidden="1">
      <c r="AE39050" s="54"/>
    </row>
    <row r="39051" spans="31:31" hidden="1">
      <c r="AE39051" s="54"/>
    </row>
    <row r="39052" spans="31:31" hidden="1">
      <c r="AE39052" s="54"/>
    </row>
    <row r="39053" spans="31:31" hidden="1">
      <c r="AE39053" s="54"/>
    </row>
    <row r="39054" spans="31:31" hidden="1">
      <c r="AE39054" s="54"/>
    </row>
    <row r="39055" spans="31:31" hidden="1">
      <c r="AE39055" s="54"/>
    </row>
    <row r="39056" spans="31:31" hidden="1">
      <c r="AE39056" s="54"/>
    </row>
    <row r="39057" spans="31:31" hidden="1">
      <c r="AE39057" s="54"/>
    </row>
    <row r="39058" spans="31:31" hidden="1">
      <c r="AE39058" s="54"/>
    </row>
    <row r="39059" spans="31:31" hidden="1">
      <c r="AE39059" s="54"/>
    </row>
    <row r="39060" spans="31:31" hidden="1">
      <c r="AE39060" s="54"/>
    </row>
    <row r="39061" spans="31:31" hidden="1">
      <c r="AE39061" s="54"/>
    </row>
    <row r="39062" spans="31:31" hidden="1">
      <c r="AE39062" s="54"/>
    </row>
    <row r="39063" spans="31:31" hidden="1">
      <c r="AE39063" s="54"/>
    </row>
    <row r="39064" spans="31:31" hidden="1">
      <c r="AE39064" s="54"/>
    </row>
    <row r="39065" spans="31:31" hidden="1">
      <c r="AE39065" s="54"/>
    </row>
    <row r="39066" spans="31:31" hidden="1">
      <c r="AE39066" s="54"/>
    </row>
    <row r="39067" spans="31:31" hidden="1">
      <c r="AE39067" s="54"/>
    </row>
    <row r="39068" spans="31:31" hidden="1">
      <c r="AE39068" s="54"/>
    </row>
    <row r="39069" spans="31:31" hidden="1">
      <c r="AE39069" s="54"/>
    </row>
    <row r="39070" spans="31:31" hidden="1">
      <c r="AE39070" s="54"/>
    </row>
    <row r="39071" spans="31:31" hidden="1">
      <c r="AE39071" s="54"/>
    </row>
    <row r="39072" spans="31:31" hidden="1">
      <c r="AE39072" s="54"/>
    </row>
    <row r="39073" spans="31:31" hidden="1">
      <c r="AE39073" s="54"/>
    </row>
    <row r="39074" spans="31:31" hidden="1">
      <c r="AE39074" s="54"/>
    </row>
    <row r="39075" spans="31:31" hidden="1">
      <c r="AE39075" s="54"/>
    </row>
    <row r="39076" spans="31:31" hidden="1">
      <c r="AE39076" s="54"/>
    </row>
    <row r="39077" spans="31:31" hidden="1">
      <c r="AE39077" s="54"/>
    </row>
    <row r="39078" spans="31:31" hidden="1">
      <c r="AE39078" s="54"/>
    </row>
    <row r="39079" spans="31:31" hidden="1">
      <c r="AE39079" s="54"/>
    </row>
    <row r="39080" spans="31:31" hidden="1">
      <c r="AE39080" s="54"/>
    </row>
    <row r="39081" spans="31:31" hidden="1">
      <c r="AE39081" s="54"/>
    </row>
    <row r="39082" spans="31:31" hidden="1">
      <c r="AE39082" s="54"/>
    </row>
    <row r="39083" spans="31:31" hidden="1">
      <c r="AE39083" s="54"/>
    </row>
    <row r="39084" spans="31:31" hidden="1">
      <c r="AE39084" s="54"/>
    </row>
    <row r="39085" spans="31:31" hidden="1">
      <c r="AE39085" s="54"/>
    </row>
    <row r="39086" spans="31:31" hidden="1">
      <c r="AE39086" s="54"/>
    </row>
    <row r="39087" spans="31:31" hidden="1">
      <c r="AE39087" s="54"/>
    </row>
    <row r="39088" spans="31:31" hidden="1">
      <c r="AE39088" s="54"/>
    </row>
    <row r="39089" spans="31:31" hidden="1">
      <c r="AE39089" s="54"/>
    </row>
    <row r="39090" spans="31:31" hidden="1">
      <c r="AE39090" s="54"/>
    </row>
    <row r="39091" spans="31:31" hidden="1">
      <c r="AE39091" s="54"/>
    </row>
    <row r="39092" spans="31:31" hidden="1">
      <c r="AE39092" s="54"/>
    </row>
    <row r="39093" spans="31:31" hidden="1">
      <c r="AE39093" s="54"/>
    </row>
    <row r="39094" spans="31:31" hidden="1">
      <c r="AE39094" s="54"/>
    </row>
    <row r="39095" spans="31:31" hidden="1">
      <c r="AE39095" s="54"/>
    </row>
    <row r="39096" spans="31:31" hidden="1">
      <c r="AE39096" s="54"/>
    </row>
    <row r="39097" spans="31:31" hidden="1">
      <c r="AE39097" s="54"/>
    </row>
    <row r="39098" spans="31:31" hidden="1">
      <c r="AE39098" s="54"/>
    </row>
    <row r="39099" spans="31:31" hidden="1">
      <c r="AE39099" s="54"/>
    </row>
    <row r="39100" spans="31:31" hidden="1">
      <c r="AE39100" s="54"/>
    </row>
    <row r="39101" spans="31:31" hidden="1">
      <c r="AE39101" s="54"/>
    </row>
    <row r="39102" spans="31:31" hidden="1">
      <c r="AE39102" s="54"/>
    </row>
    <row r="39103" spans="31:31" hidden="1">
      <c r="AE39103" s="54"/>
    </row>
    <row r="39104" spans="31:31" hidden="1">
      <c r="AE39104" s="54"/>
    </row>
    <row r="39105" spans="31:31" hidden="1">
      <c r="AE39105" s="54"/>
    </row>
    <row r="39106" spans="31:31" hidden="1">
      <c r="AE39106" s="54"/>
    </row>
    <row r="39107" spans="31:31" hidden="1">
      <c r="AE39107" s="54"/>
    </row>
    <row r="39108" spans="31:31" hidden="1">
      <c r="AE39108" s="54"/>
    </row>
    <row r="39109" spans="31:31" hidden="1">
      <c r="AE39109" s="54"/>
    </row>
    <row r="39110" spans="31:31" hidden="1">
      <c r="AE39110" s="54"/>
    </row>
    <row r="39111" spans="31:31" hidden="1">
      <c r="AE39111" s="54"/>
    </row>
    <row r="39112" spans="31:31" hidden="1">
      <c r="AE39112" s="54"/>
    </row>
    <row r="39113" spans="31:31" hidden="1">
      <c r="AE39113" s="54"/>
    </row>
    <row r="39114" spans="31:31" hidden="1">
      <c r="AE39114" s="54"/>
    </row>
    <row r="39115" spans="31:31" hidden="1">
      <c r="AE39115" s="54"/>
    </row>
    <row r="39116" spans="31:31" hidden="1">
      <c r="AE39116" s="54"/>
    </row>
    <row r="39117" spans="31:31" hidden="1">
      <c r="AE39117" s="54"/>
    </row>
    <row r="39118" spans="31:31" hidden="1">
      <c r="AE39118" s="54"/>
    </row>
    <row r="39119" spans="31:31" hidden="1">
      <c r="AE39119" s="54"/>
    </row>
    <row r="39120" spans="31:31" hidden="1">
      <c r="AE39120" s="54"/>
    </row>
    <row r="39121" spans="31:31" hidden="1">
      <c r="AE39121" s="54"/>
    </row>
    <row r="39122" spans="31:31" hidden="1">
      <c r="AE39122" s="54"/>
    </row>
    <row r="39123" spans="31:31" hidden="1">
      <c r="AE39123" s="54"/>
    </row>
    <row r="39124" spans="31:31" hidden="1">
      <c r="AE39124" s="54"/>
    </row>
    <row r="39125" spans="31:31" hidden="1">
      <c r="AE39125" s="54"/>
    </row>
    <row r="39126" spans="31:31" hidden="1">
      <c r="AE39126" s="54"/>
    </row>
    <row r="39127" spans="31:31" hidden="1">
      <c r="AE39127" s="54"/>
    </row>
    <row r="39128" spans="31:31" hidden="1">
      <c r="AE39128" s="54"/>
    </row>
    <row r="39129" spans="31:31" hidden="1">
      <c r="AE39129" s="54"/>
    </row>
    <row r="39130" spans="31:31" hidden="1">
      <c r="AE39130" s="54"/>
    </row>
    <row r="39131" spans="31:31" hidden="1">
      <c r="AE39131" s="54"/>
    </row>
    <row r="39132" spans="31:31" hidden="1">
      <c r="AE39132" s="54"/>
    </row>
    <row r="39133" spans="31:31" hidden="1">
      <c r="AE39133" s="54"/>
    </row>
    <row r="39134" spans="31:31" hidden="1">
      <c r="AE39134" s="54"/>
    </row>
    <row r="39135" spans="31:31" hidden="1">
      <c r="AE39135" s="54"/>
    </row>
    <row r="39136" spans="31:31" hidden="1">
      <c r="AE39136" s="54"/>
    </row>
    <row r="39137" spans="31:31" hidden="1">
      <c r="AE39137" s="54"/>
    </row>
    <row r="39138" spans="31:31" hidden="1">
      <c r="AE39138" s="54"/>
    </row>
    <row r="39139" spans="31:31" hidden="1">
      <c r="AE39139" s="54"/>
    </row>
    <row r="39140" spans="31:31" hidden="1">
      <c r="AE39140" s="54"/>
    </row>
    <row r="39141" spans="31:31" hidden="1">
      <c r="AE39141" s="54"/>
    </row>
    <row r="39142" spans="31:31" hidden="1">
      <c r="AE39142" s="54"/>
    </row>
    <row r="39143" spans="31:31" hidden="1">
      <c r="AE39143" s="54"/>
    </row>
    <row r="39144" spans="31:31" hidden="1">
      <c r="AE39144" s="54"/>
    </row>
    <row r="39145" spans="31:31" hidden="1">
      <c r="AE39145" s="54"/>
    </row>
    <row r="39146" spans="31:31" hidden="1">
      <c r="AE39146" s="54"/>
    </row>
    <row r="39147" spans="31:31" hidden="1">
      <c r="AE39147" s="54"/>
    </row>
    <row r="39148" spans="31:31" hidden="1">
      <c r="AE39148" s="54"/>
    </row>
    <row r="39149" spans="31:31" hidden="1">
      <c r="AE39149" s="54"/>
    </row>
    <row r="39150" spans="31:31" hidden="1">
      <c r="AE39150" s="54"/>
    </row>
    <row r="39151" spans="31:31" hidden="1">
      <c r="AE39151" s="54"/>
    </row>
    <row r="39152" spans="31:31" hidden="1">
      <c r="AE39152" s="54"/>
    </row>
    <row r="39153" spans="31:31" hidden="1">
      <c r="AE39153" s="54"/>
    </row>
    <row r="39154" spans="31:31" hidden="1">
      <c r="AE39154" s="54"/>
    </row>
    <row r="39155" spans="31:31" hidden="1">
      <c r="AE39155" s="54"/>
    </row>
    <row r="39156" spans="31:31" hidden="1">
      <c r="AE39156" s="54"/>
    </row>
    <row r="39157" spans="31:31" hidden="1">
      <c r="AE39157" s="54"/>
    </row>
    <row r="39158" spans="31:31" hidden="1">
      <c r="AE39158" s="54"/>
    </row>
    <row r="39159" spans="31:31" hidden="1">
      <c r="AE39159" s="54"/>
    </row>
    <row r="39160" spans="31:31" hidden="1">
      <c r="AE39160" s="54"/>
    </row>
    <row r="39161" spans="31:31" hidden="1">
      <c r="AE39161" s="54"/>
    </row>
    <row r="39162" spans="31:31" hidden="1">
      <c r="AE39162" s="54"/>
    </row>
    <row r="39163" spans="31:31" hidden="1">
      <c r="AE39163" s="54"/>
    </row>
    <row r="39164" spans="31:31" hidden="1">
      <c r="AE39164" s="54"/>
    </row>
    <row r="39165" spans="31:31" hidden="1">
      <c r="AE39165" s="54"/>
    </row>
    <row r="39166" spans="31:31" hidden="1">
      <c r="AE39166" s="54"/>
    </row>
    <row r="39167" spans="31:31" hidden="1">
      <c r="AE39167" s="54"/>
    </row>
    <row r="39168" spans="31:31" hidden="1">
      <c r="AE39168" s="54"/>
    </row>
    <row r="39169" spans="31:31" hidden="1">
      <c r="AE39169" s="54"/>
    </row>
    <row r="39170" spans="31:31" hidden="1">
      <c r="AE39170" s="54"/>
    </row>
    <row r="39171" spans="31:31" hidden="1">
      <c r="AE39171" s="54"/>
    </row>
    <row r="39172" spans="31:31" hidden="1">
      <c r="AE39172" s="54"/>
    </row>
    <row r="39173" spans="31:31" hidden="1">
      <c r="AE39173" s="54"/>
    </row>
    <row r="39174" spans="31:31" hidden="1">
      <c r="AE39174" s="54"/>
    </row>
    <row r="39175" spans="31:31" hidden="1">
      <c r="AE39175" s="54"/>
    </row>
    <row r="39176" spans="31:31" hidden="1">
      <c r="AE39176" s="54"/>
    </row>
    <row r="39177" spans="31:31" hidden="1">
      <c r="AE39177" s="54"/>
    </row>
    <row r="39178" spans="31:31" hidden="1">
      <c r="AE39178" s="54"/>
    </row>
    <row r="39179" spans="31:31" hidden="1">
      <c r="AE39179" s="54"/>
    </row>
    <row r="39180" spans="31:31" hidden="1">
      <c r="AE39180" s="54"/>
    </row>
    <row r="39181" spans="31:31" hidden="1">
      <c r="AE39181" s="54"/>
    </row>
    <row r="39182" spans="31:31" hidden="1">
      <c r="AE39182" s="54"/>
    </row>
    <row r="39183" spans="31:31" hidden="1">
      <c r="AE39183" s="54"/>
    </row>
    <row r="39184" spans="31:31" hidden="1">
      <c r="AE39184" s="54"/>
    </row>
    <row r="39185" spans="31:31" hidden="1">
      <c r="AE39185" s="54"/>
    </row>
    <row r="39186" spans="31:31" hidden="1">
      <c r="AE39186" s="54"/>
    </row>
    <row r="39187" spans="31:31" hidden="1">
      <c r="AE39187" s="54"/>
    </row>
    <row r="39188" spans="31:31" hidden="1">
      <c r="AE39188" s="54"/>
    </row>
    <row r="39189" spans="31:31" hidden="1">
      <c r="AE39189" s="54"/>
    </row>
    <row r="39190" spans="31:31" hidden="1">
      <c r="AE39190" s="54"/>
    </row>
    <row r="39191" spans="31:31" hidden="1">
      <c r="AE39191" s="54"/>
    </row>
    <row r="39192" spans="31:31" hidden="1">
      <c r="AE39192" s="54"/>
    </row>
    <row r="39193" spans="31:31" hidden="1">
      <c r="AE39193" s="54"/>
    </row>
    <row r="39194" spans="31:31" hidden="1">
      <c r="AE39194" s="54"/>
    </row>
    <row r="39195" spans="31:31" hidden="1">
      <c r="AE39195" s="54"/>
    </row>
    <row r="39196" spans="31:31" hidden="1">
      <c r="AE39196" s="54"/>
    </row>
    <row r="39197" spans="31:31" hidden="1">
      <c r="AE39197" s="54"/>
    </row>
    <row r="39198" spans="31:31" hidden="1">
      <c r="AE39198" s="54"/>
    </row>
    <row r="39199" spans="31:31" hidden="1">
      <c r="AE39199" s="54"/>
    </row>
    <row r="39200" spans="31:31" hidden="1">
      <c r="AE39200" s="54"/>
    </row>
    <row r="39201" spans="31:31" hidden="1">
      <c r="AE39201" s="54"/>
    </row>
    <row r="39202" spans="31:31" hidden="1">
      <c r="AE39202" s="54"/>
    </row>
    <row r="39203" spans="31:31" hidden="1">
      <c r="AE39203" s="54"/>
    </row>
    <row r="39204" spans="31:31" hidden="1">
      <c r="AE39204" s="54"/>
    </row>
    <row r="39205" spans="31:31" hidden="1">
      <c r="AE39205" s="54"/>
    </row>
    <row r="39206" spans="31:31" hidden="1">
      <c r="AE39206" s="54"/>
    </row>
    <row r="39207" spans="31:31" hidden="1">
      <c r="AE39207" s="54"/>
    </row>
    <row r="39208" spans="31:31" hidden="1">
      <c r="AE39208" s="54"/>
    </row>
    <row r="39209" spans="31:31" hidden="1">
      <c r="AE39209" s="54"/>
    </row>
    <row r="39210" spans="31:31" hidden="1">
      <c r="AE39210" s="54"/>
    </row>
    <row r="39211" spans="31:31" hidden="1">
      <c r="AE39211" s="54"/>
    </row>
    <row r="39212" spans="31:31" hidden="1">
      <c r="AE39212" s="54"/>
    </row>
    <row r="39213" spans="31:31" hidden="1">
      <c r="AE39213" s="54"/>
    </row>
    <row r="39214" spans="31:31" hidden="1">
      <c r="AE39214" s="54"/>
    </row>
    <row r="39215" spans="31:31" hidden="1">
      <c r="AE39215" s="54"/>
    </row>
    <row r="39216" spans="31:31" hidden="1">
      <c r="AE39216" s="54"/>
    </row>
    <row r="39217" spans="31:31" hidden="1">
      <c r="AE39217" s="54"/>
    </row>
    <row r="39218" spans="31:31" hidden="1">
      <c r="AE39218" s="54"/>
    </row>
    <row r="39219" spans="31:31" hidden="1">
      <c r="AE39219" s="54"/>
    </row>
    <row r="39220" spans="31:31" hidden="1">
      <c r="AE39220" s="54"/>
    </row>
    <row r="39221" spans="31:31" hidden="1">
      <c r="AE39221" s="54"/>
    </row>
    <row r="39222" spans="31:31" hidden="1">
      <c r="AE39222" s="54"/>
    </row>
    <row r="39223" spans="31:31" hidden="1">
      <c r="AE39223" s="54"/>
    </row>
    <row r="39224" spans="31:31" hidden="1">
      <c r="AE39224" s="54"/>
    </row>
    <row r="39225" spans="31:31" hidden="1">
      <c r="AE39225" s="54"/>
    </row>
    <row r="39226" spans="31:31" hidden="1">
      <c r="AE39226" s="54"/>
    </row>
    <row r="39227" spans="31:31" hidden="1">
      <c r="AE39227" s="54"/>
    </row>
    <row r="39228" spans="31:31" hidden="1">
      <c r="AE39228" s="54"/>
    </row>
    <row r="39229" spans="31:31" hidden="1">
      <c r="AE39229" s="54"/>
    </row>
    <row r="39230" spans="31:31" hidden="1">
      <c r="AE39230" s="54"/>
    </row>
    <row r="39231" spans="31:31" hidden="1">
      <c r="AE39231" s="54"/>
    </row>
    <row r="39232" spans="31:31" hidden="1">
      <c r="AE39232" s="54"/>
    </row>
    <row r="39233" spans="31:31" hidden="1">
      <c r="AE39233" s="54"/>
    </row>
    <row r="39234" spans="31:31" hidden="1">
      <c r="AE39234" s="54"/>
    </row>
    <row r="39235" spans="31:31" hidden="1">
      <c r="AE39235" s="54"/>
    </row>
    <row r="39236" spans="31:31" hidden="1">
      <c r="AE39236" s="54"/>
    </row>
    <row r="39237" spans="31:31" hidden="1">
      <c r="AE39237" s="54"/>
    </row>
    <row r="39238" spans="31:31" hidden="1">
      <c r="AE39238" s="54"/>
    </row>
    <row r="39239" spans="31:31" hidden="1">
      <c r="AE39239" s="54"/>
    </row>
    <row r="39240" spans="31:31" hidden="1">
      <c r="AE39240" s="54"/>
    </row>
    <row r="39241" spans="31:31" hidden="1">
      <c r="AE39241" s="54"/>
    </row>
    <row r="39242" spans="31:31" hidden="1">
      <c r="AE39242" s="54"/>
    </row>
    <row r="39243" spans="31:31" hidden="1">
      <c r="AE39243" s="54"/>
    </row>
    <row r="39244" spans="31:31" hidden="1">
      <c r="AE39244" s="54"/>
    </row>
    <row r="39245" spans="31:31" hidden="1">
      <c r="AE39245" s="54"/>
    </row>
    <row r="39246" spans="31:31" hidden="1">
      <c r="AE39246" s="54"/>
    </row>
    <row r="39247" spans="31:31" hidden="1">
      <c r="AE39247" s="54"/>
    </row>
    <row r="39248" spans="31:31" hidden="1">
      <c r="AE39248" s="54"/>
    </row>
    <row r="39249" spans="31:31" hidden="1">
      <c r="AE39249" s="54"/>
    </row>
    <row r="39250" spans="31:31" hidden="1">
      <c r="AE39250" s="54"/>
    </row>
    <row r="39251" spans="31:31" hidden="1">
      <c r="AE39251" s="54"/>
    </row>
    <row r="39252" spans="31:31" hidden="1">
      <c r="AE39252" s="54"/>
    </row>
    <row r="39253" spans="31:31" hidden="1">
      <c r="AE39253" s="54"/>
    </row>
    <row r="39254" spans="31:31" hidden="1">
      <c r="AE39254" s="54"/>
    </row>
    <row r="39255" spans="31:31" hidden="1">
      <c r="AE39255" s="54"/>
    </row>
    <row r="39256" spans="31:31" hidden="1">
      <c r="AE39256" s="54"/>
    </row>
    <row r="39257" spans="31:31" hidden="1">
      <c r="AE39257" s="54"/>
    </row>
    <row r="39258" spans="31:31" hidden="1">
      <c r="AE39258" s="54"/>
    </row>
    <row r="39259" spans="31:31" hidden="1">
      <c r="AE39259" s="54"/>
    </row>
    <row r="39260" spans="31:31" hidden="1">
      <c r="AE39260" s="54"/>
    </row>
    <row r="39261" spans="31:31" hidden="1">
      <c r="AE39261" s="54"/>
    </row>
    <row r="39262" spans="31:31" hidden="1">
      <c r="AE39262" s="54"/>
    </row>
    <row r="39263" spans="31:31" hidden="1">
      <c r="AE39263" s="54"/>
    </row>
    <row r="39264" spans="31:31" hidden="1">
      <c r="AE39264" s="54"/>
    </row>
    <row r="39265" spans="31:31" hidden="1">
      <c r="AE39265" s="54"/>
    </row>
    <row r="39266" spans="31:31" hidden="1">
      <c r="AE39266" s="54"/>
    </row>
    <row r="39267" spans="31:31" hidden="1">
      <c r="AE39267" s="54"/>
    </row>
    <row r="39268" spans="31:31" hidden="1">
      <c r="AE39268" s="54"/>
    </row>
    <row r="39269" spans="31:31" hidden="1">
      <c r="AE39269" s="54"/>
    </row>
    <row r="39270" spans="31:31" hidden="1">
      <c r="AE39270" s="54"/>
    </row>
    <row r="39271" spans="31:31" hidden="1">
      <c r="AE39271" s="54"/>
    </row>
    <row r="39272" spans="31:31" hidden="1">
      <c r="AE39272" s="54"/>
    </row>
    <row r="39273" spans="31:31" hidden="1">
      <c r="AE39273" s="54"/>
    </row>
    <row r="39274" spans="31:31" hidden="1">
      <c r="AE39274" s="54"/>
    </row>
    <row r="39275" spans="31:31" hidden="1">
      <c r="AE39275" s="54"/>
    </row>
    <row r="39276" spans="31:31" hidden="1">
      <c r="AE39276" s="54"/>
    </row>
    <row r="39277" spans="31:31" hidden="1">
      <c r="AE39277" s="54"/>
    </row>
    <row r="39278" spans="31:31" hidden="1">
      <c r="AE39278" s="54"/>
    </row>
    <row r="39279" spans="31:31" hidden="1">
      <c r="AE39279" s="54"/>
    </row>
    <row r="39280" spans="31:31" hidden="1">
      <c r="AE39280" s="54"/>
    </row>
    <row r="39281" spans="31:31" hidden="1">
      <c r="AE39281" s="54"/>
    </row>
    <row r="39282" spans="31:31" hidden="1">
      <c r="AE39282" s="54"/>
    </row>
    <row r="39283" spans="31:31" hidden="1">
      <c r="AE39283" s="54"/>
    </row>
    <row r="39284" spans="31:31" hidden="1">
      <c r="AE39284" s="54"/>
    </row>
    <row r="39285" spans="31:31" hidden="1">
      <c r="AE39285" s="54"/>
    </row>
    <row r="39286" spans="31:31" hidden="1">
      <c r="AE39286" s="54"/>
    </row>
    <row r="39287" spans="31:31" hidden="1">
      <c r="AE39287" s="54"/>
    </row>
    <row r="39288" spans="31:31" hidden="1">
      <c r="AE39288" s="54"/>
    </row>
    <row r="39289" spans="31:31" hidden="1">
      <c r="AE39289" s="54"/>
    </row>
    <row r="39290" spans="31:31" hidden="1">
      <c r="AE39290" s="54"/>
    </row>
    <row r="39291" spans="31:31" hidden="1">
      <c r="AE39291" s="54"/>
    </row>
    <row r="39292" spans="31:31" hidden="1">
      <c r="AE39292" s="54"/>
    </row>
    <row r="39293" spans="31:31" hidden="1">
      <c r="AE39293" s="54"/>
    </row>
    <row r="39294" spans="31:31" hidden="1">
      <c r="AE39294" s="54"/>
    </row>
    <row r="39295" spans="31:31" hidden="1">
      <c r="AE39295" s="54"/>
    </row>
    <row r="39296" spans="31:31" hidden="1">
      <c r="AE39296" s="54"/>
    </row>
    <row r="39297" spans="31:31" hidden="1">
      <c r="AE39297" s="54"/>
    </row>
    <row r="39298" spans="31:31" hidden="1">
      <c r="AE39298" s="54"/>
    </row>
    <row r="39299" spans="31:31" hidden="1">
      <c r="AE39299" s="54"/>
    </row>
    <row r="39300" spans="31:31" hidden="1">
      <c r="AE39300" s="54"/>
    </row>
    <row r="39301" spans="31:31" hidden="1">
      <c r="AE39301" s="54"/>
    </row>
    <row r="39302" spans="31:31" hidden="1">
      <c r="AE39302" s="54"/>
    </row>
    <row r="39303" spans="31:31" hidden="1">
      <c r="AE39303" s="54"/>
    </row>
    <row r="39304" spans="31:31" hidden="1">
      <c r="AE39304" s="54"/>
    </row>
    <row r="39305" spans="31:31" hidden="1">
      <c r="AE39305" s="54"/>
    </row>
    <row r="39306" spans="31:31" hidden="1">
      <c r="AE39306" s="54"/>
    </row>
    <row r="39307" spans="31:31" hidden="1">
      <c r="AE39307" s="54"/>
    </row>
    <row r="39308" spans="31:31" hidden="1">
      <c r="AE39308" s="54"/>
    </row>
    <row r="39309" spans="31:31" hidden="1">
      <c r="AE39309" s="54"/>
    </row>
    <row r="39310" spans="31:31" hidden="1">
      <c r="AE39310" s="54"/>
    </row>
    <row r="39311" spans="31:31" hidden="1">
      <c r="AE39311" s="54"/>
    </row>
    <row r="39312" spans="31:31" hidden="1">
      <c r="AE39312" s="54"/>
    </row>
    <row r="39313" spans="31:31" hidden="1">
      <c r="AE39313" s="54"/>
    </row>
    <row r="39314" spans="31:31" hidden="1">
      <c r="AE39314" s="54"/>
    </row>
    <row r="39315" spans="31:31" hidden="1">
      <c r="AE39315" s="54"/>
    </row>
    <row r="39316" spans="31:31" hidden="1">
      <c r="AE39316" s="54"/>
    </row>
    <row r="39317" spans="31:31" hidden="1">
      <c r="AE39317" s="54"/>
    </row>
    <row r="39318" spans="31:31" hidden="1">
      <c r="AE39318" s="54"/>
    </row>
    <row r="39319" spans="31:31" hidden="1">
      <c r="AE39319" s="54"/>
    </row>
    <row r="39320" spans="31:31" hidden="1">
      <c r="AE39320" s="54"/>
    </row>
    <row r="39321" spans="31:31" hidden="1">
      <c r="AE39321" s="54"/>
    </row>
    <row r="39322" spans="31:31" hidden="1">
      <c r="AE39322" s="54"/>
    </row>
    <row r="39323" spans="31:31" hidden="1">
      <c r="AE39323" s="54"/>
    </row>
    <row r="39324" spans="31:31" hidden="1">
      <c r="AE39324" s="54"/>
    </row>
    <row r="39325" spans="31:31" hidden="1">
      <c r="AE39325" s="54"/>
    </row>
    <row r="39326" spans="31:31" hidden="1">
      <c r="AE39326" s="54"/>
    </row>
    <row r="39327" spans="31:31" hidden="1">
      <c r="AE39327" s="54"/>
    </row>
    <row r="39328" spans="31:31" hidden="1">
      <c r="AE39328" s="54"/>
    </row>
    <row r="39329" spans="31:31" hidden="1">
      <c r="AE39329" s="54"/>
    </row>
    <row r="39330" spans="31:31" hidden="1">
      <c r="AE39330" s="54"/>
    </row>
    <row r="39331" spans="31:31" hidden="1">
      <c r="AE39331" s="54"/>
    </row>
    <row r="39332" spans="31:31" hidden="1">
      <c r="AE39332" s="54"/>
    </row>
    <row r="39333" spans="31:31" hidden="1">
      <c r="AE39333" s="54"/>
    </row>
    <row r="39334" spans="31:31" hidden="1">
      <c r="AE39334" s="54"/>
    </row>
    <row r="39335" spans="31:31" hidden="1">
      <c r="AE39335" s="54"/>
    </row>
    <row r="39336" spans="31:31" hidden="1">
      <c r="AE39336" s="54"/>
    </row>
    <row r="39337" spans="31:31" hidden="1">
      <c r="AE39337" s="54"/>
    </row>
    <row r="39338" spans="31:31" hidden="1">
      <c r="AE39338" s="54"/>
    </row>
    <row r="39339" spans="31:31" hidden="1">
      <c r="AE39339" s="54"/>
    </row>
    <row r="39340" spans="31:31" hidden="1">
      <c r="AE39340" s="54"/>
    </row>
    <row r="39341" spans="31:31" hidden="1">
      <c r="AE39341" s="54"/>
    </row>
    <row r="39342" spans="31:31" hidden="1">
      <c r="AE39342" s="54"/>
    </row>
    <row r="39343" spans="31:31" hidden="1">
      <c r="AE39343" s="54"/>
    </row>
    <row r="39344" spans="31:31" hidden="1">
      <c r="AE39344" s="54"/>
    </row>
    <row r="39345" spans="31:31" hidden="1">
      <c r="AE39345" s="54"/>
    </row>
    <row r="39346" spans="31:31" hidden="1">
      <c r="AE39346" s="54"/>
    </row>
    <row r="39347" spans="31:31" hidden="1">
      <c r="AE39347" s="54"/>
    </row>
    <row r="39348" spans="31:31" hidden="1">
      <c r="AE39348" s="54"/>
    </row>
    <row r="39349" spans="31:31" hidden="1">
      <c r="AE39349" s="54"/>
    </row>
    <row r="39350" spans="31:31" hidden="1">
      <c r="AE39350" s="54"/>
    </row>
    <row r="39351" spans="31:31" hidden="1">
      <c r="AE39351" s="54"/>
    </row>
    <row r="39352" spans="31:31" hidden="1">
      <c r="AE39352" s="54"/>
    </row>
    <row r="39353" spans="31:31" hidden="1">
      <c r="AE39353" s="54"/>
    </row>
    <row r="39354" spans="31:31" hidden="1">
      <c r="AE39354" s="54"/>
    </row>
    <row r="39355" spans="31:31" hidden="1">
      <c r="AE39355" s="54"/>
    </row>
    <row r="39356" spans="31:31" hidden="1">
      <c r="AE39356" s="54"/>
    </row>
    <row r="39357" spans="31:31" hidden="1">
      <c r="AE39357" s="54"/>
    </row>
    <row r="39358" spans="31:31" hidden="1">
      <c r="AE39358" s="54"/>
    </row>
    <row r="39359" spans="31:31" hidden="1">
      <c r="AE39359" s="54"/>
    </row>
    <row r="39360" spans="31:31" hidden="1">
      <c r="AE39360" s="54"/>
    </row>
    <row r="39361" spans="31:31" hidden="1">
      <c r="AE39361" s="54"/>
    </row>
    <row r="39362" spans="31:31" hidden="1">
      <c r="AE39362" s="54"/>
    </row>
    <row r="39363" spans="31:31" hidden="1">
      <c r="AE39363" s="54"/>
    </row>
    <row r="39364" spans="31:31" hidden="1">
      <c r="AE39364" s="54"/>
    </row>
    <row r="39365" spans="31:31" hidden="1">
      <c r="AE39365" s="54"/>
    </row>
    <row r="39366" spans="31:31" hidden="1">
      <c r="AE39366" s="54"/>
    </row>
    <row r="39367" spans="31:31" hidden="1">
      <c r="AE39367" s="54"/>
    </row>
    <row r="39368" spans="31:31" hidden="1">
      <c r="AE39368" s="54"/>
    </row>
    <row r="39369" spans="31:31" hidden="1">
      <c r="AE39369" s="54"/>
    </row>
    <row r="39370" spans="31:31" hidden="1">
      <c r="AE39370" s="54"/>
    </row>
    <row r="39371" spans="31:31" hidden="1">
      <c r="AE39371" s="54"/>
    </row>
    <row r="39372" spans="31:31" hidden="1">
      <c r="AE39372" s="54"/>
    </row>
    <row r="39373" spans="31:31" hidden="1">
      <c r="AE39373" s="54"/>
    </row>
    <row r="39374" spans="31:31" hidden="1">
      <c r="AE39374" s="54"/>
    </row>
    <row r="39375" spans="31:31" hidden="1">
      <c r="AE39375" s="54"/>
    </row>
    <row r="39376" spans="31:31" hidden="1">
      <c r="AE39376" s="54"/>
    </row>
    <row r="39377" spans="31:31" hidden="1">
      <c r="AE39377" s="54"/>
    </row>
    <row r="39378" spans="31:31" hidden="1">
      <c r="AE39378" s="54"/>
    </row>
    <row r="39379" spans="31:31" hidden="1">
      <c r="AE39379" s="54"/>
    </row>
    <row r="39380" spans="31:31" hidden="1">
      <c r="AE39380" s="54"/>
    </row>
    <row r="39381" spans="31:31" hidden="1">
      <c r="AE39381" s="54"/>
    </row>
    <row r="39382" spans="31:31" hidden="1">
      <c r="AE39382" s="54"/>
    </row>
    <row r="39383" spans="31:31" hidden="1">
      <c r="AE39383" s="54"/>
    </row>
    <row r="39384" spans="31:31" hidden="1">
      <c r="AE39384" s="54"/>
    </row>
    <row r="39385" spans="31:31" hidden="1">
      <c r="AE39385" s="54"/>
    </row>
    <row r="39386" spans="31:31" hidden="1">
      <c r="AE39386" s="54"/>
    </row>
    <row r="39387" spans="31:31" hidden="1">
      <c r="AE39387" s="54"/>
    </row>
    <row r="39388" spans="31:31" hidden="1">
      <c r="AE39388" s="54"/>
    </row>
    <row r="39389" spans="31:31" hidden="1">
      <c r="AE39389" s="54"/>
    </row>
    <row r="39390" spans="31:31" hidden="1">
      <c r="AE39390" s="54"/>
    </row>
    <row r="39391" spans="31:31" hidden="1">
      <c r="AE39391" s="54"/>
    </row>
    <row r="39392" spans="31:31" hidden="1">
      <c r="AE39392" s="54"/>
    </row>
    <row r="39393" spans="31:31" hidden="1">
      <c r="AE39393" s="54"/>
    </row>
    <row r="39394" spans="31:31" hidden="1">
      <c r="AE39394" s="54"/>
    </row>
    <row r="39395" spans="31:31" hidden="1">
      <c r="AE39395" s="54"/>
    </row>
    <row r="39396" spans="31:31" hidden="1">
      <c r="AE39396" s="54"/>
    </row>
    <row r="39397" spans="31:31" hidden="1">
      <c r="AE39397" s="54"/>
    </row>
    <row r="39398" spans="31:31" hidden="1">
      <c r="AE39398" s="54"/>
    </row>
    <row r="39399" spans="31:31" hidden="1">
      <c r="AE39399" s="54"/>
    </row>
    <row r="39400" spans="31:31" hidden="1">
      <c r="AE39400" s="54"/>
    </row>
    <row r="39401" spans="31:31" hidden="1">
      <c r="AE39401" s="54"/>
    </row>
    <row r="39402" spans="31:31" hidden="1">
      <c r="AE39402" s="54"/>
    </row>
    <row r="39403" spans="31:31" hidden="1">
      <c r="AE39403" s="54"/>
    </row>
    <row r="39404" spans="31:31" hidden="1">
      <c r="AE39404" s="54"/>
    </row>
    <row r="39405" spans="31:31" hidden="1">
      <c r="AE39405" s="54"/>
    </row>
    <row r="39406" spans="31:31" hidden="1">
      <c r="AE39406" s="54"/>
    </row>
    <row r="39407" spans="31:31" hidden="1">
      <c r="AE39407" s="54"/>
    </row>
    <row r="39408" spans="31:31" hidden="1">
      <c r="AE39408" s="54"/>
    </row>
    <row r="39409" spans="31:31" hidden="1">
      <c r="AE39409" s="54"/>
    </row>
    <row r="39410" spans="31:31" hidden="1">
      <c r="AE39410" s="54"/>
    </row>
    <row r="39411" spans="31:31" hidden="1">
      <c r="AE39411" s="54"/>
    </row>
    <row r="39412" spans="31:31" hidden="1">
      <c r="AE39412" s="54"/>
    </row>
    <row r="39413" spans="31:31" hidden="1">
      <c r="AE39413" s="54"/>
    </row>
    <row r="39414" spans="31:31" hidden="1">
      <c r="AE39414" s="54"/>
    </row>
    <row r="39415" spans="31:31" hidden="1">
      <c r="AE39415" s="54"/>
    </row>
    <row r="39416" spans="31:31" hidden="1">
      <c r="AE39416" s="54"/>
    </row>
    <row r="39417" spans="31:31" hidden="1">
      <c r="AE39417" s="54"/>
    </row>
    <row r="39418" spans="31:31" hidden="1">
      <c r="AE39418" s="54"/>
    </row>
    <row r="39419" spans="31:31" hidden="1">
      <c r="AE39419" s="54"/>
    </row>
    <row r="39420" spans="31:31" hidden="1">
      <c r="AE39420" s="54"/>
    </row>
    <row r="39421" spans="31:31" hidden="1">
      <c r="AE39421" s="54"/>
    </row>
    <row r="39422" spans="31:31" hidden="1">
      <c r="AE39422" s="54"/>
    </row>
    <row r="39423" spans="31:31" hidden="1">
      <c r="AE39423" s="54"/>
    </row>
    <row r="39424" spans="31:31" hidden="1">
      <c r="AE39424" s="54"/>
    </row>
    <row r="39425" spans="31:31" hidden="1">
      <c r="AE39425" s="54"/>
    </row>
    <row r="39426" spans="31:31" hidden="1">
      <c r="AE39426" s="54"/>
    </row>
    <row r="39427" spans="31:31" hidden="1">
      <c r="AE39427" s="54"/>
    </row>
    <row r="39428" spans="31:31" hidden="1">
      <c r="AE39428" s="54"/>
    </row>
    <row r="39429" spans="31:31" hidden="1">
      <c r="AE39429" s="54"/>
    </row>
    <row r="39430" spans="31:31" hidden="1">
      <c r="AE39430" s="54"/>
    </row>
    <row r="39431" spans="31:31" hidden="1">
      <c r="AE39431" s="54"/>
    </row>
    <row r="39432" spans="31:31" hidden="1">
      <c r="AE39432" s="54"/>
    </row>
    <row r="39433" spans="31:31" hidden="1">
      <c r="AE39433" s="54"/>
    </row>
    <row r="39434" spans="31:31" hidden="1">
      <c r="AE39434" s="54"/>
    </row>
    <row r="39435" spans="31:31" hidden="1">
      <c r="AE39435" s="54"/>
    </row>
    <row r="39436" spans="31:31" hidden="1">
      <c r="AE39436" s="54"/>
    </row>
    <row r="39437" spans="31:31" hidden="1">
      <c r="AE39437" s="54"/>
    </row>
    <row r="39438" spans="31:31" hidden="1">
      <c r="AE39438" s="54"/>
    </row>
    <row r="39439" spans="31:31" hidden="1">
      <c r="AE39439" s="54"/>
    </row>
    <row r="39440" spans="31:31" hidden="1">
      <c r="AE39440" s="54"/>
    </row>
    <row r="39441" spans="31:31" hidden="1">
      <c r="AE39441" s="54"/>
    </row>
    <row r="39442" spans="31:31" hidden="1">
      <c r="AE39442" s="54"/>
    </row>
    <row r="39443" spans="31:31" hidden="1">
      <c r="AE39443" s="54"/>
    </row>
    <row r="39444" spans="31:31" hidden="1">
      <c r="AE39444" s="54"/>
    </row>
    <row r="39445" spans="31:31" hidden="1">
      <c r="AE39445" s="54"/>
    </row>
    <row r="39446" spans="31:31" hidden="1">
      <c r="AE39446" s="54"/>
    </row>
    <row r="39447" spans="31:31" hidden="1">
      <c r="AE39447" s="54"/>
    </row>
    <row r="39448" spans="31:31" hidden="1">
      <c r="AE39448" s="54"/>
    </row>
    <row r="39449" spans="31:31" hidden="1">
      <c r="AE39449" s="54"/>
    </row>
    <row r="39450" spans="31:31" hidden="1">
      <c r="AE39450" s="54"/>
    </row>
    <row r="39451" spans="31:31" hidden="1">
      <c r="AE39451" s="54"/>
    </row>
    <row r="39452" spans="31:31" hidden="1">
      <c r="AE39452" s="54"/>
    </row>
    <row r="39453" spans="31:31" hidden="1">
      <c r="AE39453" s="54"/>
    </row>
    <row r="39454" spans="31:31" hidden="1">
      <c r="AE39454" s="54"/>
    </row>
    <row r="39455" spans="31:31" hidden="1">
      <c r="AE39455" s="54"/>
    </row>
    <row r="39456" spans="31:31" hidden="1">
      <c r="AE39456" s="54"/>
    </row>
    <row r="39457" spans="31:31" hidden="1">
      <c r="AE39457" s="54"/>
    </row>
    <row r="39458" spans="31:31" hidden="1">
      <c r="AE39458" s="54"/>
    </row>
    <row r="39459" spans="31:31" hidden="1">
      <c r="AE39459" s="54"/>
    </row>
    <row r="39460" spans="31:31" hidden="1">
      <c r="AE39460" s="54"/>
    </row>
    <row r="39461" spans="31:31" hidden="1">
      <c r="AE39461" s="54"/>
    </row>
    <row r="39462" spans="31:31" hidden="1">
      <c r="AE39462" s="54"/>
    </row>
    <row r="39463" spans="31:31" hidden="1">
      <c r="AE39463" s="54"/>
    </row>
    <row r="39464" spans="31:31" hidden="1">
      <c r="AE39464" s="54"/>
    </row>
    <row r="39465" spans="31:31" hidden="1">
      <c r="AE39465" s="54"/>
    </row>
    <row r="39466" spans="31:31" hidden="1">
      <c r="AE39466" s="54"/>
    </row>
    <row r="39467" spans="31:31" hidden="1">
      <c r="AE39467" s="54"/>
    </row>
    <row r="39468" spans="31:31" hidden="1">
      <c r="AE39468" s="54"/>
    </row>
    <row r="39469" spans="31:31" hidden="1">
      <c r="AE39469" s="54"/>
    </row>
    <row r="39470" spans="31:31" hidden="1">
      <c r="AE39470" s="54"/>
    </row>
    <row r="39471" spans="31:31" hidden="1">
      <c r="AE39471" s="54"/>
    </row>
    <row r="39472" spans="31:31" hidden="1">
      <c r="AE39472" s="54"/>
    </row>
    <row r="39473" spans="31:31" hidden="1">
      <c r="AE39473" s="54"/>
    </row>
    <row r="39474" spans="31:31" hidden="1">
      <c r="AE39474" s="54"/>
    </row>
    <row r="39475" spans="31:31" hidden="1">
      <c r="AE39475" s="54"/>
    </row>
    <row r="39476" spans="31:31" hidden="1">
      <c r="AE39476" s="54"/>
    </row>
    <row r="39477" spans="31:31" hidden="1">
      <c r="AE39477" s="54"/>
    </row>
    <row r="39478" spans="31:31" hidden="1">
      <c r="AE39478" s="54"/>
    </row>
    <row r="39479" spans="31:31" hidden="1">
      <c r="AE39479" s="54"/>
    </row>
    <row r="39480" spans="31:31" hidden="1">
      <c r="AE39480" s="54"/>
    </row>
    <row r="39481" spans="31:31" hidden="1">
      <c r="AE39481" s="54"/>
    </row>
    <row r="39482" spans="31:31" hidden="1">
      <c r="AE39482" s="54"/>
    </row>
    <row r="39483" spans="31:31" hidden="1">
      <c r="AE39483" s="54"/>
    </row>
    <row r="39484" spans="31:31" hidden="1">
      <c r="AE39484" s="54"/>
    </row>
    <row r="39485" spans="31:31" hidden="1">
      <c r="AE39485" s="54"/>
    </row>
    <row r="39486" spans="31:31" hidden="1">
      <c r="AE39486" s="54"/>
    </row>
    <row r="39487" spans="31:31" hidden="1">
      <c r="AE39487" s="54"/>
    </row>
    <row r="39488" spans="31:31" hidden="1">
      <c r="AE39488" s="54"/>
    </row>
    <row r="39489" spans="31:31" hidden="1">
      <c r="AE39489" s="54"/>
    </row>
    <row r="39490" spans="31:31" hidden="1">
      <c r="AE39490" s="54"/>
    </row>
    <row r="39491" spans="31:31" hidden="1">
      <c r="AE39491" s="54"/>
    </row>
    <row r="39492" spans="31:31" hidden="1">
      <c r="AE39492" s="54"/>
    </row>
    <row r="39493" spans="31:31" hidden="1">
      <c r="AE39493" s="54"/>
    </row>
    <row r="39494" spans="31:31" hidden="1">
      <c r="AE39494" s="54"/>
    </row>
    <row r="39495" spans="31:31" hidden="1">
      <c r="AE39495" s="54"/>
    </row>
    <row r="39496" spans="31:31" hidden="1">
      <c r="AE39496" s="54"/>
    </row>
    <row r="39497" spans="31:31" hidden="1">
      <c r="AE39497" s="54"/>
    </row>
    <row r="39498" spans="31:31" hidden="1">
      <c r="AE39498" s="54"/>
    </row>
    <row r="39499" spans="31:31" hidden="1">
      <c r="AE39499" s="54"/>
    </row>
    <row r="39500" spans="31:31" hidden="1">
      <c r="AE39500" s="54"/>
    </row>
    <row r="39501" spans="31:31" hidden="1">
      <c r="AE39501" s="54"/>
    </row>
    <row r="39502" spans="31:31" hidden="1">
      <c r="AE39502" s="54"/>
    </row>
    <row r="39503" spans="31:31" hidden="1">
      <c r="AE39503" s="54"/>
    </row>
    <row r="39504" spans="31:31" hidden="1">
      <c r="AE39504" s="54"/>
    </row>
    <row r="39505" spans="31:31" hidden="1">
      <c r="AE39505" s="54"/>
    </row>
    <row r="39506" spans="31:31" hidden="1">
      <c r="AE39506" s="54"/>
    </row>
    <row r="39507" spans="31:31" hidden="1">
      <c r="AE39507" s="54"/>
    </row>
    <row r="39508" spans="31:31" hidden="1">
      <c r="AE39508" s="54"/>
    </row>
    <row r="39509" spans="31:31" hidden="1">
      <c r="AE39509" s="54"/>
    </row>
    <row r="39510" spans="31:31" hidden="1">
      <c r="AE39510" s="54"/>
    </row>
    <row r="39511" spans="31:31" hidden="1">
      <c r="AE39511" s="54"/>
    </row>
    <row r="39512" spans="31:31" hidden="1">
      <c r="AE39512" s="54"/>
    </row>
    <row r="39513" spans="31:31" hidden="1">
      <c r="AE39513" s="54"/>
    </row>
    <row r="39514" spans="31:31" hidden="1">
      <c r="AE39514" s="54"/>
    </row>
    <row r="39515" spans="31:31" hidden="1">
      <c r="AE39515" s="54"/>
    </row>
    <row r="39516" spans="31:31" hidden="1">
      <c r="AE39516" s="54"/>
    </row>
    <row r="39517" spans="31:31" hidden="1">
      <c r="AE39517" s="54"/>
    </row>
    <row r="39518" spans="31:31" hidden="1">
      <c r="AE39518" s="54"/>
    </row>
    <row r="39519" spans="31:31" hidden="1">
      <c r="AE39519" s="54"/>
    </row>
    <row r="39520" spans="31:31" hidden="1">
      <c r="AE39520" s="54"/>
    </row>
    <row r="39521" spans="31:31" hidden="1">
      <c r="AE39521" s="54"/>
    </row>
    <row r="39522" spans="31:31" hidden="1">
      <c r="AE39522" s="54"/>
    </row>
    <row r="39523" spans="31:31" hidden="1">
      <c r="AE39523" s="54"/>
    </row>
    <row r="39524" spans="31:31" hidden="1">
      <c r="AE39524" s="54"/>
    </row>
    <row r="39525" spans="31:31" hidden="1">
      <c r="AE39525" s="54"/>
    </row>
    <row r="39526" spans="31:31" hidden="1">
      <c r="AE39526" s="54"/>
    </row>
    <row r="39527" spans="31:31" hidden="1">
      <c r="AE39527" s="54"/>
    </row>
    <row r="39528" spans="31:31" hidden="1">
      <c r="AE39528" s="54"/>
    </row>
    <row r="39529" spans="31:31" hidden="1">
      <c r="AE39529" s="54"/>
    </row>
    <row r="39530" spans="31:31" hidden="1">
      <c r="AE39530" s="54"/>
    </row>
    <row r="39531" spans="31:31" hidden="1">
      <c r="AE39531" s="54"/>
    </row>
    <row r="39532" spans="31:31" hidden="1">
      <c r="AE39532" s="54"/>
    </row>
    <row r="39533" spans="31:31" hidden="1">
      <c r="AE39533" s="54"/>
    </row>
    <row r="39534" spans="31:31" hidden="1">
      <c r="AE39534" s="54"/>
    </row>
    <row r="39535" spans="31:31" hidden="1">
      <c r="AE39535" s="54"/>
    </row>
    <row r="39536" spans="31:31" hidden="1">
      <c r="AE39536" s="54"/>
    </row>
    <row r="39537" spans="31:31" hidden="1">
      <c r="AE39537" s="54"/>
    </row>
    <row r="39538" spans="31:31" hidden="1">
      <c r="AE39538" s="54"/>
    </row>
    <row r="39539" spans="31:31" hidden="1">
      <c r="AE39539" s="54"/>
    </row>
    <row r="39540" spans="31:31" hidden="1">
      <c r="AE39540" s="54"/>
    </row>
    <row r="39541" spans="31:31" hidden="1">
      <c r="AE39541" s="54"/>
    </row>
    <row r="39542" spans="31:31" hidden="1">
      <c r="AE39542" s="54"/>
    </row>
    <row r="39543" spans="31:31" hidden="1">
      <c r="AE39543" s="54"/>
    </row>
    <row r="39544" spans="31:31" hidden="1">
      <c r="AE39544" s="54"/>
    </row>
    <row r="39545" spans="31:31" hidden="1">
      <c r="AE39545" s="54"/>
    </row>
    <row r="39546" spans="31:31" hidden="1">
      <c r="AE39546" s="54"/>
    </row>
    <row r="39547" spans="31:31" hidden="1">
      <c r="AE39547" s="54"/>
    </row>
    <row r="39548" spans="31:31" hidden="1">
      <c r="AE39548" s="54"/>
    </row>
    <row r="39549" spans="31:31" hidden="1">
      <c r="AE39549" s="54"/>
    </row>
    <row r="39550" spans="31:31" hidden="1">
      <c r="AE39550" s="54"/>
    </row>
    <row r="39551" spans="31:31" hidden="1">
      <c r="AE39551" s="54"/>
    </row>
    <row r="39552" spans="31:31" hidden="1">
      <c r="AE39552" s="54"/>
    </row>
    <row r="39553" spans="31:31" hidden="1">
      <c r="AE39553" s="54"/>
    </row>
    <row r="39554" spans="31:31" hidden="1">
      <c r="AE39554" s="54"/>
    </row>
    <row r="39555" spans="31:31" hidden="1">
      <c r="AE39555" s="54"/>
    </row>
    <row r="39556" spans="31:31" hidden="1">
      <c r="AE39556" s="54"/>
    </row>
    <row r="39557" spans="31:31" hidden="1">
      <c r="AE39557" s="54"/>
    </row>
    <row r="39558" spans="31:31" hidden="1">
      <c r="AE39558" s="54"/>
    </row>
    <row r="39559" spans="31:31" hidden="1">
      <c r="AE39559" s="54"/>
    </row>
    <row r="39560" spans="31:31" hidden="1">
      <c r="AE39560" s="54"/>
    </row>
    <row r="39561" spans="31:31" hidden="1">
      <c r="AE39561" s="54"/>
    </row>
    <row r="39562" spans="31:31" hidden="1">
      <c r="AE39562" s="54"/>
    </row>
    <row r="39563" spans="31:31" hidden="1">
      <c r="AE39563" s="54"/>
    </row>
    <row r="39564" spans="31:31" hidden="1">
      <c r="AE39564" s="54"/>
    </row>
    <row r="39565" spans="31:31" hidden="1">
      <c r="AE39565" s="54"/>
    </row>
    <row r="39566" spans="31:31" hidden="1">
      <c r="AE39566" s="54"/>
    </row>
    <row r="39567" spans="31:31" hidden="1">
      <c r="AE39567" s="54"/>
    </row>
    <row r="39568" spans="31:31" hidden="1">
      <c r="AE39568" s="54"/>
    </row>
    <row r="39569" spans="31:31" hidden="1">
      <c r="AE39569" s="54"/>
    </row>
    <row r="39570" spans="31:31" hidden="1">
      <c r="AE39570" s="54"/>
    </row>
    <row r="39571" spans="31:31" hidden="1">
      <c r="AE39571" s="54"/>
    </row>
    <row r="39572" spans="31:31" hidden="1">
      <c r="AE39572" s="54"/>
    </row>
    <row r="39573" spans="31:31" hidden="1">
      <c r="AE39573" s="54"/>
    </row>
    <row r="39574" spans="31:31" hidden="1">
      <c r="AE39574" s="54"/>
    </row>
    <row r="39575" spans="31:31" hidden="1">
      <c r="AE39575" s="54"/>
    </row>
    <row r="39576" spans="31:31" hidden="1">
      <c r="AE39576" s="54"/>
    </row>
    <row r="39577" spans="31:31" hidden="1">
      <c r="AE39577" s="54"/>
    </row>
    <row r="39578" spans="31:31" hidden="1">
      <c r="AE39578" s="54"/>
    </row>
    <row r="39579" spans="31:31" hidden="1">
      <c r="AE39579" s="54"/>
    </row>
    <row r="39580" spans="31:31" hidden="1">
      <c r="AE39580" s="54"/>
    </row>
    <row r="39581" spans="31:31" hidden="1">
      <c r="AE39581" s="54"/>
    </row>
    <row r="39582" spans="31:31" hidden="1">
      <c r="AE39582" s="54"/>
    </row>
    <row r="39583" spans="31:31" hidden="1">
      <c r="AE39583" s="54"/>
    </row>
    <row r="39584" spans="31:31" hidden="1">
      <c r="AE39584" s="54"/>
    </row>
    <row r="39585" spans="31:31" hidden="1">
      <c r="AE39585" s="54"/>
    </row>
    <row r="39586" spans="31:31" hidden="1">
      <c r="AE39586" s="54"/>
    </row>
    <row r="39587" spans="31:31" hidden="1">
      <c r="AE39587" s="54"/>
    </row>
    <row r="39588" spans="31:31" hidden="1">
      <c r="AE39588" s="54"/>
    </row>
    <row r="39589" spans="31:31" hidden="1">
      <c r="AE39589" s="54"/>
    </row>
    <row r="39590" spans="31:31" hidden="1">
      <c r="AE39590" s="54"/>
    </row>
    <row r="39591" spans="31:31" hidden="1">
      <c r="AE39591" s="54"/>
    </row>
    <row r="39592" spans="31:31" hidden="1">
      <c r="AE39592" s="54"/>
    </row>
    <row r="39593" spans="31:31" hidden="1">
      <c r="AE39593" s="54"/>
    </row>
    <row r="39594" spans="31:31" hidden="1">
      <c r="AE39594" s="54"/>
    </row>
    <row r="39595" spans="31:31" hidden="1">
      <c r="AE39595" s="54"/>
    </row>
    <row r="39596" spans="31:31" hidden="1">
      <c r="AE39596" s="54"/>
    </row>
    <row r="39597" spans="31:31" hidden="1">
      <c r="AE39597" s="54"/>
    </row>
    <row r="39598" spans="31:31" hidden="1">
      <c r="AE39598" s="54"/>
    </row>
    <row r="39599" spans="31:31" hidden="1">
      <c r="AE39599" s="54"/>
    </row>
    <row r="39600" spans="31:31" hidden="1">
      <c r="AE39600" s="54"/>
    </row>
    <row r="39601" spans="31:31" hidden="1">
      <c r="AE39601" s="54"/>
    </row>
    <row r="39602" spans="31:31" hidden="1">
      <c r="AE39602" s="54"/>
    </row>
    <row r="39603" spans="31:31" hidden="1">
      <c r="AE39603" s="54"/>
    </row>
    <row r="39604" spans="31:31" hidden="1">
      <c r="AE39604" s="54"/>
    </row>
    <row r="39605" spans="31:31" hidden="1">
      <c r="AE39605" s="54"/>
    </row>
    <row r="39606" spans="31:31" hidden="1">
      <c r="AE39606" s="54"/>
    </row>
    <row r="39607" spans="31:31" hidden="1">
      <c r="AE39607" s="54"/>
    </row>
    <row r="39608" spans="31:31" hidden="1">
      <c r="AE39608" s="54"/>
    </row>
    <row r="39609" spans="31:31" hidden="1">
      <c r="AE39609" s="54"/>
    </row>
    <row r="39610" spans="31:31" hidden="1">
      <c r="AE39610" s="54"/>
    </row>
    <row r="39611" spans="31:31" hidden="1">
      <c r="AE39611" s="54"/>
    </row>
    <row r="39612" spans="31:31" hidden="1">
      <c r="AE39612" s="54"/>
    </row>
    <row r="39613" spans="31:31" hidden="1">
      <c r="AE39613" s="54"/>
    </row>
    <row r="39614" spans="31:31" hidden="1">
      <c r="AE39614" s="54"/>
    </row>
    <row r="39615" spans="31:31" hidden="1">
      <c r="AE39615" s="54"/>
    </row>
    <row r="39616" spans="31:31" hidden="1">
      <c r="AE39616" s="54"/>
    </row>
    <row r="39617" spans="31:31" hidden="1">
      <c r="AE39617" s="54"/>
    </row>
    <row r="39618" spans="31:31" hidden="1">
      <c r="AE39618" s="54"/>
    </row>
    <row r="39619" spans="31:31" hidden="1">
      <c r="AE39619" s="54"/>
    </row>
    <row r="39620" spans="31:31" hidden="1">
      <c r="AE39620" s="54"/>
    </row>
    <row r="39621" spans="31:31" hidden="1">
      <c r="AE39621" s="54"/>
    </row>
    <row r="39622" spans="31:31" hidden="1">
      <c r="AE39622" s="54"/>
    </row>
    <row r="39623" spans="31:31" hidden="1">
      <c r="AE39623" s="54"/>
    </row>
    <row r="39624" spans="31:31" hidden="1">
      <c r="AE39624" s="54"/>
    </row>
    <row r="39625" spans="31:31" hidden="1">
      <c r="AE39625" s="54"/>
    </row>
    <row r="39626" spans="31:31" hidden="1">
      <c r="AE39626" s="54"/>
    </row>
    <row r="39627" spans="31:31" hidden="1">
      <c r="AE39627" s="54"/>
    </row>
    <row r="39628" spans="31:31" hidden="1">
      <c r="AE39628" s="54"/>
    </row>
    <row r="39629" spans="31:31" hidden="1">
      <c r="AE39629" s="54"/>
    </row>
    <row r="39630" spans="31:31" hidden="1">
      <c r="AE39630" s="54"/>
    </row>
    <row r="39631" spans="31:31" hidden="1">
      <c r="AE39631" s="54"/>
    </row>
    <row r="39632" spans="31:31" hidden="1">
      <c r="AE39632" s="54"/>
    </row>
    <row r="39633" spans="31:31" hidden="1">
      <c r="AE39633" s="54"/>
    </row>
    <row r="39634" spans="31:31" hidden="1">
      <c r="AE39634" s="54"/>
    </row>
    <row r="39635" spans="31:31" hidden="1">
      <c r="AE39635" s="54"/>
    </row>
    <row r="39636" spans="31:31" hidden="1">
      <c r="AE39636" s="54"/>
    </row>
    <row r="39637" spans="31:31" hidden="1">
      <c r="AE39637" s="54"/>
    </row>
    <row r="39638" spans="31:31" hidden="1">
      <c r="AE39638" s="54"/>
    </row>
    <row r="39639" spans="31:31" hidden="1">
      <c r="AE39639" s="54"/>
    </row>
    <row r="39640" spans="31:31" hidden="1">
      <c r="AE39640" s="54"/>
    </row>
    <row r="39641" spans="31:31" hidden="1">
      <c r="AE39641" s="54"/>
    </row>
    <row r="39642" spans="31:31" hidden="1">
      <c r="AE39642" s="54"/>
    </row>
    <row r="39643" spans="31:31" hidden="1">
      <c r="AE39643" s="54"/>
    </row>
    <row r="39644" spans="31:31" hidden="1">
      <c r="AE39644" s="54"/>
    </row>
    <row r="39645" spans="31:31" hidden="1">
      <c r="AE39645" s="54"/>
    </row>
    <row r="39646" spans="31:31" hidden="1">
      <c r="AE39646" s="54"/>
    </row>
    <row r="39647" spans="31:31" hidden="1">
      <c r="AE39647" s="54"/>
    </row>
    <row r="39648" spans="31:31" hidden="1">
      <c r="AE39648" s="54"/>
    </row>
    <row r="39649" spans="31:31" hidden="1">
      <c r="AE39649" s="54"/>
    </row>
    <row r="39650" spans="31:31" hidden="1">
      <c r="AE39650" s="54"/>
    </row>
    <row r="39651" spans="31:31" hidden="1">
      <c r="AE39651" s="54"/>
    </row>
    <row r="39652" spans="31:31" hidden="1">
      <c r="AE39652" s="54"/>
    </row>
    <row r="39653" spans="31:31" hidden="1">
      <c r="AE39653" s="54"/>
    </row>
    <row r="39654" spans="31:31" hidden="1">
      <c r="AE39654" s="54"/>
    </row>
    <row r="39655" spans="31:31" hidden="1">
      <c r="AE39655" s="54"/>
    </row>
    <row r="39656" spans="31:31" hidden="1">
      <c r="AE39656" s="54"/>
    </row>
    <row r="39657" spans="31:31" hidden="1">
      <c r="AE39657" s="54"/>
    </row>
    <row r="39658" spans="31:31" hidden="1">
      <c r="AE39658" s="54"/>
    </row>
    <row r="39659" spans="31:31" hidden="1">
      <c r="AE39659" s="54"/>
    </row>
    <row r="39660" spans="31:31" hidden="1">
      <c r="AE39660" s="54"/>
    </row>
    <row r="39661" spans="31:31" hidden="1">
      <c r="AE39661" s="54"/>
    </row>
    <row r="39662" spans="31:31" hidden="1">
      <c r="AE39662" s="54"/>
    </row>
    <row r="39663" spans="31:31" hidden="1">
      <c r="AE39663" s="54"/>
    </row>
    <row r="39664" spans="31:31" hidden="1">
      <c r="AE39664" s="54"/>
    </row>
    <row r="39665" spans="31:31" hidden="1">
      <c r="AE39665" s="54"/>
    </row>
    <row r="39666" spans="31:31" hidden="1">
      <c r="AE39666" s="54"/>
    </row>
    <row r="39667" spans="31:31" hidden="1">
      <c r="AE39667" s="54"/>
    </row>
    <row r="39668" spans="31:31" hidden="1">
      <c r="AE39668" s="54"/>
    </row>
    <row r="39669" spans="31:31" hidden="1">
      <c r="AE39669" s="54"/>
    </row>
    <row r="39670" spans="31:31" hidden="1">
      <c r="AE39670" s="54"/>
    </row>
    <row r="39671" spans="31:31" hidden="1">
      <c r="AE39671" s="54"/>
    </row>
    <row r="39672" spans="31:31" hidden="1">
      <c r="AE39672" s="54"/>
    </row>
    <row r="39673" spans="31:31" hidden="1">
      <c r="AE39673" s="54"/>
    </row>
    <row r="39674" spans="31:31" hidden="1">
      <c r="AE39674" s="54"/>
    </row>
    <row r="39675" spans="31:31" hidden="1">
      <c r="AE39675" s="54"/>
    </row>
    <row r="39676" spans="31:31" hidden="1">
      <c r="AE39676" s="54"/>
    </row>
    <row r="39677" spans="31:31" hidden="1">
      <c r="AE39677" s="54"/>
    </row>
    <row r="39678" spans="31:31" hidden="1">
      <c r="AE39678" s="54"/>
    </row>
    <row r="39679" spans="31:31" hidden="1">
      <c r="AE39679" s="54"/>
    </row>
    <row r="39680" spans="31:31" hidden="1">
      <c r="AE39680" s="54"/>
    </row>
    <row r="39681" spans="31:31" hidden="1">
      <c r="AE39681" s="54"/>
    </row>
    <row r="39682" spans="31:31" hidden="1">
      <c r="AE39682" s="54"/>
    </row>
    <row r="39683" spans="31:31" hidden="1">
      <c r="AE39683" s="54"/>
    </row>
    <row r="39684" spans="31:31" hidden="1">
      <c r="AE39684" s="54"/>
    </row>
    <row r="39685" spans="31:31" hidden="1">
      <c r="AE39685" s="54"/>
    </row>
    <row r="39686" spans="31:31" hidden="1">
      <c r="AE39686" s="54"/>
    </row>
    <row r="39687" spans="31:31" hidden="1">
      <c r="AE39687" s="54"/>
    </row>
    <row r="39688" spans="31:31" hidden="1">
      <c r="AE39688" s="54"/>
    </row>
    <row r="39689" spans="31:31" hidden="1">
      <c r="AE39689" s="54"/>
    </row>
    <row r="39690" spans="31:31" hidden="1">
      <c r="AE39690" s="54"/>
    </row>
    <row r="39691" spans="31:31" hidden="1">
      <c r="AE39691" s="54"/>
    </row>
    <row r="39692" spans="31:31" hidden="1">
      <c r="AE39692" s="54"/>
    </row>
    <row r="39693" spans="31:31" hidden="1">
      <c r="AE39693" s="54"/>
    </row>
    <row r="39694" spans="31:31" hidden="1">
      <c r="AE39694" s="54"/>
    </row>
    <row r="39695" spans="31:31" hidden="1">
      <c r="AE39695" s="54"/>
    </row>
    <row r="39696" spans="31:31" hidden="1">
      <c r="AE39696" s="54"/>
    </row>
    <row r="39697" spans="31:31" hidden="1">
      <c r="AE39697" s="54"/>
    </row>
    <row r="39698" spans="31:31" hidden="1">
      <c r="AE39698" s="54"/>
    </row>
    <row r="39699" spans="31:31" hidden="1">
      <c r="AE39699" s="54"/>
    </row>
    <row r="39700" spans="31:31" hidden="1">
      <c r="AE39700" s="54"/>
    </row>
    <row r="39701" spans="31:31" hidden="1">
      <c r="AE39701" s="54"/>
    </row>
    <row r="39702" spans="31:31" hidden="1">
      <c r="AE39702" s="54"/>
    </row>
    <row r="39703" spans="31:31" hidden="1">
      <c r="AE39703" s="54"/>
    </row>
    <row r="39704" spans="31:31" hidden="1">
      <c r="AE39704" s="54"/>
    </row>
    <row r="39705" spans="31:31" hidden="1">
      <c r="AE39705" s="54"/>
    </row>
    <row r="39706" spans="31:31" hidden="1">
      <c r="AE39706" s="54"/>
    </row>
    <row r="39707" spans="31:31" hidden="1">
      <c r="AE39707" s="54"/>
    </row>
    <row r="39708" spans="31:31" hidden="1">
      <c r="AE39708" s="54"/>
    </row>
    <row r="39709" spans="31:31" hidden="1">
      <c r="AE39709" s="54"/>
    </row>
    <row r="39710" spans="31:31" hidden="1">
      <c r="AE39710" s="54"/>
    </row>
    <row r="39711" spans="31:31" hidden="1">
      <c r="AE39711" s="54"/>
    </row>
    <row r="39712" spans="31:31" hidden="1">
      <c r="AE39712" s="54"/>
    </row>
    <row r="39713" spans="31:31" hidden="1">
      <c r="AE39713" s="54"/>
    </row>
    <row r="39714" spans="31:31" hidden="1">
      <c r="AE39714" s="54"/>
    </row>
    <row r="39715" spans="31:31" hidden="1">
      <c r="AE39715" s="54"/>
    </row>
    <row r="39716" spans="31:31" hidden="1">
      <c r="AE39716" s="54"/>
    </row>
    <row r="39717" spans="31:31" hidden="1">
      <c r="AE39717" s="54"/>
    </row>
    <row r="39718" spans="31:31" hidden="1">
      <c r="AE39718" s="54"/>
    </row>
    <row r="39719" spans="31:31" hidden="1">
      <c r="AE39719" s="54"/>
    </row>
    <row r="39720" spans="31:31" hidden="1">
      <c r="AE39720" s="54"/>
    </row>
    <row r="39721" spans="31:31" hidden="1">
      <c r="AE39721" s="54"/>
    </row>
    <row r="39722" spans="31:31" hidden="1">
      <c r="AE39722" s="54"/>
    </row>
    <row r="39723" spans="31:31" hidden="1">
      <c r="AE39723" s="54"/>
    </row>
    <row r="39724" spans="31:31" hidden="1">
      <c r="AE39724" s="54"/>
    </row>
    <row r="39725" spans="31:31" hidden="1">
      <c r="AE39725" s="54"/>
    </row>
    <row r="39726" spans="31:31" hidden="1">
      <c r="AE39726" s="54"/>
    </row>
    <row r="39727" spans="31:31" hidden="1">
      <c r="AE39727" s="54"/>
    </row>
    <row r="39728" spans="31:31" hidden="1">
      <c r="AE39728" s="54"/>
    </row>
    <row r="39729" spans="31:31" hidden="1">
      <c r="AE39729" s="54"/>
    </row>
    <row r="39730" spans="31:31" hidden="1">
      <c r="AE39730" s="54"/>
    </row>
    <row r="39731" spans="31:31" hidden="1">
      <c r="AE39731" s="54"/>
    </row>
    <row r="39732" spans="31:31" hidden="1">
      <c r="AE39732" s="54"/>
    </row>
    <row r="39733" spans="31:31" hidden="1">
      <c r="AE39733" s="54"/>
    </row>
    <row r="39734" spans="31:31" hidden="1">
      <c r="AE39734" s="54"/>
    </row>
    <row r="39735" spans="31:31" hidden="1">
      <c r="AE39735" s="54"/>
    </row>
    <row r="39736" spans="31:31" hidden="1">
      <c r="AE39736" s="54"/>
    </row>
    <row r="39737" spans="31:31" hidden="1">
      <c r="AE39737" s="54"/>
    </row>
    <row r="39738" spans="31:31" hidden="1">
      <c r="AE39738" s="54"/>
    </row>
    <row r="39739" spans="31:31" hidden="1">
      <c r="AE39739" s="54"/>
    </row>
    <row r="39740" spans="31:31" hidden="1">
      <c r="AE39740" s="54"/>
    </row>
    <row r="39741" spans="31:31" hidden="1">
      <c r="AE39741" s="54"/>
    </row>
    <row r="39742" spans="31:31" hidden="1">
      <c r="AE39742" s="54"/>
    </row>
    <row r="39743" spans="31:31" hidden="1">
      <c r="AE39743" s="54"/>
    </row>
    <row r="39744" spans="31:31" hidden="1">
      <c r="AE39744" s="54"/>
    </row>
    <row r="39745" spans="31:31" hidden="1">
      <c r="AE39745" s="54"/>
    </row>
    <row r="39746" spans="31:31" hidden="1">
      <c r="AE39746" s="54"/>
    </row>
    <row r="39747" spans="31:31" hidden="1">
      <c r="AE39747" s="54"/>
    </row>
    <row r="39748" spans="31:31" hidden="1">
      <c r="AE39748" s="54"/>
    </row>
    <row r="39749" spans="31:31" hidden="1">
      <c r="AE39749" s="54"/>
    </row>
    <row r="39750" spans="31:31" hidden="1">
      <c r="AE39750" s="54"/>
    </row>
    <row r="39751" spans="31:31" hidden="1">
      <c r="AE39751" s="54"/>
    </row>
    <row r="39752" spans="31:31" hidden="1">
      <c r="AE39752" s="54"/>
    </row>
    <row r="39753" spans="31:31" hidden="1">
      <c r="AE39753" s="54"/>
    </row>
    <row r="39754" spans="31:31" hidden="1">
      <c r="AE39754" s="54"/>
    </row>
    <row r="39755" spans="31:31" hidden="1">
      <c r="AE39755" s="54"/>
    </row>
    <row r="39756" spans="31:31" hidden="1">
      <c r="AE39756" s="54"/>
    </row>
    <row r="39757" spans="31:31" hidden="1">
      <c r="AE39757" s="54"/>
    </row>
    <row r="39758" spans="31:31" hidden="1">
      <c r="AE39758" s="54"/>
    </row>
    <row r="39759" spans="31:31" hidden="1">
      <c r="AE39759" s="54"/>
    </row>
    <row r="39760" spans="31:31" hidden="1">
      <c r="AE39760" s="54"/>
    </row>
    <row r="39761" spans="31:31" hidden="1">
      <c r="AE39761" s="54"/>
    </row>
    <row r="39762" spans="31:31" hidden="1">
      <c r="AE39762" s="54"/>
    </row>
    <row r="39763" spans="31:31" hidden="1">
      <c r="AE39763" s="54"/>
    </row>
    <row r="39764" spans="31:31" hidden="1">
      <c r="AE39764" s="54"/>
    </row>
    <row r="39765" spans="31:31" hidden="1">
      <c r="AE39765" s="54"/>
    </row>
    <row r="39766" spans="31:31" hidden="1">
      <c r="AE39766" s="54"/>
    </row>
    <row r="39767" spans="31:31" hidden="1">
      <c r="AE39767" s="54"/>
    </row>
    <row r="39768" spans="31:31" hidden="1">
      <c r="AE39768" s="54"/>
    </row>
    <row r="39769" spans="31:31" hidden="1">
      <c r="AE39769" s="54"/>
    </row>
    <row r="39770" spans="31:31" hidden="1">
      <c r="AE39770" s="54"/>
    </row>
    <row r="39771" spans="31:31" hidden="1">
      <c r="AE39771" s="54"/>
    </row>
    <row r="39772" spans="31:31" hidden="1">
      <c r="AE39772" s="54"/>
    </row>
    <row r="39773" spans="31:31" hidden="1">
      <c r="AE39773" s="54"/>
    </row>
    <row r="39774" spans="31:31" hidden="1">
      <c r="AE39774" s="54"/>
    </row>
    <row r="39775" spans="31:31" hidden="1">
      <c r="AE39775" s="54"/>
    </row>
    <row r="39776" spans="31:31" hidden="1">
      <c r="AE39776" s="54"/>
    </row>
    <row r="39777" spans="31:31" hidden="1">
      <c r="AE39777" s="54"/>
    </row>
    <row r="39778" spans="31:31" hidden="1">
      <c r="AE39778" s="54"/>
    </row>
    <row r="39779" spans="31:31" hidden="1">
      <c r="AE39779" s="54"/>
    </row>
    <row r="39780" spans="31:31" hidden="1">
      <c r="AE39780" s="54"/>
    </row>
    <row r="39781" spans="31:31" hidden="1">
      <c r="AE39781" s="54"/>
    </row>
    <row r="39782" spans="31:31" hidden="1">
      <c r="AE39782" s="54"/>
    </row>
    <row r="39783" spans="31:31" hidden="1">
      <c r="AE39783" s="54"/>
    </row>
    <row r="39784" spans="31:31" hidden="1">
      <c r="AE39784" s="54"/>
    </row>
    <row r="39785" spans="31:31" hidden="1">
      <c r="AE39785" s="54"/>
    </row>
    <row r="39786" spans="31:31" hidden="1">
      <c r="AE39786" s="54"/>
    </row>
    <row r="39787" spans="31:31" hidden="1">
      <c r="AE39787" s="54"/>
    </row>
    <row r="39788" spans="31:31" hidden="1">
      <c r="AE39788" s="54"/>
    </row>
    <row r="39789" spans="31:31" hidden="1">
      <c r="AE39789" s="54"/>
    </row>
    <row r="39790" spans="31:31" hidden="1">
      <c r="AE39790" s="54"/>
    </row>
    <row r="39791" spans="31:31" hidden="1">
      <c r="AE39791" s="54"/>
    </row>
    <row r="39792" spans="31:31" hidden="1">
      <c r="AE39792" s="54"/>
    </row>
    <row r="39793" spans="31:31" hidden="1">
      <c r="AE39793" s="54"/>
    </row>
    <row r="39794" spans="31:31" hidden="1">
      <c r="AE39794" s="54"/>
    </row>
    <row r="39795" spans="31:31" hidden="1">
      <c r="AE39795" s="54"/>
    </row>
    <row r="39796" spans="31:31" hidden="1">
      <c r="AE39796" s="54"/>
    </row>
    <row r="39797" spans="31:31" hidden="1">
      <c r="AE39797" s="54"/>
    </row>
    <row r="39798" spans="31:31" hidden="1">
      <c r="AE39798" s="54"/>
    </row>
    <row r="39799" spans="31:31" hidden="1">
      <c r="AE39799" s="54"/>
    </row>
    <row r="39800" spans="31:31" hidden="1">
      <c r="AE39800" s="54"/>
    </row>
    <row r="39801" spans="31:31" hidden="1">
      <c r="AE39801" s="54"/>
    </row>
    <row r="39802" spans="31:31" hidden="1">
      <c r="AE39802" s="54"/>
    </row>
    <row r="39803" spans="31:31" hidden="1">
      <c r="AE39803" s="54"/>
    </row>
    <row r="39804" spans="31:31" hidden="1">
      <c r="AE39804" s="54"/>
    </row>
    <row r="39805" spans="31:31" hidden="1">
      <c r="AE39805" s="54"/>
    </row>
    <row r="39806" spans="31:31" hidden="1">
      <c r="AE39806" s="54"/>
    </row>
    <row r="39807" spans="31:31" hidden="1">
      <c r="AE39807" s="54"/>
    </row>
    <row r="39808" spans="31:31" hidden="1">
      <c r="AE39808" s="54"/>
    </row>
    <row r="39809" spans="31:31" hidden="1">
      <c r="AE39809" s="54"/>
    </row>
    <row r="39810" spans="31:31" hidden="1">
      <c r="AE39810" s="54"/>
    </row>
    <row r="39811" spans="31:31" hidden="1">
      <c r="AE39811" s="54"/>
    </row>
    <row r="39812" spans="31:31" hidden="1">
      <c r="AE39812" s="54"/>
    </row>
    <row r="39813" spans="31:31" hidden="1">
      <c r="AE39813" s="54"/>
    </row>
    <row r="39814" spans="31:31" hidden="1">
      <c r="AE39814" s="54"/>
    </row>
    <row r="39815" spans="31:31" hidden="1">
      <c r="AE39815" s="54"/>
    </row>
    <row r="39816" spans="31:31" hidden="1">
      <c r="AE39816" s="54"/>
    </row>
    <row r="39817" spans="31:31" hidden="1">
      <c r="AE39817" s="54"/>
    </row>
    <row r="39818" spans="31:31" hidden="1">
      <c r="AE39818" s="54"/>
    </row>
    <row r="39819" spans="31:31" hidden="1">
      <c r="AE39819" s="54"/>
    </row>
    <row r="39820" spans="31:31" hidden="1">
      <c r="AE39820" s="54"/>
    </row>
    <row r="39821" spans="31:31" hidden="1">
      <c r="AE39821" s="54"/>
    </row>
    <row r="39822" spans="31:31" hidden="1">
      <c r="AE39822" s="54"/>
    </row>
    <row r="39823" spans="31:31" hidden="1">
      <c r="AE39823" s="54"/>
    </row>
    <row r="39824" spans="31:31" hidden="1">
      <c r="AE39824" s="54"/>
    </row>
    <row r="39825" spans="31:31" hidden="1">
      <c r="AE39825" s="54"/>
    </row>
    <row r="39826" spans="31:31" hidden="1">
      <c r="AE39826" s="54"/>
    </row>
    <row r="39827" spans="31:31" hidden="1">
      <c r="AE39827" s="54"/>
    </row>
    <row r="39828" spans="31:31" hidden="1">
      <c r="AE39828" s="54"/>
    </row>
    <row r="39829" spans="31:31" hidden="1">
      <c r="AE39829" s="54"/>
    </row>
    <row r="39830" spans="31:31" hidden="1">
      <c r="AE39830" s="54"/>
    </row>
    <row r="39831" spans="31:31" hidden="1">
      <c r="AE39831" s="54"/>
    </row>
    <row r="39832" spans="31:31" hidden="1">
      <c r="AE39832" s="54"/>
    </row>
    <row r="39833" spans="31:31" hidden="1">
      <c r="AE39833" s="54"/>
    </row>
    <row r="39834" spans="31:31" hidden="1">
      <c r="AE39834" s="54"/>
    </row>
    <row r="39835" spans="31:31" hidden="1">
      <c r="AE39835" s="54"/>
    </row>
    <row r="39836" spans="31:31" hidden="1">
      <c r="AE39836" s="54"/>
    </row>
    <row r="39837" spans="31:31" hidden="1">
      <c r="AE39837" s="54"/>
    </row>
    <row r="39838" spans="31:31" hidden="1">
      <c r="AE39838" s="54"/>
    </row>
    <row r="39839" spans="31:31" hidden="1">
      <c r="AE39839" s="54"/>
    </row>
    <row r="39840" spans="31:31" hidden="1">
      <c r="AE39840" s="54"/>
    </row>
    <row r="39841" spans="31:31" hidden="1">
      <c r="AE39841" s="54"/>
    </row>
    <row r="39842" spans="31:31" hidden="1">
      <c r="AE39842" s="54"/>
    </row>
    <row r="39843" spans="31:31" hidden="1">
      <c r="AE39843" s="54"/>
    </row>
    <row r="39844" spans="31:31" hidden="1">
      <c r="AE39844" s="54"/>
    </row>
    <row r="39845" spans="31:31" hidden="1">
      <c r="AE39845" s="54"/>
    </row>
    <row r="39846" spans="31:31" hidden="1">
      <c r="AE39846" s="54"/>
    </row>
    <row r="39847" spans="31:31" hidden="1">
      <c r="AE39847" s="54"/>
    </row>
    <row r="39848" spans="31:31" hidden="1">
      <c r="AE39848" s="54"/>
    </row>
    <row r="39849" spans="31:31" hidden="1">
      <c r="AE39849" s="54"/>
    </row>
    <row r="39850" spans="31:31" hidden="1">
      <c r="AE39850" s="54"/>
    </row>
    <row r="39851" spans="31:31" hidden="1">
      <c r="AE39851" s="54"/>
    </row>
    <row r="39852" spans="31:31" hidden="1">
      <c r="AE39852" s="54"/>
    </row>
    <row r="39853" spans="31:31" hidden="1">
      <c r="AE39853" s="54"/>
    </row>
    <row r="39854" spans="31:31" hidden="1">
      <c r="AE39854" s="54"/>
    </row>
    <row r="39855" spans="31:31" hidden="1">
      <c r="AE39855" s="54"/>
    </row>
    <row r="39856" spans="31:31" hidden="1">
      <c r="AE39856" s="54"/>
    </row>
    <row r="39857" spans="31:31" hidden="1">
      <c r="AE39857" s="54"/>
    </row>
    <row r="39858" spans="31:31" hidden="1">
      <c r="AE39858" s="54"/>
    </row>
    <row r="39859" spans="31:31" hidden="1">
      <c r="AE39859" s="54"/>
    </row>
    <row r="39860" spans="31:31" hidden="1">
      <c r="AE39860" s="54"/>
    </row>
    <row r="39861" spans="31:31" hidden="1">
      <c r="AE39861" s="54"/>
    </row>
    <row r="39862" spans="31:31" hidden="1">
      <c r="AE39862" s="54"/>
    </row>
    <row r="39863" spans="31:31" hidden="1">
      <c r="AE39863" s="54"/>
    </row>
    <row r="39864" spans="31:31" hidden="1">
      <c r="AE39864" s="54"/>
    </row>
    <row r="39865" spans="31:31" hidden="1">
      <c r="AE39865" s="54"/>
    </row>
    <row r="39866" spans="31:31" hidden="1">
      <c r="AE39866" s="54"/>
    </row>
    <row r="39867" spans="31:31" hidden="1">
      <c r="AE39867" s="54"/>
    </row>
    <row r="39868" spans="31:31" hidden="1">
      <c r="AE39868" s="54"/>
    </row>
    <row r="39869" spans="31:31" hidden="1">
      <c r="AE39869" s="54"/>
    </row>
    <row r="39870" spans="31:31" hidden="1">
      <c r="AE39870" s="54"/>
    </row>
    <row r="39871" spans="31:31" hidden="1">
      <c r="AE39871" s="54"/>
    </row>
    <row r="39872" spans="31:31" hidden="1">
      <c r="AE39872" s="54"/>
    </row>
    <row r="39873" spans="31:31" hidden="1">
      <c r="AE39873" s="54"/>
    </row>
    <row r="39874" spans="31:31" hidden="1">
      <c r="AE39874" s="54"/>
    </row>
    <row r="39875" spans="31:31" hidden="1">
      <c r="AE39875" s="54"/>
    </row>
    <row r="39876" spans="31:31" hidden="1">
      <c r="AE39876" s="54"/>
    </row>
    <row r="39877" spans="31:31" hidden="1">
      <c r="AE39877" s="54"/>
    </row>
    <row r="39878" spans="31:31" hidden="1">
      <c r="AE39878" s="54"/>
    </row>
    <row r="39879" spans="31:31" hidden="1">
      <c r="AE39879" s="54"/>
    </row>
    <row r="39880" spans="31:31" hidden="1">
      <c r="AE39880" s="54"/>
    </row>
    <row r="39881" spans="31:31" hidden="1">
      <c r="AE39881" s="54"/>
    </row>
    <row r="39882" spans="31:31" hidden="1">
      <c r="AE39882" s="54"/>
    </row>
    <row r="39883" spans="31:31" hidden="1">
      <c r="AE39883" s="54"/>
    </row>
    <row r="39884" spans="31:31" hidden="1">
      <c r="AE39884" s="54"/>
    </row>
    <row r="39885" spans="31:31" hidden="1">
      <c r="AE39885" s="54"/>
    </row>
    <row r="39886" spans="31:31" hidden="1">
      <c r="AE39886" s="54"/>
    </row>
    <row r="39887" spans="31:31" hidden="1">
      <c r="AE39887" s="54"/>
    </row>
    <row r="39888" spans="31:31" hidden="1">
      <c r="AE39888" s="54"/>
    </row>
    <row r="39889" spans="31:31" hidden="1">
      <c r="AE39889" s="54"/>
    </row>
    <row r="39890" spans="31:31" hidden="1">
      <c r="AE39890" s="54"/>
    </row>
    <row r="39891" spans="31:31" hidden="1">
      <c r="AE39891" s="54"/>
    </row>
    <row r="39892" spans="31:31" hidden="1">
      <c r="AE39892" s="54"/>
    </row>
    <row r="39893" spans="31:31" hidden="1">
      <c r="AE39893" s="54"/>
    </row>
    <row r="39894" spans="31:31" hidden="1">
      <c r="AE39894" s="54"/>
    </row>
    <row r="39895" spans="31:31" hidden="1">
      <c r="AE39895" s="54"/>
    </row>
    <row r="39896" spans="31:31" hidden="1">
      <c r="AE39896" s="54"/>
    </row>
    <row r="39897" spans="31:31" hidden="1">
      <c r="AE39897" s="54"/>
    </row>
    <row r="39898" spans="31:31" hidden="1">
      <c r="AE39898" s="54"/>
    </row>
    <row r="39899" spans="31:31" hidden="1">
      <c r="AE39899" s="54"/>
    </row>
    <row r="39900" spans="31:31" hidden="1">
      <c r="AE39900" s="54"/>
    </row>
    <row r="39901" spans="31:31" hidden="1">
      <c r="AE39901" s="54"/>
    </row>
    <row r="39902" spans="31:31" hidden="1">
      <c r="AE39902" s="54"/>
    </row>
    <row r="39903" spans="31:31" hidden="1">
      <c r="AE39903" s="54"/>
    </row>
    <row r="39904" spans="31:31" hidden="1">
      <c r="AE39904" s="54"/>
    </row>
    <row r="39905" spans="31:31" hidden="1">
      <c r="AE39905" s="54"/>
    </row>
    <row r="39906" spans="31:31" hidden="1">
      <c r="AE39906" s="54"/>
    </row>
    <row r="39907" spans="31:31" hidden="1">
      <c r="AE39907" s="54"/>
    </row>
    <row r="39908" spans="31:31" hidden="1">
      <c r="AE39908" s="54"/>
    </row>
    <row r="39909" spans="31:31" hidden="1">
      <c r="AE39909" s="54"/>
    </row>
    <row r="39910" spans="31:31" hidden="1">
      <c r="AE39910" s="54"/>
    </row>
    <row r="39911" spans="31:31" hidden="1">
      <c r="AE39911" s="54"/>
    </row>
    <row r="39912" spans="31:31" hidden="1">
      <c r="AE39912" s="54"/>
    </row>
    <row r="39913" spans="31:31" hidden="1">
      <c r="AE39913" s="54"/>
    </row>
    <row r="39914" spans="31:31" hidden="1">
      <c r="AE39914" s="54"/>
    </row>
    <row r="39915" spans="31:31" hidden="1">
      <c r="AE39915" s="54"/>
    </row>
    <row r="39916" spans="31:31" hidden="1">
      <c r="AE39916" s="54"/>
    </row>
    <row r="39917" spans="31:31" hidden="1">
      <c r="AE39917" s="54"/>
    </row>
    <row r="39918" spans="31:31" hidden="1">
      <c r="AE39918" s="54"/>
    </row>
    <row r="39919" spans="31:31" hidden="1">
      <c r="AE39919" s="54"/>
    </row>
    <row r="39920" spans="31:31" hidden="1">
      <c r="AE39920" s="54"/>
    </row>
    <row r="39921" spans="31:31" hidden="1">
      <c r="AE39921" s="54"/>
    </row>
    <row r="39922" spans="31:31" hidden="1">
      <c r="AE39922" s="54"/>
    </row>
    <row r="39923" spans="31:31" hidden="1">
      <c r="AE39923" s="54"/>
    </row>
    <row r="39924" spans="31:31" hidden="1">
      <c r="AE39924" s="54"/>
    </row>
    <row r="39925" spans="31:31" hidden="1">
      <c r="AE39925" s="54"/>
    </row>
    <row r="39926" spans="31:31" hidden="1">
      <c r="AE39926" s="54"/>
    </row>
    <row r="39927" spans="31:31" hidden="1">
      <c r="AE39927" s="54"/>
    </row>
    <row r="39928" spans="31:31" hidden="1">
      <c r="AE39928" s="54"/>
    </row>
    <row r="39929" spans="31:31" hidden="1">
      <c r="AE39929" s="54"/>
    </row>
    <row r="39930" spans="31:31" hidden="1">
      <c r="AE39930" s="54"/>
    </row>
    <row r="39931" spans="31:31" hidden="1">
      <c r="AE39931" s="54"/>
    </row>
    <row r="39932" spans="31:31" hidden="1">
      <c r="AE39932" s="54"/>
    </row>
    <row r="39933" spans="31:31" hidden="1">
      <c r="AE39933" s="54"/>
    </row>
    <row r="39934" spans="31:31" hidden="1">
      <c r="AE39934" s="54"/>
    </row>
    <row r="39935" spans="31:31" hidden="1">
      <c r="AE39935" s="54"/>
    </row>
    <row r="39936" spans="31:31" hidden="1">
      <c r="AE39936" s="54"/>
    </row>
    <row r="39937" spans="31:31" hidden="1">
      <c r="AE39937" s="54"/>
    </row>
    <row r="39938" spans="31:31" hidden="1">
      <c r="AE39938" s="54"/>
    </row>
    <row r="39939" spans="31:31" hidden="1">
      <c r="AE39939" s="54"/>
    </row>
    <row r="39940" spans="31:31" hidden="1">
      <c r="AE39940" s="54"/>
    </row>
    <row r="39941" spans="31:31" hidden="1">
      <c r="AE39941" s="54"/>
    </row>
    <row r="39942" spans="31:31" hidden="1">
      <c r="AE39942" s="54"/>
    </row>
    <row r="39943" spans="31:31" hidden="1">
      <c r="AE39943" s="54"/>
    </row>
    <row r="39944" spans="31:31" hidden="1">
      <c r="AE39944" s="54"/>
    </row>
    <row r="39945" spans="31:31" hidden="1">
      <c r="AE39945" s="54"/>
    </row>
    <row r="39946" spans="31:31" hidden="1">
      <c r="AE39946" s="54"/>
    </row>
    <row r="39947" spans="31:31" hidden="1">
      <c r="AE39947" s="54"/>
    </row>
    <row r="39948" spans="31:31" hidden="1">
      <c r="AE39948" s="54"/>
    </row>
    <row r="39949" spans="31:31" hidden="1">
      <c r="AE39949" s="54"/>
    </row>
    <row r="39950" spans="31:31" hidden="1">
      <c r="AE39950" s="54"/>
    </row>
    <row r="39951" spans="31:31" hidden="1">
      <c r="AE39951" s="54"/>
    </row>
    <row r="39952" spans="31:31" hidden="1">
      <c r="AE39952" s="54"/>
    </row>
    <row r="39953" spans="31:31" hidden="1">
      <c r="AE39953" s="54"/>
    </row>
    <row r="39954" spans="31:31" hidden="1">
      <c r="AE39954" s="54"/>
    </row>
    <row r="39955" spans="31:31" hidden="1">
      <c r="AE39955" s="54"/>
    </row>
    <row r="39956" spans="31:31" hidden="1">
      <c r="AE39956" s="54"/>
    </row>
    <row r="39957" spans="31:31" hidden="1">
      <c r="AE39957" s="54"/>
    </row>
    <row r="39958" spans="31:31" hidden="1">
      <c r="AE39958" s="54"/>
    </row>
    <row r="39959" spans="31:31" hidden="1">
      <c r="AE39959" s="54"/>
    </row>
    <row r="39960" spans="31:31" hidden="1">
      <c r="AE39960" s="54"/>
    </row>
    <row r="39961" spans="31:31" hidden="1">
      <c r="AE39961" s="54"/>
    </row>
    <row r="39962" spans="31:31" hidden="1">
      <c r="AE39962" s="54"/>
    </row>
    <row r="39963" spans="31:31" hidden="1">
      <c r="AE39963" s="54"/>
    </row>
    <row r="39964" spans="31:31" hidden="1">
      <c r="AE39964" s="54"/>
    </row>
    <row r="39965" spans="31:31" hidden="1">
      <c r="AE39965" s="54"/>
    </row>
    <row r="39966" spans="31:31" hidden="1">
      <c r="AE39966" s="54"/>
    </row>
    <row r="39967" spans="31:31" hidden="1">
      <c r="AE39967" s="54"/>
    </row>
    <row r="39968" spans="31:31" hidden="1">
      <c r="AE39968" s="54"/>
    </row>
    <row r="39969" spans="31:31" hidden="1">
      <c r="AE39969" s="54"/>
    </row>
    <row r="39970" spans="31:31" hidden="1">
      <c r="AE39970" s="54"/>
    </row>
    <row r="39971" spans="31:31" hidden="1">
      <c r="AE39971" s="54"/>
    </row>
    <row r="39972" spans="31:31" hidden="1">
      <c r="AE39972" s="54"/>
    </row>
    <row r="39973" spans="31:31" hidden="1">
      <c r="AE39973" s="54"/>
    </row>
    <row r="39974" spans="31:31" hidden="1">
      <c r="AE39974" s="54"/>
    </row>
    <row r="39975" spans="31:31" hidden="1">
      <c r="AE39975" s="54"/>
    </row>
    <row r="39976" spans="31:31" hidden="1">
      <c r="AE39976" s="54"/>
    </row>
    <row r="39977" spans="31:31" hidden="1">
      <c r="AE39977" s="54"/>
    </row>
    <row r="39978" spans="31:31" hidden="1">
      <c r="AE39978" s="54"/>
    </row>
    <row r="39979" spans="31:31" hidden="1">
      <c r="AE39979" s="54"/>
    </row>
    <row r="39980" spans="31:31" hidden="1">
      <c r="AE39980" s="54"/>
    </row>
    <row r="39981" spans="31:31" hidden="1">
      <c r="AE39981" s="54"/>
    </row>
    <row r="39982" spans="31:31" hidden="1">
      <c r="AE39982" s="54"/>
    </row>
    <row r="39983" spans="31:31" hidden="1">
      <c r="AE39983" s="54"/>
    </row>
    <row r="39984" spans="31:31" hidden="1">
      <c r="AE39984" s="54"/>
    </row>
    <row r="39985" spans="31:31" hidden="1">
      <c r="AE39985" s="54"/>
    </row>
    <row r="39986" spans="31:31" hidden="1">
      <c r="AE39986" s="54"/>
    </row>
    <row r="39987" spans="31:31" hidden="1">
      <c r="AE39987" s="54"/>
    </row>
    <row r="39988" spans="31:31" hidden="1">
      <c r="AE39988" s="54"/>
    </row>
    <row r="39989" spans="31:31" hidden="1">
      <c r="AE39989" s="54"/>
    </row>
    <row r="39990" spans="31:31" hidden="1">
      <c r="AE39990" s="54"/>
    </row>
    <row r="39991" spans="31:31" hidden="1">
      <c r="AE39991" s="54"/>
    </row>
    <row r="39992" spans="31:31" hidden="1">
      <c r="AE39992" s="54"/>
    </row>
    <row r="39993" spans="31:31" hidden="1">
      <c r="AE39993" s="54"/>
    </row>
    <row r="39994" spans="31:31" hidden="1">
      <c r="AE39994" s="54"/>
    </row>
    <row r="39995" spans="31:31" hidden="1">
      <c r="AE39995" s="54"/>
    </row>
    <row r="39996" spans="31:31" hidden="1">
      <c r="AE39996" s="54"/>
    </row>
    <row r="39997" spans="31:31" hidden="1">
      <c r="AE39997" s="54"/>
    </row>
    <row r="39998" spans="31:31" hidden="1">
      <c r="AE39998" s="54"/>
    </row>
    <row r="39999" spans="31:31" hidden="1">
      <c r="AE39999" s="54"/>
    </row>
    <row r="40000" spans="31:31" hidden="1">
      <c r="AE40000" s="54"/>
    </row>
    <row r="40001" spans="31:31" hidden="1">
      <c r="AE40001" s="54"/>
    </row>
    <row r="40002" spans="31:31" hidden="1">
      <c r="AE40002" s="54"/>
    </row>
    <row r="40003" spans="31:31" hidden="1">
      <c r="AE40003" s="54"/>
    </row>
    <row r="40004" spans="31:31" hidden="1">
      <c r="AE40004" s="54"/>
    </row>
    <row r="40005" spans="31:31" hidden="1">
      <c r="AE40005" s="54"/>
    </row>
    <row r="40006" spans="31:31" hidden="1">
      <c r="AE40006" s="54"/>
    </row>
    <row r="40007" spans="31:31" hidden="1">
      <c r="AE40007" s="54"/>
    </row>
    <row r="40008" spans="31:31" hidden="1">
      <c r="AE40008" s="54"/>
    </row>
    <row r="40009" spans="31:31" hidden="1">
      <c r="AE40009" s="54"/>
    </row>
    <row r="40010" spans="31:31" hidden="1">
      <c r="AE40010" s="54"/>
    </row>
    <row r="40011" spans="31:31" hidden="1">
      <c r="AE40011" s="54"/>
    </row>
    <row r="40012" spans="31:31" hidden="1">
      <c r="AE40012" s="54"/>
    </row>
    <row r="40013" spans="31:31" hidden="1">
      <c r="AE40013" s="54"/>
    </row>
    <row r="40014" spans="31:31" hidden="1">
      <c r="AE40014" s="54"/>
    </row>
    <row r="40015" spans="31:31" hidden="1">
      <c r="AE40015" s="54"/>
    </row>
    <row r="40016" spans="31:31" hidden="1">
      <c r="AE40016" s="54"/>
    </row>
    <row r="40017" spans="31:31" hidden="1">
      <c r="AE40017" s="54"/>
    </row>
    <row r="40018" spans="31:31" hidden="1">
      <c r="AE40018" s="54"/>
    </row>
    <row r="40019" spans="31:31" hidden="1">
      <c r="AE40019" s="54"/>
    </row>
    <row r="40020" spans="31:31" hidden="1">
      <c r="AE40020" s="54"/>
    </row>
    <row r="40021" spans="31:31" hidden="1">
      <c r="AE40021" s="54"/>
    </row>
    <row r="40022" spans="31:31" hidden="1">
      <c r="AE40022" s="54"/>
    </row>
    <row r="40023" spans="31:31" hidden="1">
      <c r="AE40023" s="54"/>
    </row>
    <row r="40024" spans="31:31" hidden="1">
      <c r="AE40024" s="54"/>
    </row>
    <row r="40025" spans="31:31" hidden="1">
      <c r="AE40025" s="54"/>
    </row>
    <row r="40026" spans="31:31" hidden="1">
      <c r="AE40026" s="54"/>
    </row>
    <row r="40027" spans="31:31" hidden="1">
      <c r="AE40027" s="54"/>
    </row>
    <row r="40028" spans="31:31" hidden="1">
      <c r="AE40028" s="54"/>
    </row>
    <row r="40029" spans="31:31" hidden="1">
      <c r="AE40029" s="54"/>
    </row>
    <row r="40030" spans="31:31" hidden="1">
      <c r="AE40030" s="54"/>
    </row>
    <row r="40031" spans="31:31" hidden="1">
      <c r="AE40031" s="54"/>
    </row>
    <row r="40032" spans="31:31" hidden="1">
      <c r="AE40032" s="54"/>
    </row>
    <row r="40033" spans="31:31" hidden="1">
      <c r="AE40033" s="54"/>
    </row>
    <row r="40034" spans="31:31" hidden="1">
      <c r="AE40034" s="54"/>
    </row>
    <row r="40035" spans="31:31" hidden="1">
      <c r="AE40035" s="54"/>
    </row>
    <row r="40036" spans="31:31" hidden="1">
      <c r="AE40036" s="54"/>
    </row>
    <row r="40037" spans="31:31" hidden="1">
      <c r="AE40037" s="54"/>
    </row>
    <row r="40038" spans="31:31" hidden="1">
      <c r="AE40038" s="54"/>
    </row>
    <row r="40039" spans="31:31" hidden="1">
      <c r="AE40039" s="54"/>
    </row>
    <row r="40040" spans="31:31" hidden="1">
      <c r="AE40040" s="54"/>
    </row>
    <row r="40041" spans="31:31" hidden="1">
      <c r="AE40041" s="54"/>
    </row>
    <row r="40042" spans="31:31" hidden="1">
      <c r="AE40042" s="54"/>
    </row>
    <row r="40043" spans="31:31" hidden="1">
      <c r="AE40043" s="54"/>
    </row>
    <row r="40044" spans="31:31" hidden="1">
      <c r="AE40044" s="54"/>
    </row>
    <row r="40045" spans="31:31" hidden="1">
      <c r="AE40045" s="54"/>
    </row>
    <row r="40046" spans="31:31" hidden="1">
      <c r="AE40046" s="54"/>
    </row>
    <row r="40047" spans="31:31" hidden="1">
      <c r="AE40047" s="54"/>
    </row>
    <row r="40048" spans="31:31" hidden="1">
      <c r="AE40048" s="54"/>
    </row>
    <row r="40049" spans="31:31" hidden="1">
      <c r="AE40049" s="54"/>
    </row>
    <row r="40050" spans="31:31" hidden="1">
      <c r="AE40050" s="54"/>
    </row>
    <row r="40051" spans="31:31" hidden="1">
      <c r="AE40051" s="54"/>
    </row>
    <row r="40052" spans="31:31" hidden="1">
      <c r="AE40052" s="54"/>
    </row>
    <row r="40053" spans="31:31" hidden="1">
      <c r="AE40053" s="54"/>
    </row>
    <row r="40054" spans="31:31" hidden="1">
      <c r="AE40054" s="54"/>
    </row>
    <row r="40055" spans="31:31" hidden="1">
      <c r="AE40055" s="54"/>
    </row>
    <row r="40056" spans="31:31" hidden="1">
      <c r="AE40056" s="54"/>
    </row>
    <row r="40057" spans="31:31" hidden="1">
      <c r="AE40057" s="54"/>
    </row>
    <row r="40058" spans="31:31" hidden="1">
      <c r="AE40058" s="54"/>
    </row>
    <row r="40059" spans="31:31" hidden="1">
      <c r="AE40059" s="54"/>
    </row>
    <row r="40060" spans="31:31" hidden="1">
      <c r="AE40060" s="54"/>
    </row>
    <row r="40061" spans="31:31" hidden="1">
      <c r="AE40061" s="54"/>
    </row>
    <row r="40062" spans="31:31" hidden="1">
      <c r="AE40062" s="54"/>
    </row>
    <row r="40063" spans="31:31" hidden="1">
      <c r="AE40063" s="54"/>
    </row>
    <row r="40064" spans="31:31" hidden="1">
      <c r="AE40064" s="54"/>
    </row>
    <row r="40065" spans="31:31" hidden="1">
      <c r="AE40065" s="54"/>
    </row>
    <row r="40066" spans="31:31" hidden="1">
      <c r="AE40066" s="54"/>
    </row>
    <row r="40067" spans="31:31" hidden="1">
      <c r="AE40067" s="54"/>
    </row>
    <row r="40068" spans="31:31" hidden="1">
      <c r="AE40068" s="54"/>
    </row>
    <row r="40069" spans="31:31" hidden="1">
      <c r="AE40069" s="54"/>
    </row>
    <row r="40070" spans="31:31" hidden="1">
      <c r="AE40070" s="54"/>
    </row>
    <row r="40071" spans="31:31" hidden="1">
      <c r="AE40071" s="54"/>
    </row>
    <row r="40072" spans="31:31" hidden="1">
      <c r="AE40072" s="54"/>
    </row>
    <row r="40073" spans="31:31" hidden="1">
      <c r="AE40073" s="54"/>
    </row>
    <row r="40074" spans="31:31" hidden="1">
      <c r="AE40074" s="54"/>
    </row>
    <row r="40075" spans="31:31" hidden="1">
      <c r="AE40075" s="54"/>
    </row>
    <row r="40076" spans="31:31" hidden="1">
      <c r="AE40076" s="54"/>
    </row>
    <row r="40077" spans="31:31" hidden="1">
      <c r="AE40077" s="54"/>
    </row>
    <row r="40078" spans="31:31" hidden="1">
      <c r="AE40078" s="54"/>
    </row>
    <row r="40079" spans="31:31" hidden="1">
      <c r="AE40079" s="54"/>
    </row>
    <row r="40080" spans="31:31" hidden="1">
      <c r="AE40080" s="54"/>
    </row>
    <row r="40081" spans="31:31" hidden="1">
      <c r="AE40081" s="54"/>
    </row>
    <row r="40082" spans="31:31" hidden="1">
      <c r="AE40082" s="54"/>
    </row>
    <row r="40083" spans="31:31" hidden="1">
      <c r="AE40083" s="54"/>
    </row>
    <row r="40084" spans="31:31" hidden="1">
      <c r="AE40084" s="54"/>
    </row>
    <row r="40085" spans="31:31" hidden="1">
      <c r="AE40085" s="54"/>
    </row>
    <row r="40086" spans="31:31" hidden="1">
      <c r="AE40086" s="54"/>
    </row>
    <row r="40087" spans="31:31" hidden="1">
      <c r="AE40087" s="54"/>
    </row>
    <row r="40088" spans="31:31" hidden="1">
      <c r="AE40088" s="54"/>
    </row>
    <row r="40089" spans="31:31" hidden="1">
      <c r="AE40089" s="54"/>
    </row>
    <row r="40090" spans="31:31" hidden="1">
      <c r="AE40090" s="54"/>
    </row>
    <row r="40091" spans="31:31" hidden="1">
      <c r="AE40091" s="54"/>
    </row>
    <row r="40092" spans="31:31" hidden="1">
      <c r="AE40092" s="54"/>
    </row>
    <row r="40093" spans="31:31" hidden="1">
      <c r="AE40093" s="54"/>
    </row>
    <row r="40094" spans="31:31" hidden="1">
      <c r="AE40094" s="54"/>
    </row>
    <row r="40095" spans="31:31" hidden="1">
      <c r="AE40095" s="54"/>
    </row>
    <row r="40096" spans="31:31" hidden="1">
      <c r="AE40096" s="54"/>
    </row>
    <row r="40097" spans="31:31" hidden="1">
      <c r="AE40097" s="54"/>
    </row>
    <row r="40098" spans="31:31" hidden="1">
      <c r="AE40098" s="54"/>
    </row>
    <row r="40099" spans="31:31" hidden="1">
      <c r="AE40099" s="54"/>
    </row>
    <row r="40100" spans="31:31" hidden="1">
      <c r="AE40100" s="54"/>
    </row>
    <row r="40101" spans="31:31" hidden="1">
      <c r="AE40101" s="54"/>
    </row>
    <row r="40102" spans="31:31" hidden="1">
      <c r="AE40102" s="54"/>
    </row>
    <row r="40103" spans="31:31" hidden="1">
      <c r="AE40103" s="54"/>
    </row>
    <row r="40104" spans="31:31" hidden="1">
      <c r="AE40104" s="54"/>
    </row>
    <row r="40105" spans="31:31" hidden="1">
      <c r="AE40105" s="54"/>
    </row>
    <row r="40106" spans="31:31" hidden="1">
      <c r="AE40106" s="54"/>
    </row>
    <row r="40107" spans="31:31" hidden="1">
      <c r="AE40107" s="54"/>
    </row>
    <row r="40108" spans="31:31" hidden="1">
      <c r="AE40108" s="54"/>
    </row>
    <row r="40109" spans="31:31" hidden="1">
      <c r="AE40109" s="54"/>
    </row>
    <row r="40110" spans="31:31" hidden="1">
      <c r="AE40110" s="54"/>
    </row>
    <row r="40111" spans="31:31" hidden="1">
      <c r="AE40111" s="54"/>
    </row>
    <row r="40112" spans="31:31" hidden="1">
      <c r="AE40112" s="54"/>
    </row>
    <row r="40113" spans="31:31" hidden="1">
      <c r="AE40113" s="54"/>
    </row>
    <row r="40114" spans="31:31" hidden="1">
      <c r="AE40114" s="54"/>
    </row>
    <row r="40115" spans="31:31" hidden="1">
      <c r="AE40115" s="54"/>
    </row>
    <row r="40116" spans="31:31" hidden="1">
      <c r="AE40116" s="54"/>
    </row>
    <row r="40117" spans="31:31" hidden="1">
      <c r="AE40117" s="54"/>
    </row>
    <row r="40118" spans="31:31" hidden="1">
      <c r="AE40118" s="54"/>
    </row>
    <row r="40119" spans="31:31" hidden="1">
      <c r="AE40119" s="54"/>
    </row>
    <row r="40120" spans="31:31" hidden="1">
      <c r="AE40120" s="54"/>
    </row>
    <row r="40121" spans="31:31" hidden="1">
      <c r="AE40121" s="54"/>
    </row>
    <row r="40122" spans="31:31" hidden="1">
      <c r="AE40122" s="54"/>
    </row>
    <row r="40123" spans="31:31" hidden="1">
      <c r="AE40123" s="54"/>
    </row>
    <row r="40124" spans="31:31" hidden="1">
      <c r="AE40124" s="54"/>
    </row>
    <row r="40125" spans="31:31" hidden="1">
      <c r="AE40125" s="54"/>
    </row>
    <row r="40126" spans="31:31" hidden="1">
      <c r="AE40126" s="54"/>
    </row>
    <row r="40127" spans="31:31" hidden="1">
      <c r="AE40127" s="54"/>
    </row>
    <row r="40128" spans="31:31" hidden="1">
      <c r="AE40128" s="54"/>
    </row>
    <row r="40129" spans="31:31" hidden="1">
      <c r="AE40129" s="54"/>
    </row>
    <row r="40130" spans="31:31" hidden="1">
      <c r="AE40130" s="54"/>
    </row>
    <row r="40131" spans="31:31" hidden="1">
      <c r="AE40131" s="54"/>
    </row>
    <row r="40132" spans="31:31" hidden="1">
      <c r="AE40132" s="54"/>
    </row>
    <row r="40133" spans="31:31" hidden="1">
      <c r="AE40133" s="54"/>
    </row>
    <row r="40134" spans="31:31" hidden="1">
      <c r="AE40134" s="54"/>
    </row>
    <row r="40135" spans="31:31" hidden="1">
      <c r="AE40135" s="54"/>
    </row>
    <row r="40136" spans="31:31" hidden="1">
      <c r="AE40136" s="54"/>
    </row>
    <row r="40137" spans="31:31" hidden="1">
      <c r="AE40137" s="54"/>
    </row>
    <row r="40138" spans="31:31" hidden="1">
      <c r="AE40138" s="54"/>
    </row>
    <row r="40139" spans="31:31" hidden="1">
      <c r="AE40139" s="54"/>
    </row>
    <row r="40140" spans="31:31" hidden="1">
      <c r="AE40140" s="54"/>
    </row>
    <row r="40141" spans="31:31" hidden="1">
      <c r="AE40141" s="54"/>
    </row>
    <row r="40142" spans="31:31" hidden="1">
      <c r="AE40142" s="54"/>
    </row>
    <row r="40143" spans="31:31" hidden="1">
      <c r="AE40143" s="54"/>
    </row>
    <row r="40144" spans="31:31" hidden="1">
      <c r="AE40144" s="54"/>
    </row>
    <row r="40145" spans="31:31" hidden="1">
      <c r="AE40145" s="54"/>
    </row>
    <row r="40146" spans="31:31" hidden="1">
      <c r="AE40146" s="54"/>
    </row>
    <row r="40147" spans="31:31" hidden="1">
      <c r="AE40147" s="54"/>
    </row>
    <row r="40148" spans="31:31" hidden="1">
      <c r="AE40148" s="54"/>
    </row>
    <row r="40149" spans="31:31" hidden="1">
      <c r="AE40149" s="54"/>
    </row>
    <row r="40150" spans="31:31" hidden="1">
      <c r="AE40150" s="54"/>
    </row>
    <row r="40151" spans="31:31" hidden="1">
      <c r="AE40151" s="54"/>
    </row>
    <row r="40152" spans="31:31" hidden="1">
      <c r="AE40152" s="54"/>
    </row>
    <row r="40153" spans="31:31" hidden="1">
      <c r="AE40153" s="54"/>
    </row>
    <row r="40154" spans="31:31" hidden="1">
      <c r="AE40154" s="54"/>
    </row>
    <row r="40155" spans="31:31" hidden="1">
      <c r="AE40155" s="54"/>
    </row>
    <row r="40156" spans="31:31" hidden="1">
      <c r="AE40156" s="54"/>
    </row>
    <row r="40157" spans="31:31" hidden="1">
      <c r="AE40157" s="54"/>
    </row>
    <row r="40158" spans="31:31" hidden="1">
      <c r="AE40158" s="54"/>
    </row>
    <row r="40159" spans="31:31" hidden="1">
      <c r="AE40159" s="54"/>
    </row>
    <row r="40160" spans="31:31" hidden="1">
      <c r="AE40160" s="54"/>
    </row>
    <row r="40161" spans="31:31" hidden="1">
      <c r="AE40161" s="54"/>
    </row>
    <row r="40162" spans="31:31" hidden="1">
      <c r="AE40162" s="54"/>
    </row>
    <row r="40163" spans="31:31" hidden="1">
      <c r="AE40163" s="54"/>
    </row>
    <row r="40164" spans="31:31" hidden="1">
      <c r="AE40164" s="54"/>
    </row>
    <row r="40165" spans="31:31" hidden="1">
      <c r="AE40165" s="54"/>
    </row>
    <row r="40166" spans="31:31" hidden="1">
      <c r="AE40166" s="54"/>
    </row>
    <row r="40167" spans="31:31" hidden="1">
      <c r="AE40167" s="54"/>
    </row>
    <row r="40168" spans="31:31" hidden="1">
      <c r="AE40168" s="54"/>
    </row>
    <row r="40169" spans="31:31" hidden="1">
      <c r="AE40169" s="54"/>
    </row>
    <row r="40170" spans="31:31" hidden="1">
      <c r="AE40170" s="54"/>
    </row>
    <row r="40171" spans="31:31" hidden="1">
      <c r="AE40171" s="54"/>
    </row>
    <row r="40172" spans="31:31" hidden="1">
      <c r="AE40172" s="54"/>
    </row>
    <row r="40173" spans="31:31" hidden="1">
      <c r="AE40173" s="54"/>
    </row>
    <row r="40174" spans="31:31" hidden="1">
      <c r="AE40174" s="54"/>
    </row>
    <row r="40175" spans="31:31" hidden="1">
      <c r="AE40175" s="54"/>
    </row>
    <row r="40176" spans="31:31" hidden="1">
      <c r="AE40176" s="54"/>
    </row>
    <row r="40177" spans="31:31" hidden="1">
      <c r="AE40177" s="54"/>
    </row>
    <row r="40178" spans="31:31" hidden="1">
      <c r="AE40178" s="54"/>
    </row>
    <row r="40179" spans="31:31" hidden="1">
      <c r="AE40179" s="54"/>
    </row>
    <row r="40180" spans="31:31" hidden="1">
      <c r="AE40180" s="54"/>
    </row>
    <row r="40181" spans="31:31" hidden="1">
      <c r="AE40181" s="54"/>
    </row>
    <row r="40182" spans="31:31" hidden="1">
      <c r="AE40182" s="54"/>
    </row>
    <row r="40183" spans="31:31" hidden="1">
      <c r="AE40183" s="54"/>
    </row>
    <row r="40184" spans="31:31" hidden="1">
      <c r="AE40184" s="54"/>
    </row>
    <row r="40185" spans="31:31" hidden="1">
      <c r="AE40185" s="54"/>
    </row>
    <row r="40186" spans="31:31" hidden="1">
      <c r="AE40186" s="54"/>
    </row>
    <row r="40187" spans="31:31" hidden="1">
      <c r="AE40187" s="54"/>
    </row>
    <row r="40188" spans="31:31" hidden="1">
      <c r="AE40188" s="54"/>
    </row>
    <row r="40189" spans="31:31" hidden="1">
      <c r="AE40189" s="54"/>
    </row>
    <row r="40190" spans="31:31" hidden="1">
      <c r="AE40190" s="54"/>
    </row>
    <row r="40191" spans="31:31" hidden="1">
      <c r="AE40191" s="54"/>
    </row>
    <row r="40192" spans="31:31" hidden="1">
      <c r="AE40192" s="54"/>
    </row>
    <row r="40193" spans="31:31" hidden="1">
      <c r="AE40193" s="54"/>
    </row>
    <row r="40194" spans="31:31" hidden="1">
      <c r="AE40194" s="54"/>
    </row>
    <row r="40195" spans="31:31" hidden="1">
      <c r="AE40195" s="54"/>
    </row>
    <row r="40196" spans="31:31" hidden="1">
      <c r="AE40196" s="54"/>
    </row>
    <row r="40197" spans="31:31" hidden="1">
      <c r="AE40197" s="54"/>
    </row>
    <row r="40198" spans="31:31" hidden="1">
      <c r="AE40198" s="54"/>
    </row>
    <row r="40199" spans="31:31" hidden="1">
      <c r="AE40199" s="54"/>
    </row>
    <row r="40200" spans="31:31" hidden="1">
      <c r="AE40200" s="54"/>
    </row>
    <row r="40201" spans="31:31" hidden="1">
      <c r="AE40201" s="54"/>
    </row>
    <row r="40202" spans="31:31" hidden="1">
      <c r="AE40202" s="54"/>
    </row>
    <row r="40203" spans="31:31" hidden="1">
      <c r="AE40203" s="54"/>
    </row>
    <row r="40204" spans="31:31" hidden="1">
      <c r="AE40204" s="54"/>
    </row>
    <row r="40205" spans="31:31" hidden="1">
      <c r="AE40205" s="54"/>
    </row>
    <row r="40206" spans="31:31" hidden="1">
      <c r="AE40206" s="54"/>
    </row>
    <row r="40207" spans="31:31" hidden="1">
      <c r="AE40207" s="54"/>
    </row>
    <row r="40208" spans="31:31" hidden="1">
      <c r="AE40208" s="54"/>
    </row>
    <row r="40209" spans="31:31" hidden="1">
      <c r="AE40209" s="54"/>
    </row>
    <row r="40210" spans="31:31" hidden="1">
      <c r="AE40210" s="54"/>
    </row>
    <row r="40211" spans="31:31" hidden="1">
      <c r="AE40211" s="54"/>
    </row>
    <row r="40212" spans="31:31" hidden="1">
      <c r="AE40212" s="54"/>
    </row>
    <row r="40213" spans="31:31" hidden="1">
      <c r="AE40213" s="54"/>
    </row>
    <row r="40214" spans="31:31" hidden="1">
      <c r="AE40214" s="54"/>
    </row>
    <row r="40215" spans="31:31" hidden="1">
      <c r="AE40215" s="54"/>
    </row>
    <row r="40216" spans="31:31" hidden="1">
      <c r="AE40216" s="54"/>
    </row>
    <row r="40217" spans="31:31" hidden="1">
      <c r="AE40217" s="54"/>
    </row>
    <row r="40218" spans="31:31" hidden="1">
      <c r="AE40218" s="54"/>
    </row>
    <row r="40219" spans="31:31" hidden="1">
      <c r="AE40219" s="54"/>
    </row>
    <row r="40220" spans="31:31" hidden="1">
      <c r="AE40220" s="54"/>
    </row>
    <row r="40221" spans="31:31" hidden="1">
      <c r="AE40221" s="54"/>
    </row>
    <row r="40222" spans="31:31" hidden="1">
      <c r="AE40222" s="54"/>
    </row>
    <row r="40223" spans="31:31" hidden="1">
      <c r="AE40223" s="54"/>
    </row>
    <row r="40224" spans="31:31" hidden="1">
      <c r="AE40224" s="54"/>
    </row>
    <row r="40225" spans="31:31" hidden="1">
      <c r="AE40225" s="54"/>
    </row>
    <row r="40226" spans="31:31" hidden="1">
      <c r="AE40226" s="54"/>
    </row>
    <row r="40227" spans="31:31" hidden="1">
      <c r="AE40227" s="54"/>
    </row>
    <row r="40228" spans="31:31" hidden="1">
      <c r="AE40228" s="54"/>
    </row>
    <row r="40229" spans="31:31" hidden="1">
      <c r="AE40229" s="54"/>
    </row>
    <row r="40230" spans="31:31" hidden="1">
      <c r="AE40230" s="54"/>
    </row>
    <row r="40231" spans="31:31" hidden="1">
      <c r="AE40231" s="54"/>
    </row>
    <row r="40232" spans="31:31" hidden="1">
      <c r="AE40232" s="54"/>
    </row>
    <row r="40233" spans="31:31" hidden="1">
      <c r="AE40233" s="54"/>
    </row>
    <row r="40234" spans="31:31" hidden="1">
      <c r="AE40234" s="54"/>
    </row>
    <row r="40235" spans="31:31" hidden="1">
      <c r="AE40235" s="54"/>
    </row>
    <row r="40236" spans="31:31" hidden="1">
      <c r="AE40236" s="54"/>
    </row>
    <row r="40237" spans="31:31" hidden="1">
      <c r="AE40237" s="54"/>
    </row>
    <row r="40238" spans="31:31" hidden="1">
      <c r="AE40238" s="54"/>
    </row>
    <row r="40239" spans="31:31" hidden="1">
      <c r="AE40239" s="54"/>
    </row>
    <row r="40240" spans="31:31" hidden="1">
      <c r="AE40240" s="54"/>
    </row>
    <row r="40241" spans="31:31" hidden="1">
      <c r="AE40241" s="54"/>
    </row>
    <row r="40242" spans="31:31" hidden="1">
      <c r="AE40242" s="54"/>
    </row>
    <row r="40243" spans="31:31" hidden="1">
      <c r="AE40243" s="54"/>
    </row>
    <row r="40244" spans="31:31" hidden="1">
      <c r="AE40244" s="54"/>
    </row>
    <row r="40245" spans="31:31" hidden="1">
      <c r="AE40245" s="54"/>
    </row>
    <row r="40246" spans="31:31" hidden="1">
      <c r="AE40246" s="54"/>
    </row>
    <row r="40247" spans="31:31" hidden="1">
      <c r="AE40247" s="54"/>
    </row>
    <row r="40248" spans="31:31" hidden="1">
      <c r="AE40248" s="54"/>
    </row>
    <row r="40249" spans="31:31" hidden="1">
      <c r="AE40249" s="54"/>
    </row>
    <row r="40250" spans="31:31" hidden="1">
      <c r="AE40250" s="54"/>
    </row>
    <row r="40251" spans="31:31" hidden="1">
      <c r="AE40251" s="54"/>
    </row>
    <row r="40252" spans="31:31" hidden="1">
      <c r="AE40252" s="54"/>
    </row>
    <row r="40253" spans="31:31" hidden="1">
      <c r="AE40253" s="54"/>
    </row>
    <row r="40254" spans="31:31" hidden="1">
      <c r="AE40254" s="54"/>
    </row>
    <row r="40255" spans="31:31" hidden="1">
      <c r="AE40255" s="54"/>
    </row>
    <row r="40256" spans="31:31" hidden="1">
      <c r="AE40256" s="54"/>
    </row>
    <row r="40257" spans="31:31" hidden="1">
      <c r="AE40257" s="54"/>
    </row>
    <row r="40258" spans="31:31" hidden="1">
      <c r="AE40258" s="54"/>
    </row>
    <row r="40259" spans="31:31" hidden="1">
      <c r="AE40259" s="54"/>
    </row>
    <row r="40260" spans="31:31" hidden="1">
      <c r="AE40260" s="54"/>
    </row>
    <row r="40261" spans="31:31" hidden="1">
      <c r="AE40261" s="54"/>
    </row>
    <row r="40262" spans="31:31" hidden="1">
      <c r="AE40262" s="54"/>
    </row>
    <row r="40263" spans="31:31" hidden="1">
      <c r="AE40263" s="54"/>
    </row>
    <row r="40264" spans="31:31" hidden="1">
      <c r="AE40264" s="54"/>
    </row>
    <row r="40265" spans="31:31" hidden="1">
      <c r="AE40265" s="54"/>
    </row>
    <row r="40266" spans="31:31" hidden="1">
      <c r="AE40266" s="54"/>
    </row>
    <row r="40267" spans="31:31" hidden="1">
      <c r="AE40267" s="54"/>
    </row>
    <row r="40268" spans="31:31" hidden="1">
      <c r="AE40268" s="54"/>
    </row>
    <row r="40269" spans="31:31" hidden="1">
      <c r="AE40269" s="54"/>
    </row>
    <row r="40270" spans="31:31" hidden="1">
      <c r="AE40270" s="54"/>
    </row>
    <row r="40271" spans="31:31" hidden="1">
      <c r="AE40271" s="54"/>
    </row>
    <row r="40272" spans="31:31" hidden="1">
      <c r="AE40272" s="54"/>
    </row>
    <row r="40273" spans="31:31" hidden="1">
      <c r="AE40273" s="54"/>
    </row>
    <row r="40274" spans="31:31" hidden="1">
      <c r="AE40274" s="54"/>
    </row>
    <row r="40275" spans="31:31" hidden="1">
      <c r="AE40275" s="54"/>
    </row>
    <row r="40276" spans="31:31" hidden="1">
      <c r="AE40276" s="54"/>
    </row>
    <row r="40277" spans="31:31" hidden="1">
      <c r="AE40277" s="54"/>
    </row>
    <row r="40278" spans="31:31" hidden="1">
      <c r="AE40278" s="54"/>
    </row>
    <row r="40279" spans="31:31" hidden="1">
      <c r="AE40279" s="54"/>
    </row>
    <row r="40280" spans="31:31" hidden="1">
      <c r="AE40280" s="54"/>
    </row>
    <row r="40281" spans="31:31" hidden="1">
      <c r="AE40281" s="54"/>
    </row>
    <row r="40282" spans="31:31" hidden="1">
      <c r="AE40282" s="54"/>
    </row>
    <row r="40283" spans="31:31" hidden="1">
      <c r="AE40283" s="54"/>
    </row>
    <row r="40284" spans="31:31" hidden="1">
      <c r="AE40284" s="54"/>
    </row>
    <row r="40285" spans="31:31" hidden="1">
      <c r="AE40285" s="54"/>
    </row>
    <row r="40286" spans="31:31" hidden="1">
      <c r="AE40286" s="54"/>
    </row>
    <row r="40287" spans="31:31" hidden="1">
      <c r="AE40287" s="54"/>
    </row>
    <row r="40288" spans="31:31" hidden="1">
      <c r="AE40288" s="54"/>
    </row>
    <row r="40289" spans="31:31" hidden="1">
      <c r="AE40289" s="54"/>
    </row>
    <row r="40290" spans="31:31" hidden="1">
      <c r="AE40290" s="54"/>
    </row>
    <row r="40291" spans="31:31" hidden="1">
      <c r="AE40291" s="54"/>
    </row>
    <row r="40292" spans="31:31" hidden="1">
      <c r="AE40292" s="54"/>
    </row>
    <row r="40293" spans="31:31" hidden="1">
      <c r="AE40293" s="54"/>
    </row>
    <row r="40294" spans="31:31" hidden="1">
      <c r="AE40294" s="54"/>
    </row>
    <row r="40295" spans="31:31" hidden="1">
      <c r="AE40295" s="54"/>
    </row>
    <row r="40296" spans="31:31" hidden="1">
      <c r="AE40296" s="54"/>
    </row>
    <row r="40297" spans="31:31" hidden="1">
      <c r="AE40297" s="54"/>
    </row>
    <row r="40298" spans="31:31" hidden="1">
      <c r="AE40298" s="54"/>
    </row>
    <row r="40299" spans="31:31" hidden="1">
      <c r="AE40299" s="54"/>
    </row>
    <row r="40300" spans="31:31" hidden="1">
      <c r="AE40300" s="54"/>
    </row>
    <row r="40301" spans="31:31" hidden="1">
      <c r="AE40301" s="54"/>
    </row>
    <row r="40302" spans="31:31" hidden="1">
      <c r="AE40302" s="54"/>
    </row>
    <row r="40303" spans="31:31" hidden="1">
      <c r="AE40303" s="54"/>
    </row>
    <row r="40304" spans="31:31" hidden="1">
      <c r="AE40304" s="54"/>
    </row>
    <row r="40305" spans="31:31" hidden="1">
      <c r="AE40305" s="54"/>
    </row>
    <row r="40306" spans="31:31" hidden="1">
      <c r="AE40306" s="54"/>
    </row>
    <row r="40307" spans="31:31" hidden="1">
      <c r="AE40307" s="54"/>
    </row>
    <row r="40308" spans="31:31" hidden="1">
      <c r="AE40308" s="54"/>
    </row>
    <row r="40309" spans="31:31" hidden="1">
      <c r="AE40309" s="54"/>
    </row>
    <row r="40310" spans="31:31" hidden="1">
      <c r="AE40310" s="54"/>
    </row>
    <row r="40311" spans="31:31" hidden="1">
      <c r="AE40311" s="54"/>
    </row>
    <row r="40312" spans="31:31" hidden="1">
      <c r="AE40312" s="54"/>
    </row>
    <row r="40313" spans="31:31" hidden="1">
      <c r="AE40313" s="54"/>
    </row>
    <row r="40314" spans="31:31" hidden="1">
      <c r="AE40314" s="54"/>
    </row>
    <row r="40315" spans="31:31" hidden="1">
      <c r="AE40315" s="54"/>
    </row>
    <row r="40316" spans="31:31" hidden="1">
      <c r="AE40316" s="54"/>
    </row>
    <row r="40317" spans="31:31" hidden="1">
      <c r="AE40317" s="54"/>
    </row>
    <row r="40318" spans="31:31" hidden="1">
      <c r="AE40318" s="54"/>
    </row>
    <row r="40319" spans="31:31" hidden="1">
      <c r="AE40319" s="54"/>
    </row>
    <row r="40320" spans="31:31" hidden="1">
      <c r="AE40320" s="54"/>
    </row>
    <row r="40321" spans="31:31" hidden="1">
      <c r="AE40321" s="54"/>
    </row>
    <row r="40322" spans="31:31" hidden="1">
      <c r="AE40322" s="54"/>
    </row>
    <row r="40323" spans="31:31" hidden="1">
      <c r="AE40323" s="54"/>
    </row>
    <row r="40324" spans="31:31" hidden="1">
      <c r="AE40324" s="54"/>
    </row>
    <row r="40325" spans="31:31" hidden="1">
      <c r="AE40325" s="54"/>
    </row>
    <row r="40326" spans="31:31" hidden="1">
      <c r="AE40326" s="54"/>
    </row>
    <row r="40327" spans="31:31" hidden="1">
      <c r="AE40327" s="54"/>
    </row>
    <row r="40328" spans="31:31" hidden="1">
      <c r="AE40328" s="54"/>
    </row>
    <row r="40329" spans="31:31" hidden="1">
      <c r="AE40329" s="54"/>
    </row>
    <row r="40330" spans="31:31" hidden="1">
      <c r="AE40330" s="54"/>
    </row>
    <row r="40331" spans="31:31" hidden="1">
      <c r="AE40331" s="54"/>
    </row>
    <row r="40332" spans="31:31" hidden="1">
      <c r="AE40332" s="54"/>
    </row>
    <row r="40333" spans="31:31" hidden="1">
      <c r="AE40333" s="54"/>
    </row>
    <row r="40334" spans="31:31" hidden="1">
      <c r="AE40334" s="54"/>
    </row>
    <row r="40335" spans="31:31" hidden="1">
      <c r="AE40335" s="54"/>
    </row>
    <row r="40336" spans="31:31" hidden="1">
      <c r="AE40336" s="54"/>
    </row>
    <row r="40337" spans="31:31" hidden="1">
      <c r="AE40337" s="54"/>
    </row>
    <row r="40338" spans="31:31" hidden="1">
      <c r="AE40338" s="54"/>
    </row>
    <row r="40339" spans="31:31" hidden="1">
      <c r="AE40339" s="54"/>
    </row>
    <row r="40340" spans="31:31" hidden="1">
      <c r="AE40340" s="54"/>
    </row>
    <row r="40341" spans="31:31" hidden="1">
      <c r="AE40341" s="54"/>
    </row>
    <row r="40342" spans="31:31" hidden="1">
      <c r="AE40342" s="54"/>
    </row>
    <row r="40343" spans="31:31" hidden="1">
      <c r="AE40343" s="54"/>
    </row>
    <row r="40344" spans="31:31" hidden="1">
      <c r="AE40344" s="54"/>
    </row>
    <row r="40345" spans="31:31" hidden="1">
      <c r="AE40345" s="54"/>
    </row>
    <row r="40346" spans="31:31" hidden="1">
      <c r="AE40346" s="54"/>
    </row>
    <row r="40347" spans="31:31" hidden="1">
      <c r="AE40347" s="54"/>
    </row>
    <row r="40348" spans="31:31" hidden="1">
      <c r="AE40348" s="54"/>
    </row>
    <row r="40349" spans="31:31" hidden="1">
      <c r="AE40349" s="54"/>
    </row>
    <row r="40350" spans="31:31" hidden="1">
      <c r="AE40350" s="54"/>
    </row>
    <row r="40351" spans="31:31" hidden="1">
      <c r="AE40351" s="54"/>
    </row>
    <row r="40352" spans="31:31" hidden="1">
      <c r="AE40352" s="54"/>
    </row>
    <row r="40353" spans="31:31" hidden="1">
      <c r="AE40353" s="54"/>
    </row>
    <row r="40354" spans="31:31" hidden="1">
      <c r="AE40354" s="54"/>
    </row>
    <row r="40355" spans="31:31" hidden="1">
      <c r="AE40355" s="54"/>
    </row>
    <row r="40356" spans="31:31" hidden="1">
      <c r="AE40356" s="54"/>
    </row>
    <row r="40357" spans="31:31" hidden="1">
      <c r="AE40357" s="54"/>
    </row>
    <row r="40358" spans="31:31" hidden="1">
      <c r="AE40358" s="54"/>
    </row>
    <row r="40359" spans="31:31" hidden="1">
      <c r="AE40359" s="54"/>
    </row>
    <row r="40360" spans="31:31" hidden="1">
      <c r="AE40360" s="54"/>
    </row>
    <row r="40361" spans="31:31" hidden="1">
      <c r="AE40361" s="54"/>
    </row>
    <row r="40362" spans="31:31" hidden="1">
      <c r="AE40362" s="54"/>
    </row>
    <row r="40363" spans="31:31" hidden="1">
      <c r="AE40363" s="54"/>
    </row>
    <row r="40364" spans="31:31" hidden="1">
      <c r="AE40364" s="54"/>
    </row>
    <row r="40365" spans="31:31" hidden="1">
      <c r="AE40365" s="54"/>
    </row>
    <row r="40366" spans="31:31" hidden="1">
      <c r="AE40366" s="54"/>
    </row>
    <row r="40367" spans="31:31" hidden="1">
      <c r="AE40367" s="54"/>
    </row>
    <row r="40368" spans="31:31" hidden="1">
      <c r="AE40368" s="54"/>
    </row>
    <row r="40369" spans="31:31" hidden="1">
      <c r="AE40369" s="54"/>
    </row>
    <row r="40370" spans="31:31" hidden="1">
      <c r="AE40370" s="54"/>
    </row>
    <row r="40371" spans="31:31" hidden="1">
      <c r="AE40371" s="54"/>
    </row>
    <row r="40372" spans="31:31" hidden="1">
      <c r="AE40372" s="54"/>
    </row>
    <row r="40373" spans="31:31" hidden="1">
      <c r="AE40373" s="54"/>
    </row>
    <row r="40374" spans="31:31" hidden="1">
      <c r="AE40374" s="54"/>
    </row>
    <row r="40375" spans="31:31" hidden="1">
      <c r="AE40375" s="54"/>
    </row>
    <row r="40376" spans="31:31" hidden="1">
      <c r="AE40376" s="54"/>
    </row>
    <row r="40377" spans="31:31" hidden="1">
      <c r="AE40377" s="54"/>
    </row>
    <row r="40378" spans="31:31" hidden="1">
      <c r="AE40378" s="54"/>
    </row>
    <row r="40379" spans="31:31" hidden="1">
      <c r="AE40379" s="54"/>
    </row>
    <row r="40380" spans="31:31" hidden="1">
      <c r="AE40380" s="54"/>
    </row>
    <row r="40381" spans="31:31" hidden="1">
      <c r="AE40381" s="54"/>
    </row>
    <row r="40382" spans="31:31" hidden="1">
      <c r="AE40382" s="54"/>
    </row>
    <row r="40383" spans="31:31" hidden="1">
      <c r="AE40383" s="54"/>
    </row>
    <row r="40384" spans="31:31" hidden="1">
      <c r="AE40384" s="54"/>
    </row>
    <row r="40385" spans="31:31" hidden="1">
      <c r="AE40385" s="54"/>
    </row>
    <row r="40386" spans="31:31" hidden="1">
      <c r="AE40386" s="54"/>
    </row>
    <row r="40387" spans="31:31" hidden="1">
      <c r="AE40387" s="54"/>
    </row>
    <row r="40388" spans="31:31" hidden="1">
      <c r="AE40388" s="54"/>
    </row>
    <row r="40389" spans="31:31" hidden="1">
      <c r="AE40389" s="54"/>
    </row>
    <row r="40390" spans="31:31" hidden="1">
      <c r="AE40390" s="54"/>
    </row>
    <row r="40391" spans="31:31" hidden="1">
      <c r="AE40391" s="54"/>
    </row>
    <row r="40392" spans="31:31" hidden="1">
      <c r="AE40392" s="54"/>
    </row>
    <row r="40393" spans="31:31" hidden="1">
      <c r="AE40393" s="54"/>
    </row>
    <row r="40394" spans="31:31" hidden="1">
      <c r="AE40394" s="54"/>
    </row>
    <row r="40395" spans="31:31" hidden="1">
      <c r="AE40395" s="54"/>
    </row>
    <row r="40396" spans="31:31" hidden="1">
      <c r="AE40396" s="54"/>
    </row>
    <row r="40397" spans="31:31" hidden="1">
      <c r="AE40397" s="54"/>
    </row>
    <row r="40398" spans="31:31" hidden="1">
      <c r="AE40398" s="54"/>
    </row>
    <row r="40399" spans="31:31" hidden="1">
      <c r="AE40399" s="54"/>
    </row>
    <row r="40400" spans="31:31" hidden="1">
      <c r="AE40400" s="54"/>
    </row>
    <row r="40401" spans="31:31" hidden="1">
      <c r="AE40401" s="54"/>
    </row>
    <row r="40402" spans="31:31" hidden="1">
      <c r="AE40402" s="54"/>
    </row>
    <row r="40403" spans="31:31" hidden="1">
      <c r="AE40403" s="54"/>
    </row>
    <row r="40404" spans="31:31" hidden="1">
      <c r="AE40404" s="54"/>
    </row>
    <row r="40405" spans="31:31" hidden="1">
      <c r="AE40405" s="54"/>
    </row>
    <row r="40406" spans="31:31" hidden="1">
      <c r="AE40406" s="54"/>
    </row>
    <row r="40407" spans="31:31" hidden="1">
      <c r="AE40407" s="54"/>
    </row>
    <row r="40408" spans="31:31" hidden="1">
      <c r="AE40408" s="54"/>
    </row>
    <row r="40409" spans="31:31" hidden="1">
      <c r="AE40409" s="54"/>
    </row>
    <row r="40410" spans="31:31" hidden="1">
      <c r="AE40410" s="54"/>
    </row>
    <row r="40411" spans="31:31" hidden="1">
      <c r="AE40411" s="54"/>
    </row>
    <row r="40412" spans="31:31" hidden="1">
      <c r="AE40412" s="54"/>
    </row>
    <row r="40413" spans="31:31" hidden="1">
      <c r="AE40413" s="54"/>
    </row>
    <row r="40414" spans="31:31" hidden="1">
      <c r="AE40414" s="54"/>
    </row>
    <row r="40415" spans="31:31" hidden="1">
      <c r="AE40415" s="54"/>
    </row>
    <row r="40416" spans="31:31" hidden="1">
      <c r="AE40416" s="54"/>
    </row>
    <row r="40417" spans="31:31" hidden="1">
      <c r="AE40417" s="54"/>
    </row>
    <row r="40418" spans="31:31" hidden="1">
      <c r="AE40418" s="54"/>
    </row>
    <row r="40419" spans="31:31" hidden="1">
      <c r="AE40419" s="54"/>
    </row>
    <row r="40420" spans="31:31" hidden="1">
      <c r="AE40420" s="54"/>
    </row>
    <row r="40421" spans="31:31" hidden="1">
      <c r="AE40421" s="54"/>
    </row>
    <row r="40422" spans="31:31" hidden="1">
      <c r="AE40422" s="54"/>
    </row>
    <row r="40423" spans="31:31" hidden="1">
      <c r="AE40423" s="54"/>
    </row>
    <row r="40424" spans="31:31" hidden="1">
      <c r="AE40424" s="54"/>
    </row>
    <row r="40425" spans="31:31" hidden="1">
      <c r="AE40425" s="54"/>
    </row>
    <row r="40426" spans="31:31" hidden="1">
      <c r="AE40426" s="54"/>
    </row>
    <row r="40427" spans="31:31" hidden="1">
      <c r="AE40427" s="54"/>
    </row>
    <row r="40428" spans="31:31" hidden="1">
      <c r="AE40428" s="54"/>
    </row>
    <row r="40429" spans="31:31" hidden="1">
      <c r="AE40429" s="54"/>
    </row>
    <row r="40430" spans="31:31" hidden="1">
      <c r="AE40430" s="54"/>
    </row>
    <row r="40431" spans="31:31" hidden="1">
      <c r="AE40431" s="54"/>
    </row>
    <row r="40432" spans="31:31" hidden="1">
      <c r="AE40432" s="54"/>
    </row>
    <row r="40433" spans="31:31" hidden="1">
      <c r="AE40433" s="54"/>
    </row>
    <row r="40434" spans="31:31" hidden="1">
      <c r="AE40434" s="54"/>
    </row>
    <row r="40435" spans="31:31" hidden="1">
      <c r="AE40435" s="54"/>
    </row>
    <row r="40436" spans="31:31" hidden="1">
      <c r="AE40436" s="54"/>
    </row>
    <row r="40437" spans="31:31" hidden="1">
      <c r="AE40437" s="54"/>
    </row>
    <row r="40438" spans="31:31" hidden="1">
      <c r="AE40438" s="54"/>
    </row>
    <row r="40439" spans="31:31" hidden="1">
      <c r="AE40439" s="54"/>
    </row>
    <row r="40440" spans="31:31" hidden="1">
      <c r="AE40440" s="54"/>
    </row>
    <row r="40441" spans="31:31" hidden="1">
      <c r="AE40441" s="54"/>
    </row>
    <row r="40442" spans="31:31" hidden="1">
      <c r="AE40442" s="54"/>
    </row>
    <row r="40443" spans="31:31" hidden="1">
      <c r="AE40443" s="54"/>
    </row>
    <row r="40444" spans="31:31" hidden="1">
      <c r="AE40444" s="54"/>
    </row>
    <row r="40445" spans="31:31" hidden="1">
      <c r="AE40445" s="54"/>
    </row>
    <row r="40446" spans="31:31" hidden="1">
      <c r="AE40446" s="54"/>
    </row>
    <row r="40447" spans="31:31" hidden="1">
      <c r="AE40447" s="54"/>
    </row>
    <row r="40448" spans="31:31" hidden="1">
      <c r="AE40448" s="54"/>
    </row>
    <row r="40449" spans="31:31" hidden="1">
      <c r="AE40449" s="54"/>
    </row>
    <row r="40450" spans="31:31" hidden="1">
      <c r="AE40450" s="54"/>
    </row>
    <row r="40451" spans="31:31" hidden="1">
      <c r="AE40451" s="54"/>
    </row>
    <row r="40452" spans="31:31" hidden="1">
      <c r="AE40452" s="54"/>
    </row>
    <row r="40453" spans="31:31" hidden="1">
      <c r="AE40453" s="54"/>
    </row>
    <row r="40454" spans="31:31" hidden="1">
      <c r="AE40454" s="54"/>
    </row>
    <row r="40455" spans="31:31" hidden="1">
      <c r="AE40455" s="54"/>
    </row>
    <row r="40456" spans="31:31" hidden="1">
      <c r="AE40456" s="54"/>
    </row>
    <row r="40457" spans="31:31" hidden="1">
      <c r="AE40457" s="54"/>
    </row>
    <row r="40458" spans="31:31" hidden="1">
      <c r="AE40458" s="54"/>
    </row>
    <row r="40459" spans="31:31" hidden="1">
      <c r="AE40459" s="54"/>
    </row>
    <row r="40460" spans="31:31" hidden="1">
      <c r="AE40460" s="54"/>
    </row>
    <row r="40461" spans="31:31" hidden="1">
      <c r="AE40461" s="54"/>
    </row>
    <row r="40462" spans="31:31" hidden="1">
      <c r="AE40462" s="54"/>
    </row>
    <row r="40463" spans="31:31" hidden="1">
      <c r="AE40463" s="54"/>
    </row>
    <row r="40464" spans="31:31" hidden="1">
      <c r="AE40464" s="54"/>
    </row>
    <row r="40465" spans="31:31" hidden="1">
      <c r="AE40465" s="54"/>
    </row>
    <row r="40466" spans="31:31" hidden="1">
      <c r="AE40466" s="54"/>
    </row>
    <row r="40467" spans="31:31" hidden="1">
      <c r="AE40467" s="54"/>
    </row>
    <row r="40468" spans="31:31" hidden="1">
      <c r="AE40468" s="54"/>
    </row>
    <row r="40469" spans="31:31" hidden="1">
      <c r="AE40469" s="54"/>
    </row>
    <row r="40470" spans="31:31" hidden="1">
      <c r="AE40470" s="54"/>
    </row>
    <row r="40471" spans="31:31" hidden="1">
      <c r="AE40471" s="54"/>
    </row>
    <row r="40472" spans="31:31" hidden="1">
      <c r="AE40472" s="54"/>
    </row>
    <row r="40473" spans="31:31" hidden="1">
      <c r="AE40473" s="54"/>
    </row>
    <row r="40474" spans="31:31" hidden="1">
      <c r="AE40474" s="54"/>
    </row>
    <row r="40475" spans="31:31" hidden="1">
      <c r="AE40475" s="54"/>
    </row>
    <row r="40476" spans="31:31" hidden="1">
      <c r="AE40476" s="54"/>
    </row>
    <row r="40477" spans="31:31" hidden="1">
      <c r="AE40477" s="54"/>
    </row>
    <row r="40478" spans="31:31" hidden="1">
      <c r="AE40478" s="54"/>
    </row>
    <row r="40479" spans="31:31" hidden="1">
      <c r="AE40479" s="54"/>
    </row>
    <row r="40480" spans="31:31" hidden="1">
      <c r="AE40480" s="54"/>
    </row>
    <row r="40481" spans="31:31" hidden="1">
      <c r="AE40481" s="54"/>
    </row>
    <row r="40482" spans="31:31" hidden="1">
      <c r="AE40482" s="54"/>
    </row>
    <row r="40483" spans="31:31" hidden="1">
      <c r="AE40483" s="54"/>
    </row>
    <row r="40484" spans="31:31" hidden="1">
      <c r="AE40484" s="54"/>
    </row>
    <row r="40485" spans="31:31" hidden="1">
      <c r="AE40485" s="54"/>
    </row>
    <row r="40486" spans="31:31" hidden="1">
      <c r="AE40486" s="54"/>
    </row>
    <row r="40487" spans="31:31" hidden="1">
      <c r="AE40487" s="54"/>
    </row>
    <row r="40488" spans="31:31" hidden="1">
      <c r="AE40488" s="54"/>
    </row>
    <row r="40489" spans="31:31" hidden="1">
      <c r="AE40489" s="54"/>
    </row>
    <row r="40490" spans="31:31" hidden="1">
      <c r="AE40490" s="54"/>
    </row>
    <row r="40491" spans="31:31" hidden="1">
      <c r="AE40491" s="54"/>
    </row>
    <row r="40492" spans="31:31" hidden="1">
      <c r="AE40492" s="54"/>
    </row>
    <row r="40493" spans="31:31" hidden="1">
      <c r="AE40493" s="54"/>
    </row>
    <row r="40494" spans="31:31" hidden="1">
      <c r="AE40494" s="54"/>
    </row>
    <row r="40495" spans="31:31" hidden="1">
      <c r="AE40495" s="54"/>
    </row>
    <row r="40496" spans="31:31" hidden="1">
      <c r="AE40496" s="54"/>
    </row>
    <row r="40497" spans="31:31" hidden="1">
      <c r="AE40497" s="54"/>
    </row>
    <row r="40498" spans="31:31" hidden="1">
      <c r="AE40498" s="54"/>
    </row>
    <row r="40499" spans="31:31" hidden="1">
      <c r="AE40499" s="54"/>
    </row>
    <row r="40500" spans="31:31" hidden="1">
      <c r="AE40500" s="54"/>
    </row>
    <row r="40501" spans="31:31" hidden="1">
      <c r="AE40501" s="54"/>
    </row>
    <row r="40502" spans="31:31" hidden="1">
      <c r="AE40502" s="54"/>
    </row>
    <row r="40503" spans="31:31" hidden="1">
      <c r="AE40503" s="54"/>
    </row>
    <row r="40504" spans="31:31" hidden="1">
      <c r="AE40504" s="54"/>
    </row>
    <row r="40505" spans="31:31" hidden="1">
      <c r="AE40505" s="54"/>
    </row>
    <row r="40506" spans="31:31" hidden="1">
      <c r="AE40506" s="54"/>
    </row>
    <row r="40507" spans="31:31" hidden="1">
      <c r="AE40507" s="54"/>
    </row>
    <row r="40508" spans="31:31" hidden="1">
      <c r="AE40508" s="54"/>
    </row>
    <row r="40509" spans="31:31" hidden="1">
      <c r="AE40509" s="54"/>
    </row>
    <row r="40510" spans="31:31" hidden="1">
      <c r="AE40510" s="54"/>
    </row>
    <row r="40511" spans="31:31" hidden="1">
      <c r="AE40511" s="54"/>
    </row>
    <row r="40512" spans="31:31" hidden="1">
      <c r="AE40512" s="54"/>
    </row>
    <row r="40513" spans="31:31" hidden="1">
      <c r="AE40513" s="54"/>
    </row>
    <row r="40514" spans="31:31" hidden="1">
      <c r="AE40514" s="54"/>
    </row>
    <row r="40515" spans="31:31" hidden="1">
      <c r="AE40515" s="54"/>
    </row>
    <row r="40516" spans="31:31" hidden="1">
      <c r="AE40516" s="54"/>
    </row>
    <row r="40517" spans="31:31" hidden="1">
      <c r="AE40517" s="54"/>
    </row>
    <row r="40518" spans="31:31" hidden="1">
      <c r="AE40518" s="54"/>
    </row>
    <row r="40519" spans="31:31" hidden="1">
      <c r="AE40519" s="54"/>
    </row>
    <row r="40520" spans="31:31" hidden="1">
      <c r="AE40520" s="54"/>
    </row>
    <row r="40521" spans="31:31" hidden="1">
      <c r="AE40521" s="54"/>
    </row>
    <row r="40522" spans="31:31" hidden="1">
      <c r="AE40522" s="54"/>
    </row>
    <row r="40523" spans="31:31" hidden="1">
      <c r="AE40523" s="54"/>
    </row>
    <row r="40524" spans="31:31" hidden="1">
      <c r="AE40524" s="54"/>
    </row>
    <row r="40525" spans="31:31" hidden="1">
      <c r="AE40525" s="54"/>
    </row>
    <row r="40526" spans="31:31" hidden="1">
      <c r="AE40526" s="54"/>
    </row>
    <row r="40527" spans="31:31" hidden="1">
      <c r="AE40527" s="54"/>
    </row>
    <row r="40528" spans="31:31" hidden="1">
      <c r="AE40528" s="54"/>
    </row>
    <row r="40529" spans="31:31" hidden="1">
      <c r="AE40529" s="54"/>
    </row>
    <row r="40530" spans="31:31" hidden="1">
      <c r="AE40530" s="54"/>
    </row>
    <row r="40531" spans="31:31" hidden="1">
      <c r="AE40531" s="54"/>
    </row>
    <row r="40532" spans="31:31" hidden="1">
      <c r="AE40532" s="54"/>
    </row>
    <row r="40533" spans="31:31" hidden="1">
      <c r="AE40533" s="54"/>
    </row>
    <row r="40534" spans="31:31" hidden="1">
      <c r="AE40534" s="54"/>
    </row>
    <row r="40535" spans="31:31" hidden="1">
      <c r="AE40535" s="54"/>
    </row>
    <row r="40536" spans="31:31" hidden="1">
      <c r="AE40536" s="54"/>
    </row>
    <row r="40537" spans="31:31" hidden="1">
      <c r="AE40537" s="54"/>
    </row>
    <row r="40538" spans="31:31" hidden="1">
      <c r="AE40538" s="54"/>
    </row>
    <row r="40539" spans="31:31" hidden="1">
      <c r="AE40539" s="54"/>
    </row>
    <row r="40540" spans="31:31" hidden="1">
      <c r="AE40540" s="54"/>
    </row>
    <row r="40541" spans="31:31" hidden="1">
      <c r="AE40541" s="54"/>
    </row>
    <row r="40542" spans="31:31" hidden="1">
      <c r="AE40542" s="54"/>
    </row>
    <row r="40543" spans="31:31" hidden="1">
      <c r="AE40543" s="54"/>
    </row>
    <row r="40544" spans="31:31" hidden="1">
      <c r="AE40544" s="54"/>
    </row>
    <row r="40545" spans="31:31" hidden="1">
      <c r="AE40545" s="54"/>
    </row>
    <row r="40546" spans="31:31" hidden="1">
      <c r="AE40546" s="54"/>
    </row>
    <row r="40547" spans="31:31" hidden="1">
      <c r="AE40547" s="54"/>
    </row>
    <row r="40548" spans="31:31" hidden="1">
      <c r="AE40548" s="54"/>
    </row>
    <row r="40549" spans="31:31" hidden="1">
      <c r="AE40549" s="54"/>
    </row>
    <row r="40550" spans="31:31" hidden="1">
      <c r="AE40550" s="54"/>
    </row>
    <row r="40551" spans="31:31" hidden="1">
      <c r="AE40551" s="54"/>
    </row>
    <row r="40552" spans="31:31" hidden="1">
      <c r="AE40552" s="54"/>
    </row>
    <row r="40553" spans="31:31" hidden="1">
      <c r="AE40553" s="54"/>
    </row>
    <row r="40554" spans="31:31" hidden="1">
      <c r="AE40554" s="54"/>
    </row>
    <row r="40555" spans="31:31" hidden="1">
      <c r="AE40555" s="54"/>
    </row>
    <row r="40556" spans="31:31" hidden="1">
      <c r="AE40556" s="54"/>
    </row>
    <row r="40557" spans="31:31" hidden="1">
      <c r="AE40557" s="54"/>
    </row>
    <row r="40558" spans="31:31" hidden="1">
      <c r="AE40558" s="54"/>
    </row>
    <row r="40559" spans="31:31" hidden="1">
      <c r="AE40559" s="54"/>
    </row>
    <row r="40560" spans="31:31" hidden="1">
      <c r="AE40560" s="54"/>
    </row>
    <row r="40561" spans="31:31" hidden="1">
      <c r="AE40561" s="54"/>
    </row>
    <row r="40562" spans="31:31" hidden="1">
      <c r="AE40562" s="54"/>
    </row>
    <row r="40563" spans="31:31" hidden="1">
      <c r="AE40563" s="54"/>
    </row>
    <row r="40564" spans="31:31" hidden="1">
      <c r="AE40564" s="54"/>
    </row>
    <row r="40565" spans="31:31" hidden="1">
      <c r="AE40565" s="54"/>
    </row>
    <row r="40566" spans="31:31" hidden="1">
      <c r="AE40566" s="54"/>
    </row>
    <row r="40567" spans="31:31" hidden="1">
      <c r="AE40567" s="54"/>
    </row>
    <row r="40568" spans="31:31" hidden="1">
      <c r="AE40568" s="54"/>
    </row>
    <row r="40569" spans="31:31" hidden="1">
      <c r="AE40569" s="54"/>
    </row>
    <row r="40570" spans="31:31" hidden="1">
      <c r="AE40570" s="54"/>
    </row>
    <row r="40571" spans="31:31" hidden="1">
      <c r="AE40571" s="54"/>
    </row>
    <row r="40572" spans="31:31" hidden="1">
      <c r="AE40572" s="54"/>
    </row>
    <row r="40573" spans="31:31" hidden="1">
      <c r="AE40573" s="54"/>
    </row>
    <row r="40574" spans="31:31" hidden="1">
      <c r="AE40574" s="54"/>
    </row>
    <row r="40575" spans="31:31" hidden="1">
      <c r="AE40575" s="54"/>
    </row>
    <row r="40576" spans="31:31" hidden="1">
      <c r="AE40576" s="54"/>
    </row>
    <row r="40577" spans="31:31" hidden="1">
      <c r="AE40577" s="54"/>
    </row>
    <row r="40578" spans="31:31" hidden="1">
      <c r="AE40578" s="54"/>
    </row>
    <row r="40579" spans="31:31" hidden="1">
      <c r="AE40579" s="54"/>
    </row>
    <row r="40580" spans="31:31" hidden="1">
      <c r="AE40580" s="54"/>
    </row>
    <row r="40581" spans="31:31" hidden="1">
      <c r="AE40581" s="54"/>
    </row>
    <row r="40582" spans="31:31" hidden="1">
      <c r="AE40582" s="54"/>
    </row>
    <row r="40583" spans="31:31" hidden="1">
      <c r="AE40583" s="54"/>
    </row>
    <row r="40584" spans="31:31" hidden="1">
      <c r="AE40584" s="54"/>
    </row>
    <row r="40585" spans="31:31" hidden="1">
      <c r="AE40585" s="54"/>
    </row>
    <row r="40586" spans="31:31" hidden="1">
      <c r="AE40586" s="54"/>
    </row>
    <row r="40587" spans="31:31" hidden="1">
      <c r="AE40587" s="54"/>
    </row>
    <row r="40588" spans="31:31" hidden="1">
      <c r="AE40588" s="54"/>
    </row>
    <row r="40589" spans="31:31" hidden="1">
      <c r="AE40589" s="54"/>
    </row>
    <row r="40590" spans="31:31" hidden="1">
      <c r="AE40590" s="54"/>
    </row>
    <row r="40591" spans="31:31" hidden="1">
      <c r="AE40591" s="54"/>
    </row>
    <row r="40592" spans="31:31" hidden="1">
      <c r="AE40592" s="54"/>
    </row>
    <row r="40593" spans="31:31" hidden="1">
      <c r="AE40593" s="54"/>
    </row>
    <row r="40594" spans="31:31" hidden="1">
      <c r="AE40594" s="54"/>
    </row>
    <row r="40595" spans="31:31" hidden="1">
      <c r="AE40595" s="54"/>
    </row>
    <row r="40596" spans="31:31" hidden="1">
      <c r="AE40596" s="54"/>
    </row>
    <row r="40597" spans="31:31" hidden="1">
      <c r="AE40597" s="54"/>
    </row>
    <row r="40598" spans="31:31" hidden="1">
      <c r="AE40598" s="54"/>
    </row>
    <row r="40599" spans="31:31" hidden="1">
      <c r="AE40599" s="54"/>
    </row>
    <row r="40600" spans="31:31" hidden="1">
      <c r="AE40600" s="54"/>
    </row>
    <row r="40601" spans="31:31" hidden="1">
      <c r="AE40601" s="54"/>
    </row>
    <row r="40602" spans="31:31" hidden="1">
      <c r="AE40602" s="54"/>
    </row>
    <row r="40603" spans="31:31" hidden="1">
      <c r="AE40603" s="54"/>
    </row>
    <row r="40604" spans="31:31" hidden="1">
      <c r="AE40604" s="54"/>
    </row>
    <row r="40605" spans="31:31" hidden="1">
      <c r="AE40605" s="54"/>
    </row>
    <row r="40606" spans="31:31" hidden="1">
      <c r="AE40606" s="54"/>
    </row>
    <row r="40607" spans="31:31" hidden="1">
      <c r="AE40607" s="54"/>
    </row>
    <row r="40608" spans="31:31" hidden="1">
      <c r="AE40608" s="54"/>
    </row>
    <row r="40609" spans="31:31" hidden="1">
      <c r="AE40609" s="54"/>
    </row>
    <row r="40610" spans="31:31" hidden="1">
      <c r="AE40610" s="54"/>
    </row>
    <row r="40611" spans="31:31" hidden="1">
      <c r="AE40611" s="54"/>
    </row>
    <row r="40612" spans="31:31" hidden="1">
      <c r="AE40612" s="54"/>
    </row>
    <row r="40613" spans="31:31" hidden="1">
      <c r="AE40613" s="54"/>
    </row>
    <row r="40614" spans="31:31" hidden="1">
      <c r="AE40614" s="54"/>
    </row>
    <row r="40615" spans="31:31" hidden="1">
      <c r="AE40615" s="54"/>
    </row>
    <row r="40616" spans="31:31" hidden="1">
      <c r="AE40616" s="54"/>
    </row>
    <row r="40617" spans="31:31" hidden="1">
      <c r="AE40617" s="54"/>
    </row>
    <row r="40618" spans="31:31" hidden="1">
      <c r="AE40618" s="54"/>
    </row>
    <row r="40619" spans="31:31" hidden="1">
      <c r="AE40619" s="54"/>
    </row>
    <row r="40620" spans="31:31" hidden="1">
      <c r="AE40620" s="54"/>
    </row>
    <row r="40621" spans="31:31" hidden="1">
      <c r="AE40621" s="54"/>
    </row>
    <row r="40622" spans="31:31" hidden="1">
      <c r="AE40622" s="54"/>
    </row>
    <row r="40623" spans="31:31" hidden="1">
      <c r="AE40623" s="54"/>
    </row>
    <row r="40624" spans="31:31" hidden="1">
      <c r="AE40624" s="54"/>
    </row>
    <row r="40625" spans="31:31" hidden="1">
      <c r="AE40625" s="54"/>
    </row>
    <row r="40626" spans="31:31" hidden="1">
      <c r="AE40626" s="54"/>
    </row>
    <row r="40627" spans="31:31" hidden="1">
      <c r="AE40627" s="54"/>
    </row>
    <row r="40628" spans="31:31" hidden="1">
      <c r="AE40628" s="54"/>
    </row>
    <row r="40629" spans="31:31" hidden="1">
      <c r="AE40629" s="54"/>
    </row>
    <row r="40630" spans="31:31" hidden="1">
      <c r="AE40630" s="54"/>
    </row>
    <row r="40631" spans="31:31" hidden="1">
      <c r="AE40631" s="54"/>
    </row>
    <row r="40632" spans="31:31" hidden="1">
      <c r="AE40632" s="54"/>
    </row>
    <row r="40633" spans="31:31" hidden="1">
      <c r="AE40633" s="54"/>
    </row>
    <row r="40634" spans="31:31" hidden="1">
      <c r="AE40634" s="54"/>
    </row>
    <row r="40635" spans="31:31" hidden="1">
      <c r="AE40635" s="54"/>
    </row>
    <row r="40636" spans="31:31" hidden="1">
      <c r="AE40636" s="54"/>
    </row>
    <row r="40637" spans="31:31" hidden="1">
      <c r="AE40637" s="54"/>
    </row>
    <row r="40638" spans="31:31" hidden="1">
      <c r="AE40638" s="54"/>
    </row>
    <row r="40639" spans="31:31" hidden="1">
      <c r="AE40639" s="54"/>
    </row>
    <row r="40640" spans="31:31" hidden="1">
      <c r="AE40640" s="54"/>
    </row>
    <row r="40641" spans="31:31" hidden="1">
      <c r="AE40641" s="54"/>
    </row>
    <row r="40642" spans="31:31" hidden="1">
      <c r="AE40642" s="54"/>
    </row>
    <row r="40643" spans="31:31" hidden="1">
      <c r="AE40643" s="54"/>
    </row>
    <row r="40644" spans="31:31" hidden="1">
      <c r="AE40644" s="54"/>
    </row>
    <row r="40645" spans="31:31" hidden="1">
      <c r="AE40645" s="54"/>
    </row>
    <row r="40646" spans="31:31" hidden="1">
      <c r="AE40646" s="54"/>
    </row>
    <row r="40647" spans="31:31" hidden="1">
      <c r="AE40647" s="54"/>
    </row>
    <row r="40648" spans="31:31" hidden="1">
      <c r="AE40648" s="54"/>
    </row>
    <row r="40649" spans="31:31" hidden="1">
      <c r="AE40649" s="54"/>
    </row>
    <row r="40650" spans="31:31" hidden="1">
      <c r="AE40650" s="54"/>
    </row>
    <row r="40651" spans="31:31" hidden="1">
      <c r="AE40651" s="54"/>
    </row>
    <row r="40652" spans="31:31" hidden="1">
      <c r="AE40652" s="54"/>
    </row>
    <row r="40653" spans="31:31" hidden="1">
      <c r="AE40653" s="54"/>
    </row>
    <row r="40654" spans="31:31" hidden="1">
      <c r="AE40654" s="54"/>
    </row>
    <row r="40655" spans="31:31" hidden="1">
      <c r="AE40655" s="54"/>
    </row>
    <row r="40656" spans="31:31" hidden="1">
      <c r="AE40656" s="54"/>
    </row>
    <row r="40657" spans="31:31" hidden="1">
      <c r="AE40657" s="54"/>
    </row>
    <row r="40658" spans="31:31" hidden="1">
      <c r="AE40658" s="54"/>
    </row>
    <row r="40659" spans="31:31" hidden="1">
      <c r="AE40659" s="54"/>
    </row>
    <row r="40660" spans="31:31" hidden="1">
      <c r="AE40660" s="54"/>
    </row>
    <row r="40661" spans="31:31" hidden="1">
      <c r="AE40661" s="54"/>
    </row>
    <row r="40662" spans="31:31" hidden="1">
      <c r="AE40662" s="54"/>
    </row>
    <row r="40663" spans="31:31" hidden="1">
      <c r="AE40663" s="54"/>
    </row>
    <row r="40664" spans="31:31" hidden="1">
      <c r="AE40664" s="54"/>
    </row>
    <row r="40665" spans="31:31" hidden="1">
      <c r="AE40665" s="54"/>
    </row>
    <row r="40666" spans="31:31" hidden="1">
      <c r="AE40666" s="54"/>
    </row>
    <row r="40667" spans="31:31" hidden="1">
      <c r="AE40667" s="54"/>
    </row>
    <row r="40668" spans="31:31" hidden="1">
      <c r="AE40668" s="54"/>
    </row>
    <row r="40669" spans="31:31" hidden="1">
      <c r="AE40669" s="54"/>
    </row>
    <row r="40670" spans="31:31" hidden="1">
      <c r="AE40670" s="54"/>
    </row>
    <row r="40671" spans="31:31" hidden="1">
      <c r="AE40671" s="54"/>
    </row>
    <row r="40672" spans="31:31" hidden="1">
      <c r="AE40672" s="54"/>
    </row>
    <row r="40673" spans="31:31" hidden="1">
      <c r="AE40673" s="54"/>
    </row>
    <row r="40674" spans="31:31" hidden="1">
      <c r="AE40674" s="54"/>
    </row>
    <row r="40675" spans="31:31" hidden="1">
      <c r="AE40675" s="54"/>
    </row>
    <row r="40676" spans="31:31" hidden="1">
      <c r="AE40676" s="54"/>
    </row>
    <row r="40677" spans="31:31" hidden="1">
      <c r="AE40677" s="54"/>
    </row>
    <row r="40678" spans="31:31" hidden="1">
      <c r="AE40678" s="54"/>
    </row>
    <row r="40679" spans="31:31" hidden="1">
      <c r="AE40679" s="54"/>
    </row>
    <row r="40680" spans="31:31" hidden="1">
      <c r="AE40680" s="54"/>
    </row>
    <row r="40681" spans="31:31" hidden="1">
      <c r="AE40681" s="54"/>
    </row>
    <row r="40682" spans="31:31" hidden="1">
      <c r="AE40682" s="54"/>
    </row>
    <row r="40683" spans="31:31" hidden="1">
      <c r="AE40683" s="54"/>
    </row>
    <row r="40684" spans="31:31" hidden="1">
      <c r="AE40684" s="54"/>
    </row>
    <row r="40685" spans="31:31" hidden="1">
      <c r="AE40685" s="54"/>
    </row>
    <row r="40686" spans="31:31" hidden="1">
      <c r="AE40686" s="54"/>
    </row>
    <row r="40687" spans="31:31" hidden="1">
      <c r="AE40687" s="54"/>
    </row>
    <row r="40688" spans="31:31" hidden="1">
      <c r="AE40688" s="54"/>
    </row>
    <row r="40689" spans="31:31" hidden="1">
      <c r="AE40689" s="54"/>
    </row>
    <row r="40690" spans="31:31" hidden="1">
      <c r="AE40690" s="54"/>
    </row>
    <row r="40691" spans="31:31" hidden="1">
      <c r="AE40691" s="54"/>
    </row>
    <row r="40692" spans="31:31" hidden="1">
      <c r="AE40692" s="54"/>
    </row>
    <row r="40693" spans="31:31" hidden="1">
      <c r="AE40693" s="54"/>
    </row>
    <row r="40694" spans="31:31" hidden="1">
      <c r="AE40694" s="54"/>
    </row>
    <row r="40695" spans="31:31" hidden="1">
      <c r="AE40695" s="54"/>
    </row>
    <row r="40696" spans="31:31" hidden="1">
      <c r="AE40696" s="54"/>
    </row>
    <row r="40697" spans="31:31" hidden="1">
      <c r="AE40697" s="54"/>
    </row>
    <row r="40698" spans="31:31" hidden="1">
      <c r="AE40698" s="54"/>
    </row>
    <row r="40699" spans="31:31" hidden="1">
      <c r="AE40699" s="54"/>
    </row>
    <row r="40700" spans="31:31" hidden="1">
      <c r="AE40700" s="54"/>
    </row>
    <row r="40701" spans="31:31" hidden="1">
      <c r="AE40701" s="54"/>
    </row>
    <row r="40702" spans="31:31" hidden="1">
      <c r="AE40702" s="54"/>
    </row>
    <row r="40703" spans="31:31" hidden="1">
      <c r="AE40703" s="54"/>
    </row>
    <row r="40704" spans="31:31" hidden="1">
      <c r="AE40704" s="54"/>
    </row>
    <row r="40705" spans="31:31" hidden="1">
      <c r="AE40705" s="54"/>
    </row>
    <row r="40706" spans="31:31" hidden="1">
      <c r="AE40706" s="54"/>
    </row>
    <row r="40707" spans="31:31" hidden="1">
      <c r="AE40707" s="54"/>
    </row>
    <row r="40708" spans="31:31" hidden="1">
      <c r="AE40708" s="54"/>
    </row>
    <row r="40709" spans="31:31" hidden="1">
      <c r="AE40709" s="54"/>
    </row>
    <row r="40710" spans="31:31" hidden="1">
      <c r="AE40710" s="54"/>
    </row>
    <row r="40711" spans="31:31" hidden="1">
      <c r="AE40711" s="54"/>
    </row>
    <row r="40712" spans="31:31" hidden="1">
      <c r="AE40712" s="54"/>
    </row>
    <row r="40713" spans="31:31" hidden="1">
      <c r="AE40713" s="54"/>
    </row>
    <row r="40714" spans="31:31" hidden="1">
      <c r="AE40714" s="54"/>
    </row>
    <row r="40715" spans="31:31" hidden="1">
      <c r="AE40715" s="54"/>
    </row>
    <row r="40716" spans="31:31" hidden="1">
      <c r="AE40716" s="54"/>
    </row>
    <row r="40717" spans="31:31" hidden="1">
      <c r="AE40717" s="54"/>
    </row>
    <row r="40718" spans="31:31" hidden="1">
      <c r="AE40718" s="54"/>
    </row>
    <row r="40719" spans="31:31" hidden="1">
      <c r="AE40719" s="54"/>
    </row>
    <row r="40720" spans="31:31" hidden="1">
      <c r="AE40720" s="54"/>
    </row>
    <row r="40721" spans="31:31" hidden="1">
      <c r="AE40721" s="54"/>
    </row>
    <row r="40722" spans="31:31" hidden="1">
      <c r="AE40722" s="54"/>
    </row>
    <row r="40723" spans="31:31" hidden="1">
      <c r="AE40723" s="54"/>
    </row>
    <row r="40724" spans="31:31" hidden="1">
      <c r="AE40724" s="54"/>
    </row>
    <row r="40725" spans="31:31" hidden="1">
      <c r="AE40725" s="54"/>
    </row>
    <row r="40726" spans="31:31" hidden="1">
      <c r="AE40726" s="54"/>
    </row>
    <row r="40727" spans="31:31" hidden="1">
      <c r="AE40727" s="54"/>
    </row>
    <row r="40728" spans="31:31" hidden="1">
      <c r="AE40728" s="54"/>
    </row>
    <row r="40729" spans="31:31" hidden="1">
      <c r="AE40729" s="54"/>
    </row>
    <row r="40730" spans="31:31" hidden="1">
      <c r="AE40730" s="54"/>
    </row>
    <row r="40731" spans="31:31" hidden="1">
      <c r="AE40731" s="54"/>
    </row>
    <row r="40732" spans="31:31" hidden="1">
      <c r="AE40732" s="54"/>
    </row>
    <row r="40733" spans="31:31" hidden="1">
      <c r="AE40733" s="54"/>
    </row>
    <row r="40734" spans="31:31" hidden="1">
      <c r="AE40734" s="54"/>
    </row>
    <row r="40735" spans="31:31" hidden="1">
      <c r="AE40735" s="54"/>
    </row>
    <row r="40736" spans="31:31" hidden="1">
      <c r="AE40736" s="54"/>
    </row>
    <row r="40737" spans="31:31" hidden="1">
      <c r="AE40737" s="54"/>
    </row>
    <row r="40738" spans="31:31" hidden="1">
      <c r="AE40738" s="54"/>
    </row>
    <row r="40739" spans="31:31" hidden="1">
      <c r="AE40739" s="54"/>
    </row>
    <row r="40740" spans="31:31" hidden="1">
      <c r="AE40740" s="54"/>
    </row>
    <row r="40741" spans="31:31" hidden="1">
      <c r="AE40741" s="54"/>
    </row>
    <row r="40742" spans="31:31" hidden="1">
      <c r="AE40742" s="54"/>
    </row>
    <row r="40743" spans="31:31" hidden="1">
      <c r="AE40743" s="54"/>
    </row>
    <row r="40744" spans="31:31" hidden="1">
      <c r="AE40744" s="54"/>
    </row>
    <row r="40745" spans="31:31" hidden="1">
      <c r="AE40745" s="54"/>
    </row>
    <row r="40746" spans="31:31" hidden="1">
      <c r="AE40746" s="54"/>
    </row>
    <row r="40747" spans="31:31" hidden="1">
      <c r="AE40747" s="54"/>
    </row>
    <row r="40748" spans="31:31" hidden="1">
      <c r="AE40748" s="54"/>
    </row>
    <row r="40749" spans="31:31" hidden="1">
      <c r="AE40749" s="54"/>
    </row>
    <row r="40750" spans="31:31" hidden="1">
      <c r="AE40750" s="54"/>
    </row>
    <row r="40751" spans="31:31" hidden="1">
      <c r="AE40751" s="54"/>
    </row>
    <row r="40752" spans="31:31" hidden="1">
      <c r="AE40752" s="54"/>
    </row>
    <row r="40753" spans="31:31" hidden="1">
      <c r="AE40753" s="54"/>
    </row>
    <row r="40754" spans="31:31" hidden="1">
      <c r="AE40754" s="54"/>
    </row>
    <row r="40755" spans="31:31" hidden="1">
      <c r="AE40755" s="54"/>
    </row>
    <row r="40756" spans="31:31" hidden="1">
      <c r="AE40756" s="54"/>
    </row>
    <row r="40757" spans="31:31" hidden="1">
      <c r="AE40757" s="54"/>
    </row>
    <row r="40758" spans="31:31" hidden="1">
      <c r="AE40758" s="54"/>
    </row>
    <row r="40759" spans="31:31" hidden="1">
      <c r="AE40759" s="54"/>
    </row>
    <row r="40760" spans="31:31" hidden="1">
      <c r="AE40760" s="54"/>
    </row>
    <row r="40761" spans="31:31" hidden="1">
      <c r="AE40761" s="54"/>
    </row>
    <row r="40762" spans="31:31" hidden="1">
      <c r="AE40762" s="54"/>
    </row>
    <row r="40763" spans="31:31" hidden="1">
      <c r="AE40763" s="54"/>
    </row>
    <row r="40764" spans="31:31" hidden="1">
      <c r="AE40764" s="54"/>
    </row>
    <row r="40765" spans="31:31" hidden="1">
      <c r="AE40765" s="54"/>
    </row>
    <row r="40766" spans="31:31" hidden="1">
      <c r="AE40766" s="54"/>
    </row>
    <row r="40767" spans="31:31" hidden="1">
      <c r="AE40767" s="54"/>
    </row>
    <row r="40768" spans="31:31" hidden="1">
      <c r="AE40768" s="54"/>
    </row>
    <row r="40769" spans="31:31" hidden="1">
      <c r="AE40769" s="54"/>
    </row>
    <row r="40770" spans="31:31" hidden="1">
      <c r="AE40770" s="54"/>
    </row>
    <row r="40771" spans="31:31" hidden="1">
      <c r="AE40771" s="54"/>
    </row>
    <row r="40772" spans="31:31" hidden="1">
      <c r="AE40772" s="54"/>
    </row>
    <row r="40773" spans="31:31" hidden="1">
      <c r="AE40773" s="54"/>
    </row>
    <row r="40774" spans="31:31" hidden="1">
      <c r="AE40774" s="54"/>
    </row>
    <row r="40775" spans="31:31" hidden="1">
      <c r="AE40775" s="54"/>
    </row>
    <row r="40776" spans="31:31" hidden="1">
      <c r="AE40776" s="54"/>
    </row>
    <row r="40777" spans="31:31" hidden="1">
      <c r="AE40777" s="54"/>
    </row>
    <row r="40778" spans="31:31" hidden="1">
      <c r="AE40778" s="54"/>
    </row>
    <row r="40779" spans="31:31" hidden="1">
      <c r="AE40779" s="54"/>
    </row>
    <row r="40780" spans="31:31" hidden="1">
      <c r="AE40780" s="54"/>
    </row>
    <row r="40781" spans="31:31" hidden="1">
      <c r="AE40781" s="54"/>
    </row>
    <row r="40782" spans="31:31" hidden="1">
      <c r="AE40782" s="54"/>
    </row>
    <row r="40783" spans="31:31" hidden="1">
      <c r="AE40783" s="54"/>
    </row>
    <row r="40784" spans="31:31" hidden="1">
      <c r="AE40784" s="54"/>
    </row>
    <row r="40785" spans="31:31" hidden="1">
      <c r="AE40785" s="54"/>
    </row>
    <row r="40786" spans="31:31" hidden="1">
      <c r="AE40786" s="54"/>
    </row>
    <row r="40787" spans="31:31" hidden="1">
      <c r="AE40787" s="54"/>
    </row>
    <row r="40788" spans="31:31" hidden="1">
      <c r="AE40788" s="54"/>
    </row>
    <row r="40789" spans="31:31" hidden="1">
      <c r="AE40789" s="54"/>
    </row>
    <row r="40790" spans="31:31" hidden="1">
      <c r="AE40790" s="54"/>
    </row>
    <row r="40791" spans="31:31" hidden="1">
      <c r="AE40791" s="54"/>
    </row>
    <row r="40792" spans="31:31" hidden="1">
      <c r="AE40792" s="54"/>
    </row>
    <row r="40793" spans="31:31" hidden="1">
      <c r="AE40793" s="54"/>
    </row>
    <row r="40794" spans="31:31" hidden="1">
      <c r="AE40794" s="54"/>
    </row>
    <row r="40795" spans="31:31" hidden="1">
      <c r="AE40795" s="54"/>
    </row>
    <row r="40796" spans="31:31" hidden="1">
      <c r="AE40796" s="54"/>
    </row>
    <row r="40797" spans="31:31" hidden="1">
      <c r="AE40797" s="54"/>
    </row>
    <row r="40798" spans="31:31" hidden="1">
      <c r="AE40798" s="54"/>
    </row>
    <row r="40799" spans="31:31" hidden="1">
      <c r="AE40799" s="54"/>
    </row>
    <row r="40800" spans="31:31" hidden="1">
      <c r="AE40800" s="54"/>
    </row>
    <row r="40801" spans="31:31" hidden="1">
      <c r="AE40801" s="54"/>
    </row>
    <row r="40802" spans="31:31" hidden="1">
      <c r="AE40802" s="54"/>
    </row>
    <row r="40803" spans="31:31" hidden="1">
      <c r="AE40803" s="54"/>
    </row>
    <row r="40804" spans="31:31" hidden="1">
      <c r="AE40804" s="54"/>
    </row>
    <row r="40805" spans="31:31" hidden="1">
      <c r="AE40805" s="54"/>
    </row>
    <row r="40806" spans="31:31" hidden="1">
      <c r="AE40806" s="54"/>
    </row>
    <row r="40807" spans="31:31" hidden="1">
      <c r="AE40807" s="54"/>
    </row>
    <row r="40808" spans="31:31" hidden="1">
      <c r="AE40808" s="54"/>
    </row>
    <row r="40809" spans="31:31" hidden="1">
      <c r="AE40809" s="54"/>
    </row>
    <row r="40810" spans="31:31" hidden="1">
      <c r="AE40810" s="54"/>
    </row>
    <row r="40811" spans="31:31" hidden="1">
      <c r="AE40811" s="54"/>
    </row>
    <row r="40812" spans="31:31" hidden="1">
      <c r="AE40812" s="54"/>
    </row>
    <row r="40813" spans="31:31" hidden="1">
      <c r="AE40813" s="54"/>
    </row>
    <row r="40814" spans="31:31" hidden="1">
      <c r="AE40814" s="54"/>
    </row>
    <row r="40815" spans="31:31" hidden="1">
      <c r="AE40815" s="54"/>
    </row>
    <row r="40816" spans="31:31" hidden="1">
      <c r="AE40816" s="54"/>
    </row>
    <row r="40817" spans="31:31" hidden="1">
      <c r="AE40817" s="54"/>
    </row>
    <row r="40818" spans="31:31" hidden="1">
      <c r="AE40818" s="54"/>
    </row>
    <row r="40819" spans="31:31" hidden="1">
      <c r="AE40819" s="54"/>
    </row>
    <row r="40820" spans="31:31" hidden="1">
      <c r="AE40820" s="54"/>
    </row>
    <row r="40821" spans="31:31" hidden="1">
      <c r="AE40821" s="54"/>
    </row>
    <row r="40822" spans="31:31" hidden="1">
      <c r="AE40822" s="54"/>
    </row>
    <row r="40823" spans="31:31" hidden="1">
      <c r="AE40823" s="54"/>
    </row>
    <row r="40824" spans="31:31" hidden="1">
      <c r="AE40824" s="54"/>
    </row>
    <row r="40825" spans="31:31" hidden="1">
      <c r="AE40825" s="54"/>
    </row>
    <row r="40826" spans="31:31" hidden="1">
      <c r="AE40826" s="54"/>
    </row>
    <row r="40827" spans="31:31" hidden="1">
      <c r="AE40827" s="54"/>
    </row>
    <row r="40828" spans="31:31" hidden="1">
      <c r="AE40828" s="54"/>
    </row>
    <row r="40829" spans="31:31" hidden="1">
      <c r="AE40829" s="54"/>
    </row>
    <row r="40830" spans="31:31" hidden="1">
      <c r="AE40830" s="54"/>
    </row>
    <row r="40831" spans="31:31" hidden="1">
      <c r="AE40831" s="54"/>
    </row>
    <row r="40832" spans="31:31" hidden="1">
      <c r="AE40832" s="54"/>
    </row>
    <row r="40833" spans="31:31" hidden="1">
      <c r="AE40833" s="54"/>
    </row>
    <row r="40834" spans="31:31" hidden="1">
      <c r="AE40834" s="54"/>
    </row>
    <row r="40835" spans="31:31" hidden="1">
      <c r="AE40835" s="54"/>
    </row>
    <row r="40836" spans="31:31" hidden="1">
      <c r="AE40836" s="54"/>
    </row>
    <row r="40837" spans="31:31" hidden="1">
      <c r="AE40837" s="54"/>
    </row>
    <row r="40838" spans="31:31" hidden="1">
      <c r="AE40838" s="54"/>
    </row>
    <row r="40839" spans="31:31" hidden="1">
      <c r="AE40839" s="54"/>
    </row>
    <row r="40840" spans="31:31" hidden="1">
      <c r="AE40840" s="54"/>
    </row>
    <row r="40841" spans="31:31" hidden="1">
      <c r="AE40841" s="54"/>
    </row>
    <row r="40842" spans="31:31" hidden="1">
      <c r="AE40842" s="54"/>
    </row>
    <row r="40843" spans="31:31" hidden="1">
      <c r="AE40843" s="54"/>
    </row>
    <row r="40844" spans="31:31" hidden="1">
      <c r="AE40844" s="54"/>
    </row>
    <row r="40845" spans="31:31" hidden="1">
      <c r="AE40845" s="54"/>
    </row>
    <row r="40846" spans="31:31" hidden="1">
      <c r="AE40846" s="54"/>
    </row>
    <row r="40847" spans="31:31" hidden="1">
      <c r="AE40847" s="54"/>
    </row>
    <row r="40848" spans="31:31" hidden="1">
      <c r="AE40848" s="54"/>
    </row>
    <row r="40849" spans="31:31" hidden="1">
      <c r="AE40849" s="54"/>
    </row>
    <row r="40850" spans="31:31" hidden="1">
      <c r="AE40850" s="54"/>
    </row>
    <row r="40851" spans="31:31" hidden="1">
      <c r="AE40851" s="54"/>
    </row>
    <row r="40852" spans="31:31" hidden="1">
      <c r="AE40852" s="54"/>
    </row>
    <row r="40853" spans="31:31" hidden="1">
      <c r="AE40853" s="54"/>
    </row>
    <row r="40854" spans="31:31" hidden="1">
      <c r="AE40854" s="54"/>
    </row>
    <row r="40855" spans="31:31" hidden="1">
      <c r="AE40855" s="54"/>
    </row>
    <row r="40856" spans="31:31" hidden="1">
      <c r="AE40856" s="54"/>
    </row>
    <row r="40857" spans="31:31" hidden="1">
      <c r="AE40857" s="54"/>
    </row>
    <row r="40858" spans="31:31" hidden="1">
      <c r="AE40858" s="54"/>
    </row>
    <row r="40859" spans="31:31" hidden="1">
      <c r="AE40859" s="54"/>
    </row>
    <row r="40860" spans="31:31" hidden="1">
      <c r="AE40860" s="54"/>
    </row>
    <row r="40861" spans="31:31" hidden="1">
      <c r="AE40861" s="54"/>
    </row>
    <row r="40862" spans="31:31" hidden="1">
      <c r="AE40862" s="54"/>
    </row>
    <row r="40863" spans="31:31" hidden="1">
      <c r="AE40863" s="54"/>
    </row>
    <row r="40864" spans="31:31" hidden="1">
      <c r="AE40864" s="54"/>
    </row>
    <row r="40865" spans="31:31" hidden="1">
      <c r="AE40865" s="54"/>
    </row>
    <row r="40866" spans="31:31" hidden="1">
      <c r="AE40866" s="54"/>
    </row>
    <row r="40867" spans="31:31" hidden="1">
      <c r="AE40867" s="54"/>
    </row>
    <row r="40868" spans="31:31" hidden="1">
      <c r="AE40868" s="54"/>
    </row>
    <row r="40869" spans="31:31" hidden="1">
      <c r="AE40869" s="54"/>
    </row>
    <row r="40870" spans="31:31" hidden="1">
      <c r="AE40870" s="54"/>
    </row>
    <row r="40871" spans="31:31" hidden="1">
      <c r="AE40871" s="54"/>
    </row>
    <row r="40872" spans="31:31" hidden="1">
      <c r="AE40872" s="54"/>
    </row>
    <row r="40873" spans="31:31" hidden="1">
      <c r="AE40873" s="54"/>
    </row>
    <row r="40874" spans="31:31" hidden="1">
      <c r="AE40874" s="54"/>
    </row>
    <row r="40875" spans="31:31" hidden="1">
      <c r="AE40875" s="54"/>
    </row>
    <row r="40876" spans="31:31" hidden="1">
      <c r="AE40876" s="54"/>
    </row>
    <row r="40877" spans="31:31" hidden="1">
      <c r="AE40877" s="54"/>
    </row>
    <row r="40878" spans="31:31" hidden="1">
      <c r="AE40878" s="54"/>
    </row>
    <row r="40879" spans="31:31" hidden="1">
      <c r="AE40879" s="54"/>
    </row>
    <row r="40880" spans="31:31" hidden="1">
      <c r="AE40880" s="54"/>
    </row>
    <row r="40881" spans="31:31" hidden="1">
      <c r="AE40881" s="54"/>
    </row>
    <row r="40882" spans="31:31" hidden="1">
      <c r="AE40882" s="54"/>
    </row>
    <row r="40883" spans="31:31" hidden="1">
      <c r="AE40883" s="54"/>
    </row>
    <row r="40884" spans="31:31" hidden="1">
      <c r="AE40884" s="54"/>
    </row>
    <row r="40885" spans="31:31" hidden="1">
      <c r="AE40885" s="54"/>
    </row>
    <row r="40886" spans="31:31" hidden="1">
      <c r="AE40886" s="54"/>
    </row>
    <row r="40887" spans="31:31" hidden="1">
      <c r="AE40887" s="54"/>
    </row>
    <row r="40888" spans="31:31" hidden="1">
      <c r="AE40888" s="54"/>
    </row>
    <row r="40889" spans="31:31" hidden="1">
      <c r="AE40889" s="54"/>
    </row>
    <row r="40890" spans="31:31" hidden="1">
      <c r="AE40890" s="54"/>
    </row>
    <row r="40891" spans="31:31" hidden="1">
      <c r="AE40891" s="54"/>
    </row>
    <row r="40892" spans="31:31" hidden="1">
      <c r="AE40892" s="54"/>
    </row>
    <row r="40893" spans="31:31" hidden="1">
      <c r="AE40893" s="54"/>
    </row>
    <row r="40894" spans="31:31" hidden="1">
      <c r="AE40894" s="54"/>
    </row>
    <row r="40895" spans="31:31" hidden="1">
      <c r="AE40895" s="54"/>
    </row>
    <row r="40896" spans="31:31" hidden="1">
      <c r="AE40896" s="54"/>
    </row>
    <row r="40897" spans="31:31" hidden="1">
      <c r="AE40897" s="54"/>
    </row>
    <row r="40898" spans="31:31" hidden="1">
      <c r="AE40898" s="54"/>
    </row>
    <row r="40899" spans="31:31" hidden="1">
      <c r="AE40899" s="54"/>
    </row>
    <row r="40900" spans="31:31" hidden="1">
      <c r="AE40900" s="54"/>
    </row>
    <row r="40901" spans="31:31" hidden="1">
      <c r="AE40901" s="54"/>
    </row>
    <row r="40902" spans="31:31" hidden="1">
      <c r="AE40902" s="54"/>
    </row>
    <row r="40903" spans="31:31" hidden="1">
      <c r="AE40903" s="54"/>
    </row>
    <row r="40904" spans="31:31" hidden="1">
      <c r="AE40904" s="54"/>
    </row>
    <row r="40905" spans="31:31" hidden="1">
      <c r="AE40905" s="54"/>
    </row>
    <row r="40906" spans="31:31" hidden="1">
      <c r="AE40906" s="54"/>
    </row>
    <row r="40907" spans="31:31" hidden="1">
      <c r="AE40907" s="54"/>
    </row>
    <row r="40908" spans="31:31" hidden="1">
      <c r="AE40908" s="54"/>
    </row>
    <row r="40909" spans="31:31" hidden="1">
      <c r="AE40909" s="54"/>
    </row>
    <row r="40910" spans="31:31" hidden="1">
      <c r="AE40910" s="54"/>
    </row>
    <row r="40911" spans="31:31" hidden="1">
      <c r="AE40911" s="54"/>
    </row>
    <row r="40912" spans="31:31" hidden="1">
      <c r="AE40912" s="54"/>
    </row>
    <row r="40913" spans="31:31" hidden="1">
      <c r="AE40913" s="54"/>
    </row>
    <row r="40914" spans="31:31" hidden="1">
      <c r="AE40914" s="54"/>
    </row>
    <row r="40915" spans="31:31" hidden="1">
      <c r="AE40915" s="54"/>
    </row>
    <row r="40916" spans="31:31" hidden="1">
      <c r="AE40916" s="54"/>
    </row>
    <row r="40917" spans="31:31" hidden="1">
      <c r="AE40917" s="54"/>
    </row>
    <row r="40918" spans="31:31" hidden="1">
      <c r="AE40918" s="54"/>
    </row>
    <row r="40919" spans="31:31" hidden="1">
      <c r="AE40919" s="54"/>
    </row>
    <row r="40920" spans="31:31" hidden="1">
      <c r="AE40920" s="54"/>
    </row>
    <row r="40921" spans="31:31" hidden="1">
      <c r="AE40921" s="54"/>
    </row>
    <row r="40922" spans="31:31" hidden="1">
      <c r="AE40922" s="54"/>
    </row>
    <row r="40923" spans="31:31" hidden="1">
      <c r="AE40923" s="54"/>
    </row>
    <row r="40924" spans="31:31" hidden="1">
      <c r="AE40924" s="54"/>
    </row>
    <row r="40925" spans="31:31" hidden="1">
      <c r="AE40925" s="54"/>
    </row>
    <row r="40926" spans="31:31" hidden="1">
      <c r="AE40926" s="54"/>
    </row>
    <row r="40927" spans="31:31" hidden="1">
      <c r="AE40927" s="54"/>
    </row>
    <row r="40928" spans="31:31" hidden="1">
      <c r="AE40928" s="54"/>
    </row>
    <row r="40929" spans="31:31" hidden="1">
      <c r="AE40929" s="54"/>
    </row>
    <row r="40930" spans="31:31" hidden="1">
      <c r="AE40930" s="54"/>
    </row>
    <row r="40931" spans="31:31" hidden="1">
      <c r="AE40931" s="54"/>
    </row>
    <row r="40932" spans="31:31" hidden="1">
      <c r="AE40932" s="54"/>
    </row>
    <row r="40933" spans="31:31" hidden="1">
      <c r="AE40933" s="54"/>
    </row>
    <row r="40934" spans="31:31" hidden="1">
      <c r="AE40934" s="54"/>
    </row>
    <row r="40935" spans="31:31" hidden="1">
      <c r="AE40935" s="54"/>
    </row>
    <row r="40936" spans="31:31" hidden="1">
      <c r="AE40936" s="54"/>
    </row>
    <row r="40937" spans="31:31" hidden="1">
      <c r="AE40937" s="54"/>
    </row>
    <row r="40938" spans="31:31" hidden="1">
      <c r="AE40938" s="54"/>
    </row>
    <row r="40939" spans="31:31" hidden="1">
      <c r="AE40939" s="54"/>
    </row>
    <row r="40940" spans="31:31" hidden="1">
      <c r="AE40940" s="54"/>
    </row>
    <row r="40941" spans="31:31" hidden="1">
      <c r="AE40941" s="54"/>
    </row>
    <row r="40942" spans="31:31" hidden="1">
      <c r="AE40942" s="54"/>
    </row>
    <row r="40943" spans="31:31" hidden="1">
      <c r="AE40943" s="54"/>
    </row>
    <row r="40944" spans="31:31" hidden="1">
      <c r="AE40944" s="54"/>
    </row>
    <row r="40945" spans="31:31" hidden="1">
      <c r="AE40945" s="54"/>
    </row>
    <row r="40946" spans="31:31" hidden="1">
      <c r="AE40946" s="54"/>
    </row>
    <row r="40947" spans="31:31" hidden="1">
      <c r="AE40947" s="54"/>
    </row>
    <row r="40948" spans="31:31" hidden="1">
      <c r="AE40948" s="54"/>
    </row>
    <row r="40949" spans="31:31" hidden="1">
      <c r="AE40949" s="54"/>
    </row>
    <row r="40950" spans="31:31" hidden="1">
      <c r="AE40950" s="54"/>
    </row>
    <row r="40951" spans="31:31" hidden="1">
      <c r="AE40951" s="54"/>
    </row>
    <row r="40952" spans="31:31" hidden="1">
      <c r="AE40952" s="54"/>
    </row>
    <row r="40953" spans="31:31" hidden="1">
      <c r="AE40953" s="54"/>
    </row>
    <row r="40954" spans="31:31" hidden="1">
      <c r="AE40954" s="54"/>
    </row>
    <row r="40955" spans="31:31" hidden="1">
      <c r="AE40955" s="54"/>
    </row>
    <row r="40956" spans="31:31" hidden="1">
      <c r="AE40956" s="54"/>
    </row>
    <row r="40957" spans="31:31" hidden="1">
      <c r="AE40957" s="54"/>
    </row>
    <row r="40958" spans="31:31" hidden="1">
      <c r="AE40958" s="54"/>
    </row>
    <row r="40959" spans="31:31" hidden="1">
      <c r="AE40959" s="54"/>
    </row>
    <row r="40960" spans="31:31" hidden="1">
      <c r="AE40960" s="54"/>
    </row>
    <row r="40961" spans="31:31" hidden="1">
      <c r="AE40961" s="54"/>
    </row>
    <row r="40962" spans="31:31" hidden="1">
      <c r="AE40962" s="54"/>
    </row>
    <row r="40963" spans="31:31" hidden="1">
      <c r="AE40963" s="54"/>
    </row>
    <row r="40964" spans="31:31" hidden="1">
      <c r="AE40964" s="54"/>
    </row>
    <row r="40965" spans="31:31" hidden="1">
      <c r="AE40965" s="54"/>
    </row>
    <row r="40966" spans="31:31" hidden="1">
      <c r="AE40966" s="54"/>
    </row>
    <row r="40967" spans="31:31" hidden="1">
      <c r="AE40967" s="54"/>
    </row>
    <row r="40968" spans="31:31" hidden="1">
      <c r="AE40968" s="54"/>
    </row>
    <row r="40969" spans="31:31" hidden="1">
      <c r="AE40969" s="54"/>
    </row>
    <row r="40970" spans="31:31" hidden="1">
      <c r="AE40970" s="54"/>
    </row>
    <row r="40971" spans="31:31" hidden="1">
      <c r="AE40971" s="54"/>
    </row>
    <row r="40972" spans="31:31" hidden="1">
      <c r="AE40972" s="54"/>
    </row>
    <row r="40973" spans="31:31" hidden="1">
      <c r="AE40973" s="54"/>
    </row>
    <row r="40974" spans="31:31" hidden="1">
      <c r="AE40974" s="54"/>
    </row>
    <row r="40975" spans="31:31" hidden="1">
      <c r="AE40975" s="54"/>
    </row>
    <row r="40976" spans="31:31" hidden="1">
      <c r="AE40976" s="54"/>
    </row>
    <row r="40977" spans="31:31" hidden="1">
      <c r="AE40977" s="54"/>
    </row>
    <row r="40978" spans="31:31" hidden="1">
      <c r="AE40978" s="54"/>
    </row>
    <row r="40979" spans="31:31" hidden="1">
      <c r="AE40979" s="54"/>
    </row>
    <row r="40980" spans="31:31" hidden="1">
      <c r="AE40980" s="54"/>
    </row>
    <row r="40981" spans="31:31" hidden="1">
      <c r="AE40981" s="54"/>
    </row>
    <row r="40982" spans="31:31" hidden="1">
      <c r="AE40982" s="54"/>
    </row>
    <row r="40983" spans="31:31" hidden="1">
      <c r="AE40983" s="54"/>
    </row>
    <row r="40984" spans="31:31" hidden="1">
      <c r="AE40984" s="54"/>
    </row>
    <row r="40985" spans="31:31" hidden="1">
      <c r="AE40985" s="54"/>
    </row>
    <row r="40986" spans="31:31" hidden="1">
      <c r="AE40986" s="54"/>
    </row>
    <row r="40987" spans="31:31" hidden="1">
      <c r="AE40987" s="54"/>
    </row>
    <row r="40988" spans="31:31" hidden="1">
      <c r="AE40988" s="54"/>
    </row>
    <row r="40989" spans="31:31" hidden="1">
      <c r="AE40989" s="54"/>
    </row>
    <row r="40990" spans="31:31" hidden="1">
      <c r="AE40990" s="54"/>
    </row>
    <row r="40991" spans="31:31" hidden="1">
      <c r="AE40991" s="54"/>
    </row>
    <row r="40992" spans="31:31" hidden="1">
      <c r="AE40992" s="54"/>
    </row>
    <row r="40993" spans="31:31" hidden="1">
      <c r="AE40993" s="54"/>
    </row>
    <row r="40994" spans="31:31" hidden="1">
      <c r="AE40994" s="54"/>
    </row>
    <row r="40995" spans="31:31" hidden="1">
      <c r="AE40995" s="54"/>
    </row>
    <row r="40996" spans="31:31" hidden="1">
      <c r="AE40996" s="54"/>
    </row>
    <row r="40997" spans="31:31" hidden="1">
      <c r="AE40997" s="54"/>
    </row>
    <row r="40998" spans="31:31" hidden="1">
      <c r="AE40998" s="54"/>
    </row>
    <row r="40999" spans="31:31" hidden="1">
      <c r="AE40999" s="54"/>
    </row>
    <row r="41000" spans="31:31" hidden="1">
      <c r="AE41000" s="54"/>
    </row>
    <row r="41001" spans="31:31" hidden="1">
      <c r="AE41001" s="54"/>
    </row>
    <row r="41002" spans="31:31" hidden="1">
      <c r="AE41002" s="54"/>
    </row>
    <row r="41003" spans="31:31" hidden="1">
      <c r="AE41003" s="54"/>
    </row>
    <row r="41004" spans="31:31" hidden="1">
      <c r="AE41004" s="54"/>
    </row>
    <row r="41005" spans="31:31" hidden="1">
      <c r="AE41005" s="54"/>
    </row>
    <row r="41006" spans="31:31" hidden="1">
      <c r="AE41006" s="54"/>
    </row>
    <row r="41007" spans="31:31" hidden="1">
      <c r="AE41007" s="54"/>
    </row>
    <row r="41008" spans="31:31" hidden="1">
      <c r="AE41008" s="54"/>
    </row>
    <row r="41009" spans="31:31" hidden="1">
      <c r="AE41009" s="54"/>
    </row>
    <row r="41010" spans="31:31" hidden="1">
      <c r="AE41010" s="54"/>
    </row>
    <row r="41011" spans="31:31" hidden="1">
      <c r="AE41011" s="54"/>
    </row>
    <row r="41012" spans="31:31" hidden="1">
      <c r="AE41012" s="54"/>
    </row>
    <row r="41013" spans="31:31" hidden="1">
      <c r="AE41013" s="54"/>
    </row>
    <row r="41014" spans="31:31" hidden="1">
      <c r="AE41014" s="54"/>
    </row>
    <row r="41015" spans="31:31" hidden="1">
      <c r="AE41015" s="54"/>
    </row>
    <row r="41016" spans="31:31" hidden="1">
      <c r="AE41016" s="54"/>
    </row>
    <row r="41017" spans="31:31" hidden="1">
      <c r="AE41017" s="54"/>
    </row>
    <row r="41018" spans="31:31" hidden="1">
      <c r="AE41018" s="54"/>
    </row>
    <row r="41019" spans="31:31" hidden="1">
      <c r="AE41019" s="54"/>
    </row>
    <row r="41020" spans="31:31" hidden="1">
      <c r="AE41020" s="54"/>
    </row>
    <row r="41021" spans="31:31" hidden="1">
      <c r="AE41021" s="54"/>
    </row>
    <row r="41022" spans="31:31" hidden="1">
      <c r="AE41022" s="54"/>
    </row>
    <row r="41023" spans="31:31" hidden="1">
      <c r="AE41023" s="54"/>
    </row>
    <row r="41024" spans="31:31" hidden="1">
      <c r="AE41024" s="54"/>
    </row>
    <row r="41025" spans="31:31" hidden="1">
      <c r="AE41025" s="54"/>
    </row>
    <row r="41026" spans="31:31" hidden="1">
      <c r="AE41026" s="54"/>
    </row>
    <row r="41027" spans="31:31" hidden="1">
      <c r="AE41027" s="54"/>
    </row>
    <row r="41028" spans="31:31" hidden="1">
      <c r="AE41028" s="54"/>
    </row>
    <row r="41029" spans="31:31" hidden="1">
      <c r="AE41029" s="54"/>
    </row>
    <row r="41030" spans="31:31" hidden="1">
      <c r="AE41030" s="54"/>
    </row>
    <row r="41031" spans="31:31" hidden="1">
      <c r="AE41031" s="54"/>
    </row>
    <row r="41032" spans="31:31" hidden="1">
      <c r="AE41032" s="54"/>
    </row>
    <row r="41033" spans="31:31" hidden="1">
      <c r="AE41033" s="54"/>
    </row>
    <row r="41034" spans="31:31" hidden="1">
      <c r="AE41034" s="54"/>
    </row>
    <row r="41035" spans="31:31" hidden="1">
      <c r="AE41035" s="54"/>
    </row>
    <row r="41036" spans="31:31" hidden="1">
      <c r="AE41036" s="54"/>
    </row>
    <row r="41037" spans="31:31" hidden="1">
      <c r="AE41037" s="54"/>
    </row>
    <row r="41038" spans="31:31" hidden="1">
      <c r="AE41038" s="54"/>
    </row>
    <row r="41039" spans="31:31" hidden="1">
      <c r="AE41039" s="54"/>
    </row>
    <row r="41040" spans="31:31" hidden="1">
      <c r="AE41040" s="54"/>
    </row>
    <row r="41041" spans="31:31" hidden="1">
      <c r="AE41041" s="54"/>
    </row>
    <row r="41042" spans="31:31" hidden="1">
      <c r="AE41042" s="54"/>
    </row>
    <row r="41043" spans="31:31" hidden="1">
      <c r="AE41043" s="54"/>
    </row>
    <row r="41044" spans="31:31" hidden="1">
      <c r="AE41044" s="54"/>
    </row>
    <row r="41045" spans="31:31" hidden="1">
      <c r="AE41045" s="54"/>
    </row>
    <row r="41046" spans="31:31" hidden="1">
      <c r="AE41046" s="54"/>
    </row>
    <row r="41047" spans="31:31" hidden="1">
      <c r="AE41047" s="54"/>
    </row>
    <row r="41048" spans="31:31" hidden="1">
      <c r="AE41048" s="54"/>
    </row>
    <row r="41049" spans="31:31" hidden="1">
      <c r="AE41049" s="54"/>
    </row>
    <row r="41050" spans="31:31" hidden="1">
      <c r="AE41050" s="54"/>
    </row>
    <row r="41051" spans="31:31" hidden="1">
      <c r="AE41051" s="54"/>
    </row>
    <row r="41052" spans="31:31" hidden="1">
      <c r="AE41052" s="54"/>
    </row>
    <row r="41053" spans="31:31" hidden="1">
      <c r="AE41053" s="54"/>
    </row>
    <row r="41054" spans="31:31" hidden="1">
      <c r="AE41054" s="54"/>
    </row>
    <row r="41055" spans="31:31" hidden="1">
      <c r="AE41055" s="54"/>
    </row>
    <row r="41056" spans="31:31" hidden="1">
      <c r="AE41056" s="54"/>
    </row>
    <row r="41057" spans="31:31" hidden="1">
      <c r="AE41057" s="54"/>
    </row>
    <row r="41058" spans="31:31" hidden="1">
      <c r="AE41058" s="54"/>
    </row>
    <row r="41059" spans="31:31" hidden="1">
      <c r="AE41059" s="54"/>
    </row>
    <row r="41060" spans="31:31" hidden="1">
      <c r="AE41060" s="54"/>
    </row>
    <row r="41061" spans="31:31" hidden="1">
      <c r="AE41061" s="54"/>
    </row>
    <row r="41062" spans="31:31" hidden="1">
      <c r="AE41062" s="54"/>
    </row>
    <row r="41063" spans="31:31" hidden="1">
      <c r="AE41063" s="54"/>
    </row>
    <row r="41064" spans="31:31" hidden="1">
      <c r="AE41064" s="54"/>
    </row>
    <row r="41065" spans="31:31" hidden="1">
      <c r="AE41065" s="54"/>
    </row>
    <row r="41066" spans="31:31" hidden="1">
      <c r="AE41066" s="54"/>
    </row>
    <row r="41067" spans="31:31" hidden="1">
      <c r="AE41067" s="54"/>
    </row>
    <row r="41068" spans="31:31" hidden="1">
      <c r="AE41068" s="54"/>
    </row>
    <row r="41069" spans="31:31" hidden="1">
      <c r="AE41069" s="54"/>
    </row>
    <row r="41070" spans="31:31" hidden="1">
      <c r="AE41070" s="54"/>
    </row>
    <row r="41071" spans="31:31" hidden="1">
      <c r="AE41071" s="54"/>
    </row>
    <row r="41072" spans="31:31" hidden="1">
      <c r="AE41072" s="54"/>
    </row>
    <row r="41073" spans="31:31" hidden="1">
      <c r="AE41073" s="54"/>
    </row>
    <row r="41074" spans="31:31" hidden="1">
      <c r="AE41074" s="54"/>
    </row>
    <row r="41075" spans="31:31" hidden="1">
      <c r="AE41075" s="54"/>
    </row>
    <row r="41076" spans="31:31" hidden="1">
      <c r="AE41076" s="54"/>
    </row>
    <row r="41077" spans="31:31" hidden="1">
      <c r="AE41077" s="54"/>
    </row>
    <row r="41078" spans="31:31" hidden="1">
      <c r="AE41078" s="54"/>
    </row>
    <row r="41079" spans="31:31" hidden="1">
      <c r="AE41079" s="54"/>
    </row>
    <row r="41080" spans="31:31" hidden="1">
      <c r="AE41080" s="54"/>
    </row>
    <row r="41081" spans="31:31" hidden="1">
      <c r="AE41081" s="54"/>
    </row>
    <row r="41082" spans="31:31" hidden="1">
      <c r="AE41082" s="54"/>
    </row>
    <row r="41083" spans="31:31" hidden="1">
      <c r="AE41083" s="54"/>
    </row>
    <row r="41084" spans="31:31" hidden="1">
      <c r="AE41084" s="54"/>
    </row>
    <row r="41085" spans="31:31" hidden="1">
      <c r="AE41085" s="54"/>
    </row>
    <row r="41086" spans="31:31" hidden="1">
      <c r="AE41086" s="54"/>
    </row>
    <row r="41087" spans="31:31" hidden="1">
      <c r="AE41087" s="54"/>
    </row>
    <row r="41088" spans="31:31" hidden="1">
      <c r="AE41088" s="54"/>
    </row>
    <row r="41089" spans="31:31" hidden="1">
      <c r="AE41089" s="54"/>
    </row>
    <row r="41090" spans="31:31" hidden="1">
      <c r="AE41090" s="54"/>
    </row>
    <row r="41091" spans="31:31" hidden="1">
      <c r="AE41091" s="54"/>
    </row>
    <row r="41092" spans="31:31" hidden="1">
      <c r="AE41092" s="54"/>
    </row>
    <row r="41093" spans="31:31" hidden="1">
      <c r="AE41093" s="54"/>
    </row>
    <row r="41094" spans="31:31" hidden="1">
      <c r="AE41094" s="54"/>
    </row>
    <row r="41095" spans="31:31" hidden="1">
      <c r="AE41095" s="54"/>
    </row>
    <row r="41096" spans="31:31" hidden="1">
      <c r="AE41096" s="54"/>
    </row>
    <row r="41097" spans="31:31" hidden="1">
      <c r="AE41097" s="54"/>
    </row>
    <row r="41098" spans="31:31" hidden="1">
      <c r="AE41098" s="54"/>
    </row>
    <row r="41099" spans="31:31" hidden="1">
      <c r="AE41099" s="54"/>
    </row>
    <row r="41100" spans="31:31" hidden="1">
      <c r="AE41100" s="54"/>
    </row>
    <row r="41101" spans="31:31" hidden="1">
      <c r="AE41101" s="54"/>
    </row>
    <row r="41102" spans="31:31" hidden="1">
      <c r="AE41102" s="54"/>
    </row>
    <row r="41103" spans="31:31" hidden="1">
      <c r="AE41103" s="54"/>
    </row>
    <row r="41104" spans="31:31" hidden="1">
      <c r="AE41104" s="54"/>
    </row>
    <row r="41105" spans="31:31" hidden="1">
      <c r="AE41105" s="54"/>
    </row>
    <row r="41106" spans="31:31" hidden="1">
      <c r="AE41106" s="54"/>
    </row>
    <row r="41107" spans="31:31" hidden="1">
      <c r="AE41107" s="54"/>
    </row>
    <row r="41108" spans="31:31" hidden="1">
      <c r="AE41108" s="54"/>
    </row>
    <row r="41109" spans="31:31" hidden="1">
      <c r="AE41109" s="54"/>
    </row>
    <row r="41110" spans="31:31" hidden="1">
      <c r="AE41110" s="54"/>
    </row>
    <row r="41111" spans="31:31" hidden="1">
      <c r="AE41111" s="54"/>
    </row>
    <row r="41112" spans="31:31" hidden="1">
      <c r="AE41112" s="54"/>
    </row>
    <row r="41113" spans="31:31" hidden="1">
      <c r="AE41113" s="54"/>
    </row>
    <row r="41114" spans="31:31" hidden="1">
      <c r="AE41114" s="54"/>
    </row>
    <row r="41115" spans="31:31" hidden="1">
      <c r="AE41115" s="54"/>
    </row>
    <row r="41116" spans="31:31" hidden="1">
      <c r="AE41116" s="54"/>
    </row>
    <row r="41117" spans="31:31" hidden="1">
      <c r="AE41117" s="54"/>
    </row>
    <row r="41118" spans="31:31" hidden="1">
      <c r="AE41118" s="54"/>
    </row>
    <row r="41119" spans="31:31" hidden="1">
      <c r="AE41119" s="54"/>
    </row>
    <row r="41120" spans="31:31" hidden="1">
      <c r="AE41120" s="54"/>
    </row>
    <row r="41121" spans="31:31" hidden="1">
      <c r="AE41121" s="54"/>
    </row>
    <row r="41122" spans="31:31" hidden="1">
      <c r="AE41122" s="54"/>
    </row>
    <row r="41123" spans="31:31" hidden="1">
      <c r="AE41123" s="54"/>
    </row>
    <row r="41124" spans="31:31" hidden="1">
      <c r="AE41124" s="54"/>
    </row>
    <row r="41125" spans="31:31" hidden="1">
      <c r="AE41125" s="54"/>
    </row>
    <row r="41126" spans="31:31" hidden="1">
      <c r="AE41126" s="54"/>
    </row>
    <row r="41127" spans="31:31" hidden="1">
      <c r="AE41127" s="54"/>
    </row>
    <row r="41128" spans="31:31" hidden="1">
      <c r="AE41128" s="54"/>
    </row>
    <row r="41129" spans="31:31" hidden="1">
      <c r="AE41129" s="54"/>
    </row>
    <row r="41130" spans="31:31" hidden="1">
      <c r="AE41130" s="54"/>
    </row>
    <row r="41131" spans="31:31" hidden="1">
      <c r="AE41131" s="54"/>
    </row>
    <row r="41132" spans="31:31" hidden="1">
      <c r="AE41132" s="54"/>
    </row>
    <row r="41133" spans="31:31" hidden="1">
      <c r="AE41133" s="54"/>
    </row>
    <row r="41134" spans="31:31" hidden="1">
      <c r="AE41134" s="54"/>
    </row>
    <row r="41135" spans="31:31" hidden="1">
      <c r="AE41135" s="54"/>
    </row>
    <row r="41136" spans="31:31" hidden="1">
      <c r="AE41136" s="54"/>
    </row>
    <row r="41137" spans="31:31" hidden="1">
      <c r="AE41137" s="54"/>
    </row>
    <row r="41138" spans="31:31" hidden="1">
      <c r="AE41138" s="54"/>
    </row>
    <row r="41139" spans="31:31" hidden="1">
      <c r="AE41139" s="54"/>
    </row>
    <row r="41140" spans="31:31" hidden="1">
      <c r="AE41140" s="54"/>
    </row>
    <row r="41141" spans="31:31" hidden="1">
      <c r="AE41141" s="54"/>
    </row>
    <row r="41142" spans="31:31" hidden="1">
      <c r="AE41142" s="54"/>
    </row>
    <row r="41143" spans="31:31" hidden="1">
      <c r="AE41143" s="54"/>
    </row>
    <row r="41144" spans="31:31" hidden="1">
      <c r="AE41144" s="54"/>
    </row>
    <row r="41145" spans="31:31" hidden="1">
      <c r="AE41145" s="54"/>
    </row>
    <row r="41146" spans="31:31" hidden="1">
      <c r="AE41146" s="54"/>
    </row>
    <row r="41147" spans="31:31" hidden="1">
      <c r="AE41147" s="54"/>
    </row>
    <row r="41148" spans="31:31" hidden="1">
      <c r="AE41148" s="54"/>
    </row>
    <row r="41149" spans="31:31" hidden="1">
      <c r="AE41149" s="54"/>
    </row>
    <row r="41150" spans="31:31" hidden="1">
      <c r="AE41150" s="54"/>
    </row>
    <row r="41151" spans="31:31" hidden="1">
      <c r="AE41151" s="54"/>
    </row>
    <row r="41152" spans="31:31" hidden="1">
      <c r="AE41152" s="54"/>
    </row>
    <row r="41153" spans="31:31" hidden="1">
      <c r="AE41153" s="54"/>
    </row>
    <row r="41154" spans="31:31" hidden="1">
      <c r="AE41154" s="54"/>
    </row>
    <row r="41155" spans="31:31" hidden="1">
      <c r="AE41155" s="54"/>
    </row>
    <row r="41156" spans="31:31" hidden="1">
      <c r="AE41156" s="54"/>
    </row>
    <row r="41157" spans="31:31" hidden="1">
      <c r="AE41157" s="54"/>
    </row>
    <row r="41158" spans="31:31" hidden="1">
      <c r="AE41158" s="54"/>
    </row>
    <row r="41159" spans="31:31" hidden="1">
      <c r="AE41159" s="54"/>
    </row>
    <row r="41160" spans="31:31" hidden="1">
      <c r="AE41160" s="54"/>
    </row>
    <row r="41161" spans="31:31" hidden="1">
      <c r="AE41161" s="54"/>
    </row>
    <row r="41162" spans="31:31" hidden="1">
      <c r="AE41162" s="54"/>
    </row>
    <row r="41163" spans="31:31" hidden="1">
      <c r="AE41163" s="54"/>
    </row>
    <row r="41164" spans="31:31" hidden="1">
      <c r="AE41164" s="54"/>
    </row>
    <row r="41165" spans="31:31" hidden="1">
      <c r="AE41165" s="54"/>
    </row>
    <row r="41166" spans="31:31" hidden="1">
      <c r="AE41166" s="54"/>
    </row>
    <row r="41167" spans="31:31" hidden="1">
      <c r="AE41167" s="54"/>
    </row>
    <row r="41168" spans="31:31" hidden="1">
      <c r="AE41168" s="54"/>
    </row>
    <row r="41169" spans="31:31" hidden="1">
      <c r="AE41169" s="54"/>
    </row>
    <row r="41170" spans="31:31" hidden="1">
      <c r="AE41170" s="54"/>
    </row>
    <row r="41171" spans="31:31" hidden="1">
      <c r="AE41171" s="54"/>
    </row>
    <row r="41172" spans="31:31" hidden="1">
      <c r="AE41172" s="54"/>
    </row>
    <row r="41173" spans="31:31" hidden="1">
      <c r="AE41173" s="54"/>
    </row>
    <row r="41174" spans="31:31" hidden="1">
      <c r="AE41174" s="54"/>
    </row>
    <row r="41175" spans="31:31" hidden="1">
      <c r="AE41175" s="54"/>
    </row>
    <row r="41176" spans="31:31" hidden="1">
      <c r="AE41176" s="54"/>
    </row>
    <row r="41177" spans="31:31" hidden="1">
      <c r="AE41177" s="54"/>
    </row>
    <row r="41178" spans="31:31" hidden="1">
      <c r="AE41178" s="54"/>
    </row>
    <row r="41179" spans="31:31" hidden="1">
      <c r="AE41179" s="54"/>
    </row>
    <row r="41180" spans="31:31" hidden="1">
      <c r="AE41180" s="54"/>
    </row>
    <row r="41181" spans="31:31" hidden="1">
      <c r="AE41181" s="54"/>
    </row>
    <row r="41182" spans="31:31" hidden="1">
      <c r="AE41182" s="54"/>
    </row>
    <row r="41183" spans="31:31" hidden="1">
      <c r="AE41183" s="54"/>
    </row>
    <row r="41184" spans="31:31" hidden="1">
      <c r="AE41184" s="54"/>
    </row>
    <row r="41185" spans="31:31" hidden="1">
      <c r="AE41185" s="54"/>
    </row>
    <row r="41186" spans="31:31" hidden="1">
      <c r="AE41186" s="54"/>
    </row>
    <row r="41187" spans="31:31" hidden="1">
      <c r="AE41187" s="54"/>
    </row>
    <row r="41188" spans="31:31" hidden="1">
      <c r="AE41188" s="54"/>
    </row>
    <row r="41189" spans="31:31" hidden="1">
      <c r="AE41189" s="54"/>
    </row>
    <row r="41190" spans="31:31" hidden="1">
      <c r="AE41190" s="54"/>
    </row>
    <row r="41191" spans="31:31" hidden="1">
      <c r="AE41191" s="54"/>
    </row>
    <row r="41192" spans="31:31" hidden="1">
      <c r="AE41192" s="54"/>
    </row>
    <row r="41193" spans="31:31" hidden="1">
      <c r="AE41193" s="54"/>
    </row>
    <row r="41194" spans="31:31" hidden="1">
      <c r="AE41194" s="54"/>
    </row>
    <row r="41195" spans="31:31" hidden="1">
      <c r="AE41195" s="54"/>
    </row>
    <row r="41196" spans="31:31" hidden="1">
      <c r="AE41196" s="54"/>
    </row>
    <row r="41197" spans="31:31" hidden="1">
      <c r="AE41197" s="54"/>
    </row>
    <row r="41198" spans="31:31" hidden="1">
      <c r="AE41198" s="54"/>
    </row>
    <row r="41199" spans="31:31" hidden="1">
      <c r="AE41199" s="54"/>
    </row>
    <row r="41200" spans="31:31" hidden="1">
      <c r="AE41200" s="54"/>
    </row>
    <row r="41201" spans="31:31" hidden="1">
      <c r="AE41201" s="54"/>
    </row>
    <row r="41202" spans="31:31" hidden="1">
      <c r="AE41202" s="54"/>
    </row>
    <row r="41203" spans="31:31" hidden="1">
      <c r="AE41203" s="54"/>
    </row>
    <row r="41204" spans="31:31" hidden="1">
      <c r="AE41204" s="54"/>
    </row>
    <row r="41205" spans="31:31" hidden="1">
      <c r="AE41205" s="54"/>
    </row>
    <row r="41206" spans="31:31" hidden="1">
      <c r="AE41206" s="54"/>
    </row>
    <row r="41207" spans="31:31" hidden="1">
      <c r="AE41207" s="54"/>
    </row>
    <row r="41208" spans="31:31" hidden="1">
      <c r="AE41208" s="54"/>
    </row>
    <row r="41209" spans="31:31" hidden="1">
      <c r="AE41209" s="54"/>
    </row>
    <row r="41210" spans="31:31" hidden="1">
      <c r="AE41210" s="54"/>
    </row>
    <row r="41211" spans="31:31" hidden="1">
      <c r="AE41211" s="54"/>
    </row>
    <row r="41212" spans="31:31" hidden="1">
      <c r="AE41212" s="54"/>
    </row>
    <row r="41213" spans="31:31" hidden="1">
      <c r="AE41213" s="54"/>
    </row>
    <row r="41214" spans="31:31" hidden="1">
      <c r="AE41214" s="54"/>
    </row>
    <row r="41215" spans="31:31" hidden="1">
      <c r="AE41215" s="54"/>
    </row>
    <row r="41216" spans="31:31" hidden="1">
      <c r="AE41216" s="54"/>
    </row>
    <row r="41217" spans="31:31" hidden="1">
      <c r="AE41217" s="54"/>
    </row>
    <row r="41218" spans="31:31" hidden="1">
      <c r="AE41218" s="54"/>
    </row>
    <row r="41219" spans="31:31" hidden="1">
      <c r="AE41219" s="54"/>
    </row>
    <row r="41220" spans="31:31" hidden="1">
      <c r="AE41220" s="54"/>
    </row>
    <row r="41221" spans="31:31" hidden="1">
      <c r="AE41221" s="54"/>
    </row>
    <row r="41222" spans="31:31" hidden="1">
      <c r="AE41222" s="54"/>
    </row>
    <row r="41223" spans="31:31" hidden="1">
      <c r="AE41223" s="54"/>
    </row>
    <row r="41224" spans="31:31" hidden="1">
      <c r="AE41224" s="54"/>
    </row>
    <row r="41225" spans="31:31" hidden="1">
      <c r="AE41225" s="54"/>
    </row>
    <row r="41226" spans="31:31" hidden="1">
      <c r="AE41226" s="54"/>
    </row>
    <row r="41227" spans="31:31" hidden="1">
      <c r="AE41227" s="54"/>
    </row>
    <row r="41228" spans="31:31" hidden="1">
      <c r="AE41228" s="54"/>
    </row>
    <row r="41229" spans="31:31" hidden="1">
      <c r="AE41229" s="54"/>
    </row>
    <row r="41230" spans="31:31" hidden="1">
      <c r="AE41230" s="54"/>
    </row>
    <row r="41231" spans="31:31" hidden="1">
      <c r="AE41231" s="54"/>
    </row>
    <row r="41232" spans="31:31" hidden="1">
      <c r="AE41232" s="54"/>
    </row>
    <row r="41233" spans="31:31" hidden="1">
      <c r="AE41233" s="54"/>
    </row>
    <row r="41234" spans="31:31" hidden="1">
      <c r="AE41234" s="54"/>
    </row>
    <row r="41235" spans="31:31" hidden="1">
      <c r="AE41235" s="54"/>
    </row>
    <row r="41236" spans="31:31" hidden="1">
      <c r="AE41236" s="54"/>
    </row>
    <row r="41237" spans="31:31" hidden="1">
      <c r="AE41237" s="54"/>
    </row>
    <row r="41238" spans="31:31" hidden="1">
      <c r="AE41238" s="54"/>
    </row>
    <row r="41239" spans="31:31" hidden="1">
      <c r="AE41239" s="54"/>
    </row>
    <row r="41240" spans="31:31" hidden="1">
      <c r="AE41240" s="54"/>
    </row>
    <row r="41241" spans="31:31" hidden="1">
      <c r="AE41241" s="54"/>
    </row>
    <row r="41242" spans="31:31" hidden="1">
      <c r="AE41242" s="54"/>
    </row>
    <row r="41243" spans="31:31" hidden="1">
      <c r="AE41243" s="54"/>
    </row>
    <row r="41244" spans="31:31" hidden="1">
      <c r="AE41244" s="54"/>
    </row>
    <row r="41245" spans="31:31" hidden="1">
      <c r="AE41245" s="54"/>
    </row>
    <row r="41246" spans="31:31" hidden="1">
      <c r="AE41246" s="54"/>
    </row>
    <row r="41247" spans="31:31" hidden="1">
      <c r="AE41247" s="54"/>
    </row>
    <row r="41248" spans="31:31" hidden="1">
      <c r="AE41248" s="54"/>
    </row>
    <row r="41249" spans="31:31" hidden="1">
      <c r="AE41249" s="54"/>
    </row>
    <row r="41250" spans="31:31" hidden="1">
      <c r="AE41250" s="54"/>
    </row>
    <row r="41251" spans="31:31" hidden="1">
      <c r="AE41251" s="54"/>
    </row>
    <row r="41252" spans="31:31" hidden="1">
      <c r="AE41252" s="54"/>
    </row>
    <row r="41253" spans="31:31" hidden="1">
      <c r="AE41253" s="54"/>
    </row>
    <row r="41254" spans="31:31" hidden="1">
      <c r="AE41254" s="54"/>
    </row>
    <row r="41255" spans="31:31" hidden="1">
      <c r="AE41255" s="54"/>
    </row>
    <row r="41256" spans="31:31" hidden="1">
      <c r="AE41256" s="54"/>
    </row>
    <row r="41257" spans="31:31" hidden="1">
      <c r="AE41257" s="54"/>
    </row>
    <row r="41258" spans="31:31" hidden="1">
      <c r="AE41258" s="54"/>
    </row>
    <row r="41259" spans="31:31" hidden="1">
      <c r="AE41259" s="54"/>
    </row>
    <row r="41260" spans="31:31" hidden="1">
      <c r="AE41260" s="54"/>
    </row>
    <row r="41261" spans="31:31" hidden="1">
      <c r="AE41261" s="54"/>
    </row>
    <row r="41262" spans="31:31" hidden="1">
      <c r="AE41262" s="54"/>
    </row>
    <row r="41263" spans="31:31" hidden="1">
      <c r="AE41263" s="54"/>
    </row>
    <row r="41264" spans="31:31" hidden="1">
      <c r="AE41264" s="54"/>
    </row>
    <row r="41265" spans="31:31" hidden="1">
      <c r="AE41265" s="54"/>
    </row>
    <row r="41266" spans="31:31" hidden="1">
      <c r="AE41266" s="54"/>
    </row>
    <row r="41267" spans="31:31" hidden="1">
      <c r="AE41267" s="54"/>
    </row>
    <row r="41268" spans="31:31" hidden="1">
      <c r="AE41268" s="54"/>
    </row>
    <row r="41269" spans="31:31" hidden="1">
      <c r="AE41269" s="54"/>
    </row>
    <row r="41270" spans="31:31" hidden="1">
      <c r="AE41270" s="54"/>
    </row>
    <row r="41271" spans="31:31" hidden="1">
      <c r="AE41271" s="54"/>
    </row>
    <row r="41272" spans="31:31" hidden="1">
      <c r="AE41272" s="54"/>
    </row>
    <row r="41273" spans="31:31" hidden="1">
      <c r="AE41273" s="54"/>
    </row>
    <row r="41274" spans="31:31" hidden="1">
      <c r="AE41274" s="54"/>
    </row>
    <row r="41275" spans="31:31" hidden="1">
      <c r="AE41275" s="54"/>
    </row>
    <row r="41276" spans="31:31" hidden="1">
      <c r="AE41276" s="54"/>
    </row>
    <row r="41277" spans="31:31" hidden="1">
      <c r="AE41277" s="54"/>
    </row>
    <row r="41278" spans="31:31" hidden="1">
      <c r="AE41278" s="54"/>
    </row>
    <row r="41279" spans="31:31" hidden="1">
      <c r="AE41279" s="54"/>
    </row>
    <row r="41280" spans="31:31" hidden="1">
      <c r="AE41280" s="54"/>
    </row>
    <row r="41281" spans="31:31" hidden="1">
      <c r="AE41281" s="54"/>
    </row>
    <row r="41282" spans="31:31" hidden="1">
      <c r="AE41282" s="54"/>
    </row>
    <row r="41283" spans="31:31" hidden="1">
      <c r="AE41283" s="54"/>
    </row>
    <row r="41284" spans="31:31" hidden="1">
      <c r="AE41284" s="54"/>
    </row>
    <row r="41285" spans="31:31" hidden="1">
      <c r="AE41285" s="54"/>
    </row>
    <row r="41286" spans="31:31" hidden="1">
      <c r="AE41286" s="54"/>
    </row>
    <row r="41287" spans="31:31" hidden="1">
      <c r="AE41287" s="54"/>
    </row>
    <row r="41288" spans="31:31" hidden="1">
      <c r="AE41288" s="54"/>
    </row>
    <row r="41289" spans="31:31" hidden="1">
      <c r="AE41289" s="54"/>
    </row>
    <row r="41290" spans="31:31" hidden="1">
      <c r="AE41290" s="54"/>
    </row>
    <row r="41291" spans="31:31" hidden="1">
      <c r="AE41291" s="54"/>
    </row>
    <row r="41292" spans="31:31" hidden="1">
      <c r="AE41292" s="54"/>
    </row>
    <row r="41293" spans="31:31" hidden="1">
      <c r="AE41293" s="54"/>
    </row>
    <row r="41294" spans="31:31" hidden="1">
      <c r="AE41294" s="54"/>
    </row>
    <row r="41295" spans="31:31" hidden="1">
      <c r="AE41295" s="54"/>
    </row>
    <row r="41296" spans="31:31" hidden="1">
      <c r="AE41296" s="54"/>
    </row>
    <row r="41297" spans="31:31" hidden="1">
      <c r="AE41297" s="54"/>
    </row>
    <row r="41298" spans="31:31" hidden="1">
      <c r="AE41298" s="54"/>
    </row>
    <row r="41299" spans="31:31" hidden="1">
      <c r="AE41299" s="54"/>
    </row>
    <row r="41300" spans="31:31" hidden="1">
      <c r="AE41300" s="54"/>
    </row>
    <row r="41301" spans="31:31" hidden="1">
      <c r="AE41301" s="54"/>
    </row>
    <row r="41302" spans="31:31" hidden="1">
      <c r="AE41302" s="54"/>
    </row>
    <row r="41303" spans="31:31" hidden="1">
      <c r="AE41303" s="54"/>
    </row>
    <row r="41304" spans="31:31" hidden="1">
      <c r="AE41304" s="54"/>
    </row>
    <row r="41305" spans="31:31" hidden="1">
      <c r="AE41305" s="54"/>
    </row>
    <row r="41306" spans="31:31" hidden="1">
      <c r="AE41306" s="54"/>
    </row>
    <row r="41307" spans="31:31" hidden="1">
      <c r="AE41307" s="54"/>
    </row>
    <row r="41308" spans="31:31" hidden="1">
      <c r="AE41308" s="54"/>
    </row>
    <row r="41309" spans="31:31" hidden="1">
      <c r="AE41309" s="54"/>
    </row>
    <row r="41310" spans="31:31" hidden="1">
      <c r="AE41310" s="54"/>
    </row>
    <row r="41311" spans="31:31" hidden="1">
      <c r="AE41311" s="54"/>
    </row>
    <row r="41312" spans="31:31" hidden="1">
      <c r="AE41312" s="54"/>
    </row>
    <row r="41313" spans="31:31" hidden="1">
      <c r="AE41313" s="54"/>
    </row>
    <row r="41314" spans="31:31" hidden="1">
      <c r="AE41314" s="54"/>
    </row>
    <row r="41315" spans="31:31" hidden="1">
      <c r="AE41315" s="54"/>
    </row>
    <row r="41316" spans="31:31" hidden="1">
      <c r="AE41316" s="54"/>
    </row>
    <row r="41317" spans="31:31" hidden="1">
      <c r="AE41317" s="54"/>
    </row>
    <row r="41318" spans="31:31" hidden="1">
      <c r="AE41318" s="54"/>
    </row>
    <row r="41319" spans="31:31" hidden="1">
      <c r="AE41319" s="54"/>
    </row>
    <row r="41320" spans="31:31" hidden="1">
      <c r="AE41320" s="54"/>
    </row>
    <row r="41321" spans="31:31" hidden="1">
      <c r="AE41321" s="54"/>
    </row>
    <row r="41322" spans="31:31" hidden="1">
      <c r="AE41322" s="54"/>
    </row>
    <row r="41323" spans="31:31" hidden="1">
      <c r="AE41323" s="54"/>
    </row>
    <row r="41324" spans="31:31" hidden="1">
      <c r="AE41324" s="54"/>
    </row>
    <row r="41325" spans="31:31" hidden="1">
      <c r="AE41325" s="54"/>
    </row>
    <row r="41326" spans="31:31" hidden="1">
      <c r="AE41326" s="54"/>
    </row>
    <row r="41327" spans="31:31" hidden="1">
      <c r="AE41327" s="54"/>
    </row>
    <row r="41328" spans="31:31" hidden="1">
      <c r="AE41328" s="54"/>
    </row>
    <row r="41329" spans="31:31" hidden="1">
      <c r="AE41329" s="54"/>
    </row>
    <row r="41330" spans="31:31" hidden="1">
      <c r="AE41330" s="54"/>
    </row>
    <row r="41331" spans="31:31" hidden="1">
      <c r="AE41331" s="54"/>
    </row>
    <row r="41332" spans="31:31" hidden="1">
      <c r="AE41332" s="54"/>
    </row>
    <row r="41333" spans="31:31" hidden="1">
      <c r="AE41333" s="54"/>
    </row>
    <row r="41334" spans="31:31" hidden="1">
      <c r="AE41334" s="54"/>
    </row>
    <row r="41335" spans="31:31" hidden="1">
      <c r="AE41335" s="54"/>
    </row>
    <row r="41336" spans="31:31" hidden="1">
      <c r="AE41336" s="54"/>
    </row>
    <row r="41337" spans="31:31" hidden="1">
      <c r="AE41337" s="54"/>
    </row>
    <row r="41338" spans="31:31" hidden="1">
      <c r="AE41338" s="54"/>
    </row>
    <row r="41339" spans="31:31" hidden="1">
      <c r="AE41339" s="54"/>
    </row>
    <row r="41340" spans="31:31" hidden="1">
      <c r="AE41340" s="54"/>
    </row>
    <row r="41341" spans="31:31" hidden="1">
      <c r="AE41341" s="54"/>
    </row>
    <row r="41342" spans="31:31" hidden="1">
      <c r="AE41342" s="54"/>
    </row>
    <row r="41343" spans="31:31" hidden="1">
      <c r="AE41343" s="54"/>
    </row>
    <row r="41344" spans="31:31" hidden="1">
      <c r="AE41344" s="54"/>
    </row>
    <row r="41345" spans="31:31" hidden="1">
      <c r="AE41345" s="54"/>
    </row>
    <row r="41346" spans="31:31" hidden="1">
      <c r="AE41346" s="54"/>
    </row>
    <row r="41347" spans="31:31" hidden="1">
      <c r="AE41347" s="54"/>
    </row>
    <row r="41348" spans="31:31" hidden="1">
      <c r="AE41348" s="54"/>
    </row>
    <row r="41349" spans="31:31" hidden="1">
      <c r="AE41349" s="54"/>
    </row>
    <row r="41350" spans="31:31" hidden="1">
      <c r="AE41350" s="54"/>
    </row>
    <row r="41351" spans="31:31" hidden="1">
      <c r="AE41351" s="54"/>
    </row>
    <row r="41352" spans="31:31" hidden="1">
      <c r="AE41352" s="54"/>
    </row>
    <row r="41353" spans="31:31" hidden="1">
      <c r="AE41353" s="54"/>
    </row>
    <row r="41354" spans="31:31" hidden="1">
      <c r="AE41354" s="54"/>
    </row>
    <row r="41355" spans="31:31" hidden="1">
      <c r="AE41355" s="54"/>
    </row>
    <row r="41356" spans="31:31" hidden="1">
      <c r="AE41356" s="54"/>
    </row>
    <row r="41357" spans="31:31" hidden="1">
      <c r="AE41357" s="54"/>
    </row>
    <row r="41358" spans="31:31" hidden="1">
      <c r="AE41358" s="54"/>
    </row>
    <row r="41359" spans="31:31" hidden="1">
      <c r="AE41359" s="54"/>
    </row>
    <row r="41360" spans="31:31" hidden="1">
      <c r="AE41360" s="54"/>
    </row>
    <row r="41361" spans="31:31" hidden="1">
      <c r="AE41361" s="54"/>
    </row>
    <row r="41362" spans="31:31" hidden="1">
      <c r="AE41362" s="54"/>
    </row>
    <row r="41363" spans="31:31" hidden="1">
      <c r="AE41363" s="54"/>
    </row>
    <row r="41364" spans="31:31" hidden="1">
      <c r="AE41364" s="54"/>
    </row>
    <row r="41365" spans="31:31" hidden="1">
      <c r="AE41365" s="54"/>
    </row>
    <row r="41366" spans="31:31" hidden="1">
      <c r="AE41366" s="54"/>
    </row>
    <row r="41367" spans="31:31" hidden="1">
      <c r="AE41367" s="54"/>
    </row>
    <row r="41368" spans="31:31" hidden="1">
      <c r="AE41368" s="54"/>
    </row>
    <row r="41369" spans="31:31" hidden="1">
      <c r="AE41369" s="54"/>
    </row>
    <row r="41370" spans="31:31" hidden="1">
      <c r="AE41370" s="54"/>
    </row>
    <row r="41371" spans="31:31" hidden="1">
      <c r="AE41371" s="54"/>
    </row>
    <row r="41372" spans="31:31" hidden="1">
      <c r="AE41372" s="54"/>
    </row>
    <row r="41373" spans="31:31" hidden="1">
      <c r="AE41373" s="54"/>
    </row>
    <row r="41374" spans="31:31" hidden="1">
      <c r="AE41374" s="54"/>
    </row>
    <row r="41375" spans="31:31" hidden="1">
      <c r="AE41375" s="54"/>
    </row>
    <row r="41376" spans="31:31" hidden="1">
      <c r="AE41376" s="54"/>
    </row>
    <row r="41377" spans="31:31" hidden="1">
      <c r="AE41377" s="54"/>
    </row>
    <row r="41378" spans="31:31" hidden="1">
      <c r="AE41378" s="54"/>
    </row>
    <row r="41379" spans="31:31" hidden="1">
      <c r="AE41379" s="54"/>
    </row>
    <row r="41380" spans="31:31" hidden="1">
      <c r="AE41380" s="54"/>
    </row>
    <row r="41381" spans="31:31" hidden="1">
      <c r="AE41381" s="54"/>
    </row>
    <row r="41382" spans="31:31" hidden="1">
      <c r="AE41382" s="54"/>
    </row>
    <row r="41383" spans="31:31" hidden="1">
      <c r="AE41383" s="54"/>
    </row>
    <row r="41384" spans="31:31" hidden="1">
      <c r="AE41384" s="54"/>
    </row>
    <row r="41385" spans="31:31" hidden="1">
      <c r="AE41385" s="54"/>
    </row>
    <row r="41386" spans="31:31" hidden="1">
      <c r="AE41386" s="54"/>
    </row>
    <row r="41387" spans="31:31" hidden="1">
      <c r="AE41387" s="54"/>
    </row>
    <row r="41388" spans="31:31" hidden="1">
      <c r="AE41388" s="54"/>
    </row>
    <row r="41389" spans="31:31" hidden="1">
      <c r="AE41389" s="54"/>
    </row>
    <row r="41390" spans="31:31" hidden="1">
      <c r="AE41390" s="54"/>
    </row>
    <row r="41391" spans="31:31" hidden="1">
      <c r="AE41391" s="54"/>
    </row>
    <row r="41392" spans="31:31" hidden="1">
      <c r="AE41392" s="54"/>
    </row>
    <row r="41393" spans="31:31" hidden="1">
      <c r="AE41393" s="54"/>
    </row>
    <row r="41394" spans="31:31" hidden="1">
      <c r="AE41394" s="54"/>
    </row>
    <row r="41395" spans="31:31" hidden="1">
      <c r="AE41395" s="54"/>
    </row>
    <row r="41396" spans="31:31" hidden="1">
      <c r="AE41396" s="54"/>
    </row>
    <row r="41397" spans="31:31" hidden="1">
      <c r="AE41397" s="54"/>
    </row>
    <row r="41398" spans="31:31" hidden="1">
      <c r="AE41398" s="54"/>
    </row>
    <row r="41399" spans="31:31" hidden="1">
      <c r="AE41399" s="54"/>
    </row>
    <row r="41400" spans="31:31" hidden="1">
      <c r="AE41400" s="54"/>
    </row>
    <row r="41401" spans="31:31" hidden="1">
      <c r="AE41401" s="54"/>
    </row>
    <row r="41402" spans="31:31" hidden="1">
      <c r="AE41402" s="54"/>
    </row>
    <row r="41403" spans="31:31" hidden="1">
      <c r="AE41403" s="54"/>
    </row>
    <row r="41404" spans="31:31" hidden="1">
      <c r="AE41404" s="54"/>
    </row>
    <row r="41405" spans="31:31" hidden="1">
      <c r="AE41405" s="54"/>
    </row>
    <row r="41406" spans="31:31" hidden="1">
      <c r="AE41406" s="54"/>
    </row>
    <row r="41407" spans="31:31" hidden="1">
      <c r="AE41407" s="54"/>
    </row>
    <row r="41408" spans="31:31" hidden="1">
      <c r="AE41408" s="54"/>
    </row>
    <row r="41409" spans="31:31" hidden="1">
      <c r="AE41409" s="54"/>
    </row>
    <row r="41410" spans="31:31" hidden="1">
      <c r="AE41410" s="54"/>
    </row>
    <row r="41411" spans="31:31" hidden="1">
      <c r="AE41411" s="54"/>
    </row>
    <row r="41412" spans="31:31" hidden="1">
      <c r="AE41412" s="54"/>
    </row>
    <row r="41413" spans="31:31" hidden="1">
      <c r="AE41413" s="54"/>
    </row>
    <row r="41414" spans="31:31" hidden="1">
      <c r="AE41414" s="54"/>
    </row>
    <row r="41415" spans="31:31" hidden="1">
      <c r="AE41415" s="54"/>
    </row>
    <row r="41416" spans="31:31" hidden="1">
      <c r="AE41416" s="54"/>
    </row>
    <row r="41417" spans="31:31" hidden="1">
      <c r="AE41417" s="54"/>
    </row>
    <row r="41418" spans="31:31" hidden="1">
      <c r="AE41418" s="54"/>
    </row>
    <row r="41419" spans="31:31" hidden="1">
      <c r="AE41419" s="54"/>
    </row>
    <row r="41420" spans="31:31" hidden="1">
      <c r="AE41420" s="54"/>
    </row>
    <row r="41421" spans="31:31" hidden="1">
      <c r="AE41421" s="54"/>
    </row>
    <row r="41422" spans="31:31" hidden="1">
      <c r="AE41422" s="54"/>
    </row>
    <row r="41423" spans="31:31" hidden="1">
      <c r="AE41423" s="54"/>
    </row>
    <row r="41424" spans="31:31" hidden="1">
      <c r="AE41424" s="54"/>
    </row>
    <row r="41425" spans="31:31" hidden="1">
      <c r="AE41425" s="54"/>
    </row>
    <row r="41426" spans="31:31" hidden="1">
      <c r="AE41426" s="54"/>
    </row>
    <row r="41427" spans="31:31" hidden="1">
      <c r="AE41427" s="54"/>
    </row>
    <row r="41428" spans="31:31" hidden="1">
      <c r="AE41428" s="54"/>
    </row>
    <row r="41429" spans="31:31" hidden="1">
      <c r="AE41429" s="54"/>
    </row>
    <row r="41430" spans="31:31" hidden="1">
      <c r="AE41430" s="54"/>
    </row>
    <row r="41431" spans="31:31" hidden="1">
      <c r="AE41431" s="54"/>
    </row>
    <row r="41432" spans="31:31" hidden="1">
      <c r="AE41432" s="54"/>
    </row>
    <row r="41433" spans="31:31" hidden="1">
      <c r="AE41433" s="54"/>
    </row>
    <row r="41434" spans="31:31" hidden="1">
      <c r="AE41434" s="54"/>
    </row>
    <row r="41435" spans="31:31" hidden="1">
      <c r="AE41435" s="54"/>
    </row>
    <row r="41436" spans="31:31" hidden="1">
      <c r="AE41436" s="54"/>
    </row>
    <row r="41437" spans="31:31" hidden="1">
      <c r="AE41437" s="54"/>
    </row>
    <row r="41438" spans="31:31" hidden="1">
      <c r="AE41438" s="54"/>
    </row>
    <row r="41439" spans="31:31" hidden="1">
      <c r="AE41439" s="54"/>
    </row>
    <row r="41440" spans="31:31" hidden="1">
      <c r="AE41440" s="54"/>
    </row>
    <row r="41441" spans="31:31" hidden="1">
      <c r="AE41441" s="54"/>
    </row>
    <row r="41442" spans="31:31" hidden="1">
      <c r="AE41442" s="54"/>
    </row>
    <row r="41443" spans="31:31" hidden="1">
      <c r="AE41443" s="54"/>
    </row>
    <row r="41444" spans="31:31" hidden="1">
      <c r="AE41444" s="54"/>
    </row>
    <row r="41445" spans="31:31" hidden="1">
      <c r="AE41445" s="54"/>
    </row>
    <row r="41446" spans="31:31" hidden="1">
      <c r="AE41446" s="54"/>
    </row>
    <row r="41447" spans="31:31" hidden="1">
      <c r="AE41447" s="54"/>
    </row>
    <row r="41448" spans="31:31" hidden="1">
      <c r="AE41448" s="54"/>
    </row>
    <row r="41449" spans="31:31" hidden="1">
      <c r="AE41449" s="54"/>
    </row>
    <row r="41450" spans="31:31" hidden="1">
      <c r="AE41450" s="54"/>
    </row>
    <row r="41451" spans="31:31" hidden="1">
      <c r="AE41451" s="54"/>
    </row>
    <row r="41452" spans="31:31" hidden="1">
      <c r="AE41452" s="54"/>
    </row>
    <row r="41453" spans="31:31" hidden="1">
      <c r="AE41453" s="54"/>
    </row>
    <row r="41454" spans="31:31" hidden="1">
      <c r="AE41454" s="54"/>
    </row>
    <row r="41455" spans="31:31" hidden="1">
      <c r="AE41455" s="54"/>
    </row>
    <row r="41456" spans="31:31" hidden="1">
      <c r="AE41456" s="54"/>
    </row>
    <row r="41457" spans="31:31" hidden="1">
      <c r="AE41457" s="54"/>
    </row>
    <row r="41458" spans="31:31" hidden="1">
      <c r="AE41458" s="54"/>
    </row>
    <row r="41459" spans="31:31" hidden="1">
      <c r="AE41459" s="54"/>
    </row>
    <row r="41460" spans="31:31" hidden="1">
      <c r="AE41460" s="54"/>
    </row>
    <row r="41461" spans="31:31" hidden="1">
      <c r="AE41461" s="54"/>
    </row>
    <row r="41462" spans="31:31" hidden="1">
      <c r="AE41462" s="54"/>
    </row>
    <row r="41463" spans="31:31" hidden="1">
      <c r="AE41463" s="54"/>
    </row>
    <row r="41464" spans="31:31" hidden="1">
      <c r="AE41464" s="54"/>
    </row>
    <row r="41465" spans="31:31" hidden="1">
      <c r="AE41465" s="54"/>
    </row>
    <row r="41466" spans="31:31" hidden="1">
      <c r="AE41466" s="54"/>
    </row>
    <row r="41467" spans="31:31" hidden="1">
      <c r="AE41467" s="54"/>
    </row>
    <row r="41468" spans="31:31" hidden="1">
      <c r="AE41468" s="54"/>
    </row>
    <row r="41469" spans="31:31" hidden="1">
      <c r="AE41469" s="54"/>
    </row>
    <row r="41470" spans="31:31" hidden="1">
      <c r="AE41470" s="54"/>
    </row>
    <row r="41471" spans="31:31" hidden="1">
      <c r="AE41471" s="54"/>
    </row>
    <row r="41472" spans="31:31" hidden="1">
      <c r="AE41472" s="54"/>
    </row>
    <row r="41473" spans="31:31" hidden="1">
      <c r="AE41473" s="54"/>
    </row>
    <row r="41474" spans="31:31" hidden="1">
      <c r="AE41474" s="54"/>
    </row>
    <row r="41475" spans="31:31" hidden="1">
      <c r="AE41475" s="54"/>
    </row>
    <row r="41476" spans="31:31" hidden="1">
      <c r="AE41476" s="54"/>
    </row>
    <row r="41477" spans="31:31" hidden="1">
      <c r="AE41477" s="54"/>
    </row>
    <row r="41478" spans="31:31" hidden="1">
      <c r="AE41478" s="54"/>
    </row>
    <row r="41479" spans="31:31" hidden="1">
      <c r="AE41479" s="54"/>
    </row>
    <row r="41480" spans="31:31" hidden="1">
      <c r="AE41480" s="54"/>
    </row>
    <row r="41481" spans="31:31" hidden="1">
      <c r="AE41481" s="54"/>
    </row>
    <row r="41482" spans="31:31" hidden="1">
      <c r="AE41482" s="54"/>
    </row>
    <row r="41483" spans="31:31" hidden="1">
      <c r="AE41483" s="54"/>
    </row>
    <row r="41484" spans="31:31" hidden="1">
      <c r="AE41484" s="54"/>
    </row>
    <row r="41485" spans="31:31" hidden="1">
      <c r="AE41485" s="54"/>
    </row>
    <row r="41486" spans="31:31" hidden="1">
      <c r="AE41486" s="54"/>
    </row>
    <row r="41487" spans="31:31" hidden="1">
      <c r="AE41487" s="54"/>
    </row>
    <row r="41488" spans="31:31" hidden="1">
      <c r="AE41488" s="54"/>
    </row>
    <row r="41489" spans="31:31" hidden="1">
      <c r="AE41489" s="54"/>
    </row>
    <row r="41490" spans="31:31" hidden="1">
      <c r="AE41490" s="54"/>
    </row>
    <row r="41491" spans="31:31" hidden="1">
      <c r="AE41491" s="54"/>
    </row>
    <row r="41492" spans="31:31" hidden="1">
      <c r="AE41492" s="54"/>
    </row>
    <row r="41493" spans="31:31" hidden="1">
      <c r="AE41493" s="54"/>
    </row>
    <row r="41494" spans="31:31" hidden="1">
      <c r="AE41494" s="54"/>
    </row>
    <row r="41495" spans="31:31" hidden="1">
      <c r="AE41495" s="54"/>
    </row>
    <row r="41496" spans="31:31" hidden="1">
      <c r="AE41496" s="54"/>
    </row>
    <row r="41497" spans="31:31" hidden="1">
      <c r="AE41497" s="54"/>
    </row>
    <row r="41498" spans="31:31" hidden="1">
      <c r="AE41498" s="54"/>
    </row>
    <row r="41499" spans="31:31" hidden="1">
      <c r="AE41499" s="54"/>
    </row>
    <row r="41500" spans="31:31" hidden="1">
      <c r="AE41500" s="54"/>
    </row>
    <row r="41501" spans="31:31" hidden="1">
      <c r="AE41501" s="54"/>
    </row>
    <row r="41502" spans="31:31" hidden="1">
      <c r="AE41502" s="54"/>
    </row>
    <row r="41503" spans="31:31" hidden="1">
      <c r="AE41503" s="54"/>
    </row>
    <row r="41504" spans="31:31" hidden="1">
      <c r="AE41504" s="54"/>
    </row>
    <row r="41505" spans="31:31" hidden="1">
      <c r="AE41505" s="54"/>
    </row>
    <row r="41506" spans="31:31" hidden="1">
      <c r="AE41506" s="54"/>
    </row>
    <row r="41507" spans="31:31" hidden="1">
      <c r="AE41507" s="54"/>
    </row>
    <row r="41508" spans="31:31" hidden="1">
      <c r="AE41508" s="54"/>
    </row>
    <row r="41509" spans="31:31" hidden="1">
      <c r="AE41509" s="54"/>
    </row>
    <row r="41510" spans="31:31" hidden="1">
      <c r="AE41510" s="54"/>
    </row>
    <row r="41511" spans="31:31" hidden="1">
      <c r="AE41511" s="54"/>
    </row>
    <row r="41512" spans="31:31" hidden="1">
      <c r="AE41512" s="54"/>
    </row>
    <row r="41513" spans="31:31" hidden="1">
      <c r="AE41513" s="54"/>
    </row>
    <row r="41514" spans="31:31" hidden="1">
      <c r="AE41514" s="54"/>
    </row>
    <row r="41515" spans="31:31" hidden="1">
      <c r="AE41515" s="54"/>
    </row>
    <row r="41516" spans="31:31" hidden="1">
      <c r="AE41516" s="54"/>
    </row>
    <row r="41517" spans="31:31" hidden="1">
      <c r="AE41517" s="54"/>
    </row>
    <row r="41518" spans="31:31" hidden="1">
      <c r="AE41518" s="54"/>
    </row>
    <row r="41519" spans="31:31" hidden="1">
      <c r="AE41519" s="54"/>
    </row>
    <row r="41520" spans="31:31" hidden="1">
      <c r="AE41520" s="54"/>
    </row>
    <row r="41521" spans="31:31" hidden="1">
      <c r="AE41521" s="54"/>
    </row>
    <row r="41522" spans="31:31" hidden="1">
      <c r="AE41522" s="54"/>
    </row>
    <row r="41523" spans="31:31" hidden="1">
      <c r="AE41523" s="54"/>
    </row>
    <row r="41524" spans="31:31" hidden="1">
      <c r="AE41524" s="54"/>
    </row>
    <row r="41525" spans="31:31" hidden="1">
      <c r="AE41525" s="54"/>
    </row>
    <row r="41526" spans="31:31" hidden="1">
      <c r="AE41526" s="54"/>
    </row>
    <row r="41527" spans="31:31" hidden="1">
      <c r="AE41527" s="54"/>
    </row>
    <row r="41528" spans="31:31" hidden="1">
      <c r="AE41528" s="54"/>
    </row>
    <row r="41529" spans="31:31" hidden="1">
      <c r="AE41529" s="54"/>
    </row>
    <row r="41530" spans="31:31" hidden="1">
      <c r="AE41530" s="54"/>
    </row>
    <row r="41531" spans="31:31" hidden="1">
      <c r="AE41531" s="54"/>
    </row>
    <row r="41532" spans="31:31" hidden="1">
      <c r="AE41532" s="54"/>
    </row>
    <row r="41533" spans="31:31" hidden="1">
      <c r="AE41533" s="54"/>
    </row>
    <row r="41534" spans="31:31" hidden="1">
      <c r="AE41534" s="54"/>
    </row>
    <row r="41535" spans="31:31" hidden="1">
      <c r="AE41535" s="54"/>
    </row>
    <row r="41536" spans="31:31" hidden="1">
      <c r="AE41536" s="54"/>
    </row>
    <row r="41537" spans="31:31" hidden="1">
      <c r="AE41537" s="54"/>
    </row>
    <row r="41538" spans="31:31" hidden="1">
      <c r="AE41538" s="54"/>
    </row>
    <row r="41539" spans="31:31" hidden="1">
      <c r="AE41539" s="54"/>
    </row>
    <row r="41540" spans="31:31" hidden="1">
      <c r="AE41540" s="54"/>
    </row>
    <row r="41541" spans="31:31" hidden="1">
      <c r="AE41541" s="54"/>
    </row>
    <row r="41542" spans="31:31" hidden="1">
      <c r="AE41542" s="54"/>
    </row>
    <row r="41543" spans="31:31" hidden="1">
      <c r="AE41543" s="54"/>
    </row>
    <row r="41544" spans="31:31" hidden="1">
      <c r="AE41544" s="54"/>
    </row>
    <row r="41545" spans="31:31" hidden="1">
      <c r="AE41545" s="54"/>
    </row>
    <row r="41546" spans="31:31" hidden="1">
      <c r="AE41546" s="54"/>
    </row>
    <row r="41547" spans="31:31" hidden="1">
      <c r="AE41547" s="54"/>
    </row>
    <row r="41548" spans="31:31" hidden="1">
      <c r="AE41548" s="54"/>
    </row>
    <row r="41549" spans="31:31" hidden="1">
      <c r="AE41549" s="54"/>
    </row>
    <row r="41550" spans="31:31" hidden="1">
      <c r="AE41550" s="54"/>
    </row>
    <row r="41551" spans="31:31" hidden="1">
      <c r="AE41551" s="54"/>
    </row>
    <row r="41552" spans="31:31" hidden="1">
      <c r="AE41552" s="54"/>
    </row>
    <row r="41553" spans="31:31" hidden="1">
      <c r="AE41553" s="54"/>
    </row>
    <row r="41554" spans="31:31" hidden="1">
      <c r="AE41554" s="54"/>
    </row>
    <row r="41555" spans="31:31" hidden="1">
      <c r="AE41555" s="54"/>
    </row>
    <row r="41556" spans="31:31" hidden="1">
      <c r="AE41556" s="54"/>
    </row>
    <row r="41557" spans="31:31" hidden="1">
      <c r="AE41557" s="54"/>
    </row>
    <row r="41558" spans="31:31" hidden="1">
      <c r="AE41558" s="54"/>
    </row>
    <row r="41559" spans="31:31" hidden="1">
      <c r="AE41559" s="54"/>
    </row>
    <row r="41560" spans="31:31" hidden="1">
      <c r="AE41560" s="54"/>
    </row>
    <row r="41561" spans="31:31" hidden="1">
      <c r="AE41561" s="54"/>
    </row>
    <row r="41562" spans="31:31" hidden="1">
      <c r="AE41562" s="54"/>
    </row>
    <row r="41563" spans="31:31" hidden="1">
      <c r="AE41563" s="54"/>
    </row>
    <row r="41564" spans="31:31" hidden="1">
      <c r="AE41564" s="54"/>
    </row>
    <row r="41565" spans="31:31" hidden="1">
      <c r="AE41565" s="54"/>
    </row>
    <row r="41566" spans="31:31" hidden="1">
      <c r="AE41566" s="54"/>
    </row>
    <row r="41567" spans="31:31" hidden="1">
      <c r="AE41567" s="54"/>
    </row>
    <row r="41568" spans="31:31" hidden="1">
      <c r="AE41568" s="54"/>
    </row>
    <row r="41569" spans="31:31" hidden="1">
      <c r="AE41569" s="54"/>
    </row>
    <row r="41570" spans="31:31" hidden="1">
      <c r="AE41570" s="54"/>
    </row>
    <row r="41571" spans="31:31" hidden="1">
      <c r="AE41571" s="54"/>
    </row>
    <row r="41572" spans="31:31" hidden="1">
      <c r="AE41572" s="54"/>
    </row>
    <row r="41573" spans="31:31" hidden="1">
      <c r="AE41573" s="54"/>
    </row>
    <row r="41574" spans="31:31" hidden="1">
      <c r="AE41574" s="54"/>
    </row>
    <row r="41575" spans="31:31" hidden="1">
      <c r="AE41575" s="54"/>
    </row>
    <row r="41576" spans="31:31" hidden="1">
      <c r="AE41576" s="54"/>
    </row>
    <row r="41577" spans="31:31" hidden="1">
      <c r="AE41577" s="54"/>
    </row>
    <row r="41578" spans="31:31" hidden="1">
      <c r="AE41578" s="54"/>
    </row>
    <row r="41579" spans="31:31" hidden="1">
      <c r="AE41579" s="54"/>
    </row>
    <row r="41580" spans="31:31" hidden="1">
      <c r="AE41580" s="54"/>
    </row>
    <row r="41581" spans="31:31" hidden="1">
      <c r="AE41581" s="54"/>
    </row>
    <row r="41582" spans="31:31" hidden="1">
      <c r="AE41582" s="54"/>
    </row>
    <row r="41583" spans="31:31" hidden="1">
      <c r="AE41583" s="54"/>
    </row>
    <row r="41584" spans="31:31" hidden="1">
      <c r="AE41584" s="54"/>
    </row>
    <row r="41585" spans="31:31" hidden="1">
      <c r="AE41585" s="54"/>
    </row>
    <row r="41586" spans="31:31" hidden="1">
      <c r="AE41586" s="54"/>
    </row>
    <row r="41587" spans="31:31" hidden="1">
      <c r="AE41587" s="54"/>
    </row>
    <row r="41588" spans="31:31" hidden="1">
      <c r="AE41588" s="54"/>
    </row>
    <row r="41589" spans="31:31" hidden="1">
      <c r="AE41589" s="54"/>
    </row>
    <row r="41590" spans="31:31" hidden="1">
      <c r="AE41590" s="54"/>
    </row>
    <row r="41591" spans="31:31" hidden="1">
      <c r="AE41591" s="54"/>
    </row>
    <row r="41592" spans="31:31" hidden="1">
      <c r="AE41592" s="54"/>
    </row>
    <row r="41593" spans="31:31" hidden="1">
      <c r="AE41593" s="54"/>
    </row>
    <row r="41594" spans="31:31" hidden="1">
      <c r="AE41594" s="54"/>
    </row>
    <row r="41595" spans="31:31" hidden="1">
      <c r="AE41595" s="54"/>
    </row>
    <row r="41596" spans="31:31" hidden="1">
      <c r="AE41596" s="54"/>
    </row>
    <row r="41597" spans="31:31" hidden="1">
      <c r="AE41597" s="54"/>
    </row>
    <row r="41598" spans="31:31" hidden="1">
      <c r="AE41598" s="54"/>
    </row>
    <row r="41599" spans="31:31" hidden="1">
      <c r="AE41599" s="54"/>
    </row>
    <row r="41600" spans="31:31" hidden="1">
      <c r="AE41600" s="54"/>
    </row>
    <row r="41601" spans="31:31" hidden="1">
      <c r="AE41601" s="54"/>
    </row>
    <row r="41602" spans="31:31" hidden="1">
      <c r="AE41602" s="54"/>
    </row>
    <row r="41603" spans="31:31" hidden="1">
      <c r="AE41603" s="54"/>
    </row>
    <row r="41604" spans="31:31" hidden="1">
      <c r="AE41604" s="54"/>
    </row>
    <row r="41605" spans="31:31" hidden="1">
      <c r="AE41605" s="54"/>
    </row>
    <row r="41606" spans="31:31" hidden="1">
      <c r="AE41606" s="54"/>
    </row>
    <row r="41607" spans="31:31" hidden="1">
      <c r="AE41607" s="54"/>
    </row>
    <row r="41608" spans="31:31" hidden="1">
      <c r="AE41608" s="54"/>
    </row>
    <row r="41609" spans="31:31" hidden="1">
      <c r="AE41609" s="54"/>
    </row>
    <row r="41610" spans="31:31" hidden="1">
      <c r="AE41610" s="54"/>
    </row>
    <row r="41611" spans="31:31" hidden="1">
      <c r="AE41611" s="54"/>
    </row>
    <row r="41612" spans="31:31" hidden="1">
      <c r="AE41612" s="54"/>
    </row>
    <row r="41613" spans="31:31" hidden="1">
      <c r="AE41613" s="54"/>
    </row>
    <row r="41614" spans="31:31" hidden="1">
      <c r="AE41614" s="54"/>
    </row>
    <row r="41615" spans="31:31" hidden="1">
      <c r="AE41615" s="54"/>
    </row>
    <row r="41616" spans="31:31" hidden="1">
      <c r="AE41616" s="54"/>
    </row>
    <row r="41617" spans="31:31" hidden="1">
      <c r="AE41617" s="54"/>
    </row>
    <row r="41618" spans="31:31" hidden="1">
      <c r="AE41618" s="54"/>
    </row>
    <row r="41619" spans="31:31" hidden="1">
      <c r="AE41619" s="54"/>
    </row>
    <row r="41620" spans="31:31" hidden="1">
      <c r="AE41620" s="54"/>
    </row>
    <row r="41621" spans="31:31" hidden="1">
      <c r="AE41621" s="54"/>
    </row>
    <row r="41622" spans="31:31" hidden="1">
      <c r="AE41622" s="54"/>
    </row>
    <row r="41623" spans="31:31" hidden="1">
      <c r="AE41623" s="54"/>
    </row>
    <row r="41624" spans="31:31" hidden="1">
      <c r="AE41624" s="54"/>
    </row>
    <row r="41625" spans="31:31" hidden="1">
      <c r="AE41625" s="54"/>
    </row>
    <row r="41626" spans="31:31" hidden="1">
      <c r="AE41626" s="54"/>
    </row>
    <row r="41627" spans="31:31" hidden="1">
      <c r="AE41627" s="54"/>
    </row>
    <row r="41628" spans="31:31" hidden="1">
      <c r="AE41628" s="54"/>
    </row>
    <row r="41629" spans="31:31" hidden="1">
      <c r="AE41629" s="54"/>
    </row>
    <row r="41630" spans="31:31" hidden="1">
      <c r="AE41630" s="54"/>
    </row>
    <row r="41631" spans="31:31" hidden="1">
      <c r="AE41631" s="54"/>
    </row>
    <row r="41632" spans="31:31" hidden="1">
      <c r="AE41632" s="54"/>
    </row>
    <row r="41633" spans="31:31" hidden="1">
      <c r="AE41633" s="54"/>
    </row>
    <row r="41634" spans="31:31" hidden="1">
      <c r="AE41634" s="54"/>
    </row>
    <row r="41635" spans="31:31" hidden="1">
      <c r="AE41635" s="54"/>
    </row>
    <row r="41636" spans="31:31" hidden="1">
      <c r="AE41636" s="54"/>
    </row>
    <row r="41637" spans="31:31" hidden="1">
      <c r="AE41637" s="54"/>
    </row>
    <row r="41638" spans="31:31" hidden="1">
      <c r="AE41638" s="54"/>
    </row>
    <row r="41639" spans="31:31" hidden="1">
      <c r="AE41639" s="54"/>
    </row>
    <row r="41640" spans="31:31" hidden="1">
      <c r="AE41640" s="54"/>
    </row>
    <row r="41641" spans="31:31" hidden="1">
      <c r="AE41641" s="54"/>
    </row>
    <row r="41642" spans="31:31" hidden="1">
      <c r="AE41642" s="54"/>
    </row>
    <row r="41643" spans="31:31" hidden="1">
      <c r="AE41643" s="54"/>
    </row>
    <row r="41644" spans="31:31" hidden="1">
      <c r="AE41644" s="54"/>
    </row>
    <row r="41645" spans="31:31" hidden="1">
      <c r="AE41645" s="54"/>
    </row>
    <row r="41646" spans="31:31" hidden="1">
      <c r="AE41646" s="54"/>
    </row>
    <row r="41647" spans="31:31" hidden="1">
      <c r="AE41647" s="54"/>
    </row>
    <row r="41648" spans="31:31" hidden="1">
      <c r="AE41648" s="54"/>
    </row>
    <row r="41649" spans="31:31" hidden="1">
      <c r="AE41649" s="54"/>
    </row>
    <row r="41650" spans="31:31" hidden="1">
      <c r="AE41650" s="54"/>
    </row>
    <row r="41651" spans="31:31" hidden="1">
      <c r="AE41651" s="54"/>
    </row>
    <row r="41652" spans="31:31" hidden="1">
      <c r="AE41652" s="54"/>
    </row>
    <row r="41653" spans="31:31" hidden="1">
      <c r="AE41653" s="54"/>
    </row>
    <row r="41654" spans="31:31" hidden="1">
      <c r="AE41654" s="54"/>
    </row>
    <row r="41655" spans="31:31" hidden="1">
      <c r="AE41655" s="54"/>
    </row>
    <row r="41656" spans="31:31" hidden="1">
      <c r="AE41656" s="54"/>
    </row>
    <row r="41657" spans="31:31" hidden="1">
      <c r="AE41657" s="54"/>
    </row>
    <row r="41658" spans="31:31" hidden="1">
      <c r="AE41658" s="54"/>
    </row>
    <row r="41659" spans="31:31" hidden="1">
      <c r="AE41659" s="54"/>
    </row>
    <row r="41660" spans="31:31" hidden="1">
      <c r="AE41660" s="54"/>
    </row>
    <row r="41661" spans="31:31" hidden="1">
      <c r="AE41661" s="54"/>
    </row>
    <row r="41662" spans="31:31" hidden="1">
      <c r="AE41662" s="54"/>
    </row>
    <row r="41663" spans="31:31" hidden="1">
      <c r="AE41663" s="54"/>
    </row>
    <row r="41664" spans="31:31" hidden="1">
      <c r="AE41664" s="54"/>
    </row>
    <row r="41665" spans="31:31" hidden="1">
      <c r="AE41665" s="54"/>
    </row>
    <row r="41666" spans="31:31" hidden="1">
      <c r="AE41666" s="54"/>
    </row>
    <row r="41667" spans="31:31" hidden="1">
      <c r="AE41667" s="54"/>
    </row>
    <row r="41668" spans="31:31" hidden="1">
      <c r="AE41668" s="54"/>
    </row>
    <row r="41669" spans="31:31" hidden="1">
      <c r="AE41669" s="54"/>
    </row>
    <row r="41670" spans="31:31" hidden="1">
      <c r="AE41670" s="54"/>
    </row>
    <row r="41671" spans="31:31" hidden="1">
      <c r="AE41671" s="54"/>
    </row>
    <row r="41672" spans="31:31" hidden="1">
      <c r="AE41672" s="54"/>
    </row>
    <row r="41673" spans="31:31" hidden="1">
      <c r="AE41673" s="54"/>
    </row>
    <row r="41674" spans="31:31" hidden="1">
      <c r="AE41674" s="54"/>
    </row>
    <row r="41675" spans="31:31" hidden="1">
      <c r="AE41675" s="54"/>
    </row>
    <row r="41676" spans="31:31" hidden="1">
      <c r="AE41676" s="54"/>
    </row>
    <row r="41677" spans="31:31" hidden="1">
      <c r="AE41677" s="54"/>
    </row>
    <row r="41678" spans="31:31" hidden="1">
      <c r="AE41678" s="54"/>
    </row>
    <row r="41679" spans="31:31" hidden="1">
      <c r="AE41679" s="54"/>
    </row>
    <row r="41680" spans="31:31" hidden="1">
      <c r="AE41680" s="54"/>
    </row>
    <row r="41681" spans="31:31" hidden="1">
      <c r="AE41681" s="54"/>
    </row>
    <row r="41682" spans="31:31" hidden="1">
      <c r="AE41682" s="54"/>
    </row>
    <row r="41683" spans="31:31" hidden="1">
      <c r="AE41683" s="54"/>
    </row>
    <row r="41684" spans="31:31" hidden="1">
      <c r="AE41684" s="54"/>
    </row>
    <row r="41685" spans="31:31" hidden="1">
      <c r="AE41685" s="54"/>
    </row>
    <row r="41686" spans="31:31" hidden="1">
      <c r="AE41686" s="54"/>
    </row>
    <row r="41687" spans="31:31" hidden="1">
      <c r="AE41687" s="54"/>
    </row>
    <row r="41688" spans="31:31" hidden="1">
      <c r="AE41688" s="54"/>
    </row>
    <row r="41689" spans="31:31" hidden="1">
      <c r="AE41689" s="54"/>
    </row>
    <row r="41690" spans="31:31" hidden="1">
      <c r="AE41690" s="54"/>
    </row>
    <row r="41691" spans="31:31" hidden="1">
      <c r="AE41691" s="54"/>
    </row>
    <row r="41692" spans="31:31" hidden="1">
      <c r="AE41692" s="54"/>
    </row>
    <row r="41693" spans="31:31" hidden="1">
      <c r="AE41693" s="54"/>
    </row>
    <row r="41694" spans="31:31" hidden="1">
      <c r="AE41694" s="54"/>
    </row>
    <row r="41695" spans="31:31" hidden="1">
      <c r="AE41695" s="54"/>
    </row>
    <row r="41696" spans="31:31" hidden="1">
      <c r="AE41696" s="54"/>
    </row>
    <row r="41697" spans="31:31" hidden="1">
      <c r="AE41697" s="54"/>
    </row>
    <row r="41698" spans="31:31" hidden="1">
      <c r="AE41698" s="54"/>
    </row>
    <row r="41699" spans="31:31" hidden="1">
      <c r="AE41699" s="54"/>
    </row>
    <row r="41700" spans="31:31" hidden="1">
      <c r="AE41700" s="54"/>
    </row>
    <row r="41701" spans="31:31" hidden="1">
      <c r="AE41701" s="54"/>
    </row>
    <row r="41702" spans="31:31" hidden="1">
      <c r="AE41702" s="54"/>
    </row>
    <row r="41703" spans="31:31" hidden="1">
      <c r="AE41703" s="54"/>
    </row>
    <row r="41704" spans="31:31" hidden="1">
      <c r="AE41704" s="54"/>
    </row>
    <row r="41705" spans="31:31" hidden="1">
      <c r="AE41705" s="54"/>
    </row>
    <row r="41706" spans="31:31" hidden="1">
      <c r="AE41706" s="54"/>
    </row>
    <row r="41707" spans="31:31" hidden="1">
      <c r="AE41707" s="54"/>
    </row>
    <row r="41708" spans="31:31" hidden="1">
      <c r="AE41708" s="54"/>
    </row>
    <row r="41709" spans="31:31" hidden="1">
      <c r="AE41709" s="54"/>
    </row>
    <row r="41710" spans="31:31" hidden="1">
      <c r="AE41710" s="54"/>
    </row>
    <row r="41711" spans="31:31" hidden="1">
      <c r="AE41711" s="54"/>
    </row>
    <row r="41712" spans="31:31" hidden="1">
      <c r="AE41712" s="54"/>
    </row>
    <row r="41713" spans="31:31" hidden="1">
      <c r="AE41713" s="54"/>
    </row>
    <row r="41714" spans="31:31" hidden="1">
      <c r="AE41714" s="54"/>
    </row>
    <row r="41715" spans="31:31" hidden="1">
      <c r="AE41715" s="54"/>
    </row>
    <row r="41716" spans="31:31" hidden="1">
      <c r="AE41716" s="54"/>
    </row>
    <row r="41717" spans="31:31" hidden="1">
      <c r="AE41717" s="54"/>
    </row>
    <row r="41718" spans="31:31" hidden="1">
      <c r="AE41718" s="54"/>
    </row>
    <row r="41719" spans="31:31" hidden="1">
      <c r="AE41719" s="54"/>
    </row>
    <row r="41720" spans="31:31" hidden="1">
      <c r="AE41720" s="54"/>
    </row>
    <row r="41721" spans="31:31" hidden="1">
      <c r="AE41721" s="54"/>
    </row>
    <row r="41722" spans="31:31" hidden="1">
      <c r="AE41722" s="54"/>
    </row>
    <row r="41723" spans="31:31" hidden="1">
      <c r="AE41723" s="54"/>
    </row>
    <row r="41724" spans="31:31" hidden="1">
      <c r="AE41724" s="54"/>
    </row>
    <row r="41725" spans="31:31" hidden="1">
      <c r="AE41725" s="54"/>
    </row>
    <row r="41726" spans="31:31" hidden="1">
      <c r="AE41726" s="54"/>
    </row>
    <row r="41727" spans="31:31" hidden="1">
      <c r="AE41727" s="54"/>
    </row>
    <row r="41728" spans="31:31" hidden="1">
      <c r="AE41728" s="54"/>
    </row>
    <row r="41729" spans="31:31" hidden="1">
      <c r="AE41729" s="54"/>
    </row>
    <row r="41730" spans="31:31" hidden="1">
      <c r="AE41730" s="54"/>
    </row>
    <row r="41731" spans="31:31" hidden="1">
      <c r="AE41731" s="54"/>
    </row>
    <row r="41732" spans="31:31" hidden="1">
      <c r="AE41732" s="54"/>
    </row>
    <row r="41733" spans="31:31" hidden="1">
      <c r="AE41733" s="54"/>
    </row>
    <row r="41734" spans="31:31" hidden="1">
      <c r="AE41734" s="54"/>
    </row>
    <row r="41735" spans="31:31" hidden="1">
      <c r="AE41735" s="54"/>
    </row>
    <row r="41736" spans="31:31" hidden="1">
      <c r="AE41736" s="54"/>
    </row>
    <row r="41737" spans="31:31" hidden="1">
      <c r="AE41737" s="54"/>
    </row>
    <row r="41738" spans="31:31" hidden="1">
      <c r="AE41738" s="54"/>
    </row>
    <row r="41739" spans="31:31" hidden="1">
      <c r="AE41739" s="54"/>
    </row>
    <row r="41740" spans="31:31" hidden="1">
      <c r="AE41740" s="54"/>
    </row>
    <row r="41741" spans="31:31" hidden="1">
      <c r="AE41741" s="54"/>
    </row>
    <row r="41742" spans="31:31" hidden="1">
      <c r="AE41742" s="54"/>
    </row>
    <row r="41743" spans="31:31" hidden="1">
      <c r="AE41743" s="54"/>
    </row>
    <row r="41744" spans="31:31" hidden="1">
      <c r="AE41744" s="54"/>
    </row>
    <row r="41745" spans="31:31" hidden="1">
      <c r="AE41745" s="54"/>
    </row>
    <row r="41746" spans="31:31" hidden="1">
      <c r="AE41746" s="54"/>
    </row>
    <row r="41747" spans="31:31" hidden="1">
      <c r="AE41747" s="54"/>
    </row>
    <row r="41748" spans="31:31" hidden="1">
      <c r="AE41748" s="54"/>
    </row>
    <row r="41749" spans="31:31" hidden="1">
      <c r="AE41749" s="54"/>
    </row>
    <row r="41750" spans="31:31" hidden="1">
      <c r="AE41750" s="54"/>
    </row>
    <row r="41751" spans="31:31" hidden="1">
      <c r="AE41751" s="54"/>
    </row>
    <row r="41752" spans="31:31" hidden="1">
      <c r="AE41752" s="54"/>
    </row>
    <row r="41753" spans="31:31" hidden="1">
      <c r="AE41753" s="54"/>
    </row>
    <row r="41754" spans="31:31" hidden="1">
      <c r="AE41754" s="54"/>
    </row>
    <row r="41755" spans="31:31" hidden="1">
      <c r="AE41755" s="54"/>
    </row>
    <row r="41756" spans="31:31" hidden="1">
      <c r="AE41756" s="54"/>
    </row>
    <row r="41757" spans="31:31" hidden="1">
      <c r="AE41757" s="54"/>
    </row>
    <row r="41758" spans="31:31" hidden="1">
      <c r="AE41758" s="54"/>
    </row>
    <row r="41759" spans="31:31" hidden="1">
      <c r="AE41759" s="54"/>
    </row>
    <row r="41760" spans="31:31" hidden="1">
      <c r="AE41760" s="54"/>
    </row>
    <row r="41761" spans="31:31" hidden="1">
      <c r="AE41761" s="54"/>
    </row>
    <row r="41762" spans="31:31" hidden="1">
      <c r="AE41762" s="54"/>
    </row>
    <row r="41763" spans="31:31" hidden="1">
      <c r="AE41763" s="54"/>
    </row>
    <row r="41764" spans="31:31" hidden="1">
      <c r="AE41764" s="54"/>
    </row>
    <row r="41765" spans="31:31" hidden="1">
      <c r="AE41765" s="54"/>
    </row>
    <row r="41766" spans="31:31" hidden="1">
      <c r="AE41766" s="54"/>
    </row>
    <row r="41767" spans="31:31" hidden="1">
      <c r="AE41767" s="54"/>
    </row>
    <row r="41768" spans="31:31" hidden="1">
      <c r="AE41768" s="54"/>
    </row>
    <row r="41769" spans="31:31" hidden="1">
      <c r="AE41769" s="54"/>
    </row>
    <row r="41770" spans="31:31" hidden="1">
      <c r="AE41770" s="54"/>
    </row>
    <row r="41771" spans="31:31" hidden="1">
      <c r="AE41771" s="54"/>
    </row>
    <row r="41772" spans="31:31" hidden="1">
      <c r="AE41772" s="54"/>
    </row>
    <row r="41773" spans="31:31" hidden="1">
      <c r="AE41773" s="54"/>
    </row>
    <row r="41774" spans="31:31" hidden="1">
      <c r="AE41774" s="54"/>
    </row>
    <row r="41775" spans="31:31" hidden="1">
      <c r="AE41775" s="54"/>
    </row>
    <row r="41776" spans="31:31" hidden="1">
      <c r="AE41776" s="54"/>
    </row>
    <row r="41777" spans="31:31" hidden="1">
      <c r="AE41777" s="54"/>
    </row>
    <row r="41778" spans="31:31" hidden="1">
      <c r="AE41778" s="54"/>
    </row>
    <row r="41779" spans="31:31" hidden="1">
      <c r="AE41779" s="54"/>
    </row>
    <row r="41780" spans="31:31" hidden="1">
      <c r="AE41780" s="54"/>
    </row>
    <row r="41781" spans="31:31" hidden="1">
      <c r="AE41781" s="54"/>
    </row>
    <row r="41782" spans="31:31" hidden="1">
      <c r="AE41782" s="54"/>
    </row>
    <row r="41783" spans="31:31" hidden="1">
      <c r="AE41783" s="54"/>
    </row>
    <row r="41784" spans="31:31" hidden="1">
      <c r="AE41784" s="54"/>
    </row>
    <row r="41785" spans="31:31" hidden="1">
      <c r="AE41785" s="54"/>
    </row>
    <row r="41786" spans="31:31" hidden="1">
      <c r="AE41786" s="54"/>
    </row>
    <row r="41787" spans="31:31" hidden="1">
      <c r="AE41787" s="54"/>
    </row>
    <row r="41788" spans="31:31" hidden="1">
      <c r="AE41788" s="54"/>
    </row>
    <row r="41789" spans="31:31" hidden="1">
      <c r="AE41789" s="54"/>
    </row>
    <row r="41790" spans="31:31" hidden="1">
      <c r="AE41790" s="54"/>
    </row>
    <row r="41791" spans="31:31" hidden="1">
      <c r="AE41791" s="54"/>
    </row>
    <row r="41792" spans="31:31" hidden="1">
      <c r="AE41792" s="54"/>
    </row>
    <row r="41793" spans="31:31" hidden="1">
      <c r="AE41793" s="54"/>
    </row>
    <row r="41794" spans="31:31" hidden="1">
      <c r="AE41794" s="54"/>
    </row>
    <row r="41795" spans="31:31" hidden="1">
      <c r="AE41795" s="54"/>
    </row>
    <row r="41796" spans="31:31" hidden="1">
      <c r="AE41796" s="54"/>
    </row>
    <row r="41797" spans="31:31" hidden="1">
      <c r="AE41797" s="54"/>
    </row>
    <row r="41798" spans="31:31" hidden="1">
      <c r="AE41798" s="54"/>
    </row>
    <row r="41799" spans="31:31" hidden="1">
      <c r="AE41799" s="54"/>
    </row>
    <row r="41800" spans="31:31" hidden="1">
      <c r="AE41800" s="54"/>
    </row>
    <row r="41801" spans="31:31" hidden="1">
      <c r="AE41801" s="54"/>
    </row>
    <row r="41802" spans="31:31" hidden="1">
      <c r="AE41802" s="54"/>
    </row>
    <row r="41803" spans="31:31" hidden="1">
      <c r="AE41803" s="54"/>
    </row>
    <row r="41804" spans="31:31" hidden="1">
      <c r="AE41804" s="54"/>
    </row>
    <row r="41805" spans="31:31" hidden="1">
      <c r="AE41805" s="54"/>
    </row>
    <row r="41806" spans="31:31" hidden="1">
      <c r="AE41806" s="54"/>
    </row>
    <row r="41807" spans="31:31" hidden="1">
      <c r="AE41807" s="54"/>
    </row>
    <row r="41808" spans="31:31" hidden="1">
      <c r="AE41808" s="54"/>
    </row>
    <row r="41809" spans="31:31" hidden="1">
      <c r="AE41809" s="54"/>
    </row>
    <row r="41810" spans="31:31" hidden="1">
      <c r="AE41810" s="54"/>
    </row>
    <row r="41811" spans="31:31" hidden="1">
      <c r="AE41811" s="54"/>
    </row>
    <row r="41812" spans="31:31" hidden="1">
      <c r="AE41812" s="54"/>
    </row>
    <row r="41813" spans="31:31" hidden="1">
      <c r="AE41813" s="54"/>
    </row>
    <row r="41814" spans="31:31" hidden="1">
      <c r="AE41814" s="54"/>
    </row>
    <row r="41815" spans="31:31" hidden="1">
      <c r="AE41815" s="54"/>
    </row>
    <row r="41816" spans="31:31" hidden="1">
      <c r="AE41816" s="54"/>
    </row>
    <row r="41817" spans="31:31" hidden="1">
      <c r="AE41817" s="54"/>
    </row>
    <row r="41818" spans="31:31" hidden="1">
      <c r="AE41818" s="54"/>
    </row>
    <row r="41819" spans="31:31" hidden="1">
      <c r="AE41819" s="54"/>
    </row>
    <row r="41820" spans="31:31" hidden="1">
      <c r="AE41820" s="54"/>
    </row>
    <row r="41821" spans="31:31" hidden="1">
      <c r="AE41821" s="54"/>
    </row>
    <row r="41822" spans="31:31" hidden="1">
      <c r="AE41822" s="54"/>
    </row>
    <row r="41823" spans="31:31" hidden="1">
      <c r="AE41823" s="54"/>
    </row>
    <row r="41824" spans="31:31" hidden="1">
      <c r="AE41824" s="54"/>
    </row>
    <row r="41825" spans="31:31" hidden="1">
      <c r="AE41825" s="54"/>
    </row>
    <row r="41826" spans="31:31" hidden="1">
      <c r="AE41826" s="54"/>
    </row>
    <row r="41827" spans="31:31" hidden="1">
      <c r="AE41827" s="54"/>
    </row>
    <row r="41828" spans="31:31" hidden="1">
      <c r="AE41828" s="54"/>
    </row>
    <row r="41829" spans="31:31" hidden="1">
      <c r="AE41829" s="54"/>
    </row>
    <row r="41830" spans="31:31" hidden="1">
      <c r="AE41830" s="54"/>
    </row>
    <row r="41831" spans="31:31" hidden="1">
      <c r="AE41831" s="54"/>
    </row>
    <row r="41832" spans="31:31" hidden="1">
      <c r="AE41832" s="54"/>
    </row>
    <row r="41833" spans="31:31" hidden="1">
      <c r="AE41833" s="54"/>
    </row>
    <row r="41834" spans="31:31" hidden="1">
      <c r="AE41834" s="54"/>
    </row>
    <row r="41835" spans="31:31" hidden="1">
      <c r="AE41835" s="54"/>
    </row>
    <row r="41836" spans="31:31" hidden="1">
      <c r="AE41836" s="54"/>
    </row>
    <row r="41837" spans="31:31" hidden="1">
      <c r="AE41837" s="54"/>
    </row>
    <row r="41838" spans="31:31" hidden="1">
      <c r="AE41838" s="54"/>
    </row>
    <row r="41839" spans="31:31" hidden="1">
      <c r="AE41839" s="54"/>
    </row>
    <row r="41840" spans="31:31" hidden="1">
      <c r="AE41840" s="54"/>
    </row>
    <row r="41841" spans="31:31" hidden="1">
      <c r="AE41841" s="54"/>
    </row>
    <row r="41842" spans="31:31" hidden="1">
      <c r="AE41842" s="54"/>
    </row>
    <row r="41843" spans="31:31" hidden="1">
      <c r="AE41843" s="54"/>
    </row>
    <row r="41844" spans="31:31" hidden="1">
      <c r="AE41844" s="54"/>
    </row>
    <row r="41845" spans="31:31" hidden="1">
      <c r="AE41845" s="54"/>
    </row>
    <row r="41846" spans="31:31" hidden="1">
      <c r="AE41846" s="54"/>
    </row>
    <row r="41847" spans="31:31" hidden="1">
      <c r="AE41847" s="54"/>
    </row>
    <row r="41848" spans="31:31" hidden="1">
      <c r="AE41848" s="54"/>
    </row>
    <row r="41849" spans="31:31" hidden="1">
      <c r="AE41849" s="54"/>
    </row>
    <row r="41850" spans="31:31" hidden="1">
      <c r="AE41850" s="54"/>
    </row>
    <row r="41851" spans="31:31" hidden="1">
      <c r="AE41851" s="54"/>
    </row>
    <row r="41852" spans="31:31" hidden="1">
      <c r="AE41852" s="54"/>
    </row>
    <row r="41853" spans="31:31" hidden="1">
      <c r="AE41853" s="54"/>
    </row>
    <row r="41854" spans="31:31" hidden="1">
      <c r="AE41854" s="54"/>
    </row>
    <row r="41855" spans="31:31" hidden="1">
      <c r="AE41855" s="54"/>
    </row>
    <row r="41856" spans="31:31" hidden="1">
      <c r="AE41856" s="54"/>
    </row>
    <row r="41857" spans="31:31" hidden="1">
      <c r="AE41857" s="54"/>
    </row>
    <row r="41858" spans="31:31" hidden="1">
      <c r="AE41858" s="54"/>
    </row>
    <row r="41859" spans="31:31" hidden="1">
      <c r="AE41859" s="54"/>
    </row>
    <row r="41860" spans="31:31" hidden="1">
      <c r="AE41860" s="54"/>
    </row>
    <row r="41861" spans="31:31" hidden="1">
      <c r="AE41861" s="54"/>
    </row>
    <row r="41862" spans="31:31" hidden="1">
      <c r="AE41862" s="54"/>
    </row>
    <row r="41863" spans="31:31" hidden="1">
      <c r="AE41863" s="54"/>
    </row>
    <row r="41864" spans="31:31" hidden="1">
      <c r="AE41864" s="54"/>
    </row>
    <row r="41865" spans="31:31" hidden="1">
      <c r="AE41865" s="54"/>
    </row>
    <row r="41866" spans="31:31" hidden="1">
      <c r="AE41866" s="54"/>
    </row>
    <row r="41867" spans="31:31" hidden="1">
      <c r="AE41867" s="54"/>
    </row>
    <row r="41868" spans="31:31" hidden="1">
      <c r="AE41868" s="54"/>
    </row>
    <row r="41869" spans="31:31" hidden="1">
      <c r="AE41869" s="54"/>
    </row>
    <row r="41870" spans="31:31" hidden="1">
      <c r="AE41870" s="54"/>
    </row>
    <row r="41871" spans="31:31" hidden="1">
      <c r="AE41871" s="54"/>
    </row>
    <row r="41872" spans="31:31" hidden="1">
      <c r="AE41872" s="54"/>
    </row>
    <row r="41873" spans="31:31" hidden="1">
      <c r="AE41873" s="54"/>
    </row>
    <row r="41874" spans="31:31" hidden="1">
      <c r="AE41874" s="54"/>
    </row>
    <row r="41875" spans="31:31" hidden="1">
      <c r="AE41875" s="54"/>
    </row>
    <row r="41876" spans="31:31" hidden="1">
      <c r="AE41876" s="54"/>
    </row>
    <row r="41877" spans="31:31" hidden="1">
      <c r="AE41877" s="54"/>
    </row>
    <row r="41878" spans="31:31" hidden="1">
      <c r="AE41878" s="54"/>
    </row>
    <row r="41879" spans="31:31" hidden="1">
      <c r="AE41879" s="54"/>
    </row>
    <row r="41880" spans="31:31" hidden="1">
      <c r="AE41880" s="54"/>
    </row>
    <row r="41881" spans="31:31" hidden="1">
      <c r="AE41881" s="54"/>
    </row>
    <row r="41882" spans="31:31" hidden="1">
      <c r="AE41882" s="54"/>
    </row>
    <row r="41883" spans="31:31" hidden="1">
      <c r="AE41883" s="54"/>
    </row>
    <row r="41884" spans="31:31" hidden="1">
      <c r="AE41884" s="54"/>
    </row>
    <row r="41885" spans="31:31" hidden="1">
      <c r="AE41885" s="54"/>
    </row>
    <row r="41886" spans="31:31" hidden="1">
      <c r="AE41886" s="54"/>
    </row>
    <row r="41887" spans="31:31" hidden="1">
      <c r="AE41887" s="54"/>
    </row>
    <row r="41888" spans="31:31" hidden="1">
      <c r="AE41888" s="54"/>
    </row>
    <row r="41889" spans="31:31" hidden="1">
      <c r="AE41889" s="54"/>
    </row>
    <row r="41890" spans="31:31" hidden="1">
      <c r="AE41890" s="54"/>
    </row>
    <row r="41891" spans="31:31" hidden="1">
      <c r="AE41891" s="54"/>
    </row>
    <row r="41892" spans="31:31" hidden="1">
      <c r="AE41892" s="54"/>
    </row>
    <row r="41893" spans="31:31" hidden="1">
      <c r="AE41893" s="54"/>
    </row>
    <row r="41894" spans="31:31" hidden="1">
      <c r="AE41894" s="54"/>
    </row>
    <row r="41895" spans="31:31" hidden="1">
      <c r="AE41895" s="54"/>
    </row>
    <row r="41896" spans="31:31" hidden="1">
      <c r="AE41896" s="54"/>
    </row>
    <row r="41897" spans="31:31" hidden="1">
      <c r="AE41897" s="54"/>
    </row>
    <row r="41898" spans="31:31" hidden="1">
      <c r="AE41898" s="54"/>
    </row>
    <row r="41899" spans="31:31" hidden="1">
      <c r="AE41899" s="54"/>
    </row>
    <row r="41900" spans="31:31" hidden="1">
      <c r="AE41900" s="54"/>
    </row>
    <row r="41901" spans="31:31" hidden="1">
      <c r="AE41901" s="54"/>
    </row>
    <row r="41902" spans="31:31" hidden="1">
      <c r="AE41902" s="54"/>
    </row>
    <row r="41903" spans="31:31" hidden="1">
      <c r="AE41903" s="54"/>
    </row>
    <row r="41904" spans="31:31" hidden="1">
      <c r="AE41904" s="54"/>
    </row>
    <row r="41905" spans="31:31" hidden="1">
      <c r="AE41905" s="54"/>
    </row>
    <row r="41906" spans="31:31" hidden="1">
      <c r="AE41906" s="54"/>
    </row>
    <row r="41907" spans="31:31" hidden="1">
      <c r="AE41907" s="54"/>
    </row>
    <row r="41908" spans="31:31" hidden="1">
      <c r="AE41908" s="54"/>
    </row>
    <row r="41909" spans="31:31" hidden="1">
      <c r="AE41909" s="54"/>
    </row>
    <row r="41910" spans="31:31" hidden="1">
      <c r="AE41910" s="54"/>
    </row>
    <row r="41911" spans="31:31" hidden="1">
      <c r="AE41911" s="54"/>
    </row>
    <row r="41912" spans="31:31" hidden="1">
      <c r="AE41912" s="54"/>
    </row>
    <row r="41913" spans="31:31" hidden="1">
      <c r="AE41913" s="54"/>
    </row>
    <row r="41914" spans="31:31" hidden="1">
      <c r="AE41914" s="54"/>
    </row>
    <row r="41915" spans="31:31" hidden="1">
      <c r="AE41915" s="54"/>
    </row>
    <row r="41916" spans="31:31" hidden="1">
      <c r="AE41916" s="54"/>
    </row>
    <row r="41917" spans="31:31" hidden="1">
      <c r="AE41917" s="54"/>
    </row>
    <row r="41918" spans="31:31" hidden="1">
      <c r="AE41918" s="54"/>
    </row>
    <row r="41919" spans="31:31" hidden="1">
      <c r="AE41919" s="54"/>
    </row>
    <row r="41920" spans="31:31" hidden="1">
      <c r="AE41920" s="54"/>
    </row>
    <row r="41921" spans="31:31" hidden="1">
      <c r="AE41921" s="54"/>
    </row>
    <row r="41922" spans="31:31" hidden="1">
      <c r="AE41922" s="54"/>
    </row>
    <row r="41923" spans="31:31" hidden="1">
      <c r="AE41923" s="54"/>
    </row>
    <row r="41924" spans="31:31" hidden="1">
      <c r="AE41924" s="54"/>
    </row>
    <row r="41925" spans="31:31" hidden="1">
      <c r="AE41925" s="54"/>
    </row>
    <row r="41926" spans="31:31" hidden="1">
      <c r="AE41926" s="54"/>
    </row>
    <row r="41927" spans="31:31" hidden="1">
      <c r="AE41927" s="54"/>
    </row>
    <row r="41928" spans="31:31" hidden="1">
      <c r="AE41928" s="54"/>
    </row>
    <row r="41929" spans="31:31" hidden="1">
      <c r="AE41929" s="54"/>
    </row>
    <row r="41930" spans="31:31" hidden="1">
      <c r="AE41930" s="54"/>
    </row>
    <row r="41931" spans="31:31" hidden="1">
      <c r="AE41931" s="54"/>
    </row>
    <row r="41932" spans="31:31" hidden="1">
      <c r="AE41932" s="54"/>
    </row>
    <row r="41933" spans="31:31" hidden="1">
      <c r="AE41933" s="54"/>
    </row>
    <row r="41934" spans="31:31" hidden="1">
      <c r="AE41934" s="54"/>
    </row>
    <row r="41935" spans="31:31" hidden="1">
      <c r="AE41935" s="54"/>
    </row>
    <row r="41936" spans="31:31" hidden="1">
      <c r="AE41936" s="54"/>
    </row>
    <row r="41937" spans="31:31" hidden="1">
      <c r="AE41937" s="54"/>
    </row>
    <row r="41938" spans="31:31" hidden="1">
      <c r="AE41938" s="54"/>
    </row>
    <row r="41939" spans="31:31" hidden="1">
      <c r="AE41939" s="54"/>
    </row>
    <row r="41940" spans="31:31" hidden="1">
      <c r="AE41940" s="54"/>
    </row>
    <row r="41941" spans="31:31" hidden="1">
      <c r="AE41941" s="54"/>
    </row>
    <row r="41942" spans="31:31" hidden="1">
      <c r="AE41942" s="54"/>
    </row>
    <row r="41943" spans="31:31" hidden="1">
      <c r="AE41943" s="54"/>
    </row>
    <row r="41944" spans="31:31" hidden="1">
      <c r="AE41944" s="54"/>
    </row>
    <row r="41945" spans="31:31" hidden="1">
      <c r="AE41945" s="54"/>
    </row>
    <row r="41946" spans="31:31" hidden="1">
      <c r="AE41946" s="54"/>
    </row>
    <row r="41947" spans="31:31" hidden="1">
      <c r="AE41947" s="54"/>
    </row>
    <row r="41948" spans="31:31" hidden="1">
      <c r="AE41948" s="54"/>
    </row>
    <row r="41949" spans="31:31" hidden="1">
      <c r="AE41949" s="54"/>
    </row>
    <row r="41950" spans="31:31" hidden="1">
      <c r="AE41950" s="54"/>
    </row>
    <row r="41951" spans="31:31" hidden="1">
      <c r="AE41951" s="54"/>
    </row>
    <row r="41952" spans="31:31" hidden="1">
      <c r="AE41952" s="54"/>
    </row>
    <row r="41953" spans="31:31" hidden="1">
      <c r="AE41953" s="54"/>
    </row>
    <row r="41954" spans="31:31" hidden="1">
      <c r="AE41954" s="54"/>
    </row>
    <row r="41955" spans="31:31" hidden="1">
      <c r="AE41955" s="54"/>
    </row>
    <row r="41956" spans="31:31" hidden="1">
      <c r="AE41956" s="54"/>
    </row>
    <row r="41957" spans="31:31" hidden="1">
      <c r="AE41957" s="54"/>
    </row>
    <row r="41958" spans="31:31" hidden="1">
      <c r="AE41958" s="54"/>
    </row>
    <row r="41959" spans="31:31" hidden="1">
      <c r="AE41959" s="54"/>
    </row>
    <row r="41960" spans="31:31" hidden="1">
      <c r="AE41960" s="54"/>
    </row>
    <row r="41961" spans="31:31" hidden="1">
      <c r="AE41961" s="54"/>
    </row>
    <row r="41962" spans="31:31" hidden="1">
      <c r="AE41962" s="54"/>
    </row>
    <row r="41963" spans="31:31" hidden="1">
      <c r="AE41963" s="54"/>
    </row>
    <row r="41964" spans="31:31" hidden="1">
      <c r="AE41964" s="54"/>
    </row>
    <row r="41965" spans="31:31" hidden="1">
      <c r="AE41965" s="54"/>
    </row>
    <row r="41966" spans="31:31" hidden="1">
      <c r="AE41966" s="54"/>
    </row>
    <row r="41967" spans="31:31" hidden="1">
      <c r="AE41967" s="54"/>
    </row>
    <row r="41968" spans="31:31" hidden="1">
      <c r="AE41968" s="54"/>
    </row>
    <row r="41969" spans="31:31" hidden="1">
      <c r="AE41969" s="54"/>
    </row>
    <row r="41970" spans="31:31" hidden="1">
      <c r="AE41970" s="54"/>
    </row>
    <row r="41971" spans="31:31" hidden="1">
      <c r="AE41971" s="54"/>
    </row>
    <row r="41972" spans="31:31" hidden="1">
      <c r="AE41972" s="54"/>
    </row>
    <row r="41973" spans="31:31" hidden="1">
      <c r="AE41973" s="54"/>
    </row>
    <row r="41974" spans="31:31" hidden="1">
      <c r="AE41974" s="54"/>
    </row>
    <row r="41975" spans="31:31" hidden="1">
      <c r="AE41975" s="54"/>
    </row>
    <row r="41976" spans="31:31" hidden="1">
      <c r="AE41976" s="54"/>
    </row>
    <row r="41977" spans="31:31" hidden="1">
      <c r="AE41977" s="54"/>
    </row>
    <row r="41978" spans="31:31" hidden="1">
      <c r="AE41978" s="54"/>
    </row>
    <row r="41979" spans="31:31" hidden="1">
      <c r="AE41979" s="54"/>
    </row>
    <row r="41980" spans="31:31" hidden="1">
      <c r="AE41980" s="54"/>
    </row>
    <row r="41981" spans="31:31" hidden="1">
      <c r="AE41981" s="54"/>
    </row>
    <row r="41982" spans="31:31" hidden="1">
      <c r="AE41982" s="54"/>
    </row>
    <row r="41983" spans="31:31" hidden="1">
      <c r="AE41983" s="54"/>
    </row>
    <row r="41984" spans="31:31" hidden="1">
      <c r="AE41984" s="54"/>
    </row>
    <row r="41985" spans="31:31" hidden="1">
      <c r="AE41985" s="54"/>
    </row>
    <row r="41986" spans="31:31" hidden="1">
      <c r="AE41986" s="54"/>
    </row>
    <row r="41987" spans="31:31" hidden="1">
      <c r="AE41987" s="54"/>
    </row>
    <row r="41988" spans="31:31" hidden="1">
      <c r="AE41988" s="54"/>
    </row>
    <row r="41989" spans="31:31" hidden="1">
      <c r="AE41989" s="54"/>
    </row>
    <row r="41990" spans="31:31" hidden="1">
      <c r="AE41990" s="54"/>
    </row>
    <row r="41991" spans="31:31" hidden="1">
      <c r="AE41991" s="54"/>
    </row>
    <row r="41992" spans="31:31" hidden="1">
      <c r="AE41992" s="54"/>
    </row>
    <row r="41993" spans="31:31" hidden="1">
      <c r="AE41993" s="54"/>
    </row>
    <row r="41994" spans="31:31" hidden="1">
      <c r="AE41994" s="54"/>
    </row>
    <row r="41995" spans="31:31" hidden="1">
      <c r="AE41995" s="54"/>
    </row>
    <row r="41996" spans="31:31" hidden="1">
      <c r="AE41996" s="54"/>
    </row>
    <row r="41997" spans="31:31" hidden="1">
      <c r="AE41997" s="54"/>
    </row>
    <row r="41998" spans="31:31" hidden="1">
      <c r="AE41998" s="54"/>
    </row>
    <row r="41999" spans="31:31" hidden="1">
      <c r="AE41999" s="54"/>
    </row>
    <row r="42000" spans="31:31" hidden="1">
      <c r="AE42000" s="54"/>
    </row>
    <row r="42001" spans="31:31" hidden="1">
      <c r="AE42001" s="54"/>
    </row>
    <row r="42002" spans="31:31" hidden="1">
      <c r="AE42002" s="54"/>
    </row>
    <row r="42003" spans="31:31" hidden="1">
      <c r="AE42003" s="54"/>
    </row>
    <row r="42004" spans="31:31" hidden="1">
      <c r="AE42004" s="54"/>
    </row>
    <row r="42005" spans="31:31" hidden="1">
      <c r="AE42005" s="54"/>
    </row>
    <row r="42006" spans="31:31" hidden="1">
      <c r="AE42006" s="54"/>
    </row>
    <row r="42007" spans="31:31" hidden="1">
      <c r="AE42007" s="54"/>
    </row>
    <row r="42008" spans="31:31" hidden="1">
      <c r="AE42008" s="54"/>
    </row>
    <row r="42009" spans="31:31" hidden="1">
      <c r="AE42009" s="54"/>
    </row>
    <row r="42010" spans="31:31" hidden="1">
      <c r="AE42010" s="54"/>
    </row>
    <row r="42011" spans="31:31" hidden="1">
      <c r="AE42011" s="54"/>
    </row>
    <row r="42012" spans="31:31" hidden="1">
      <c r="AE42012" s="54"/>
    </row>
    <row r="42013" spans="31:31" hidden="1">
      <c r="AE42013" s="54"/>
    </row>
    <row r="42014" spans="31:31" hidden="1">
      <c r="AE42014" s="54"/>
    </row>
    <row r="42015" spans="31:31" hidden="1">
      <c r="AE42015" s="54"/>
    </row>
    <row r="42016" spans="31:31" hidden="1">
      <c r="AE42016" s="54"/>
    </row>
    <row r="42017" spans="31:31" hidden="1">
      <c r="AE42017" s="54"/>
    </row>
    <row r="42018" spans="31:31" hidden="1">
      <c r="AE42018" s="54"/>
    </row>
    <row r="42019" spans="31:31" hidden="1">
      <c r="AE42019" s="54"/>
    </row>
    <row r="42020" spans="31:31" hidden="1">
      <c r="AE42020" s="54"/>
    </row>
    <row r="42021" spans="31:31" hidden="1">
      <c r="AE42021" s="54"/>
    </row>
    <row r="42022" spans="31:31" hidden="1">
      <c r="AE42022" s="54"/>
    </row>
    <row r="42023" spans="31:31" hidden="1">
      <c r="AE42023" s="54"/>
    </row>
    <row r="42024" spans="31:31" hidden="1">
      <c r="AE42024" s="54"/>
    </row>
    <row r="42025" spans="31:31" hidden="1">
      <c r="AE42025" s="54"/>
    </row>
    <row r="42026" spans="31:31" hidden="1">
      <c r="AE42026" s="54"/>
    </row>
    <row r="42027" spans="31:31" hidden="1">
      <c r="AE42027" s="54"/>
    </row>
    <row r="42028" spans="31:31" hidden="1">
      <c r="AE42028" s="54"/>
    </row>
    <row r="42029" spans="31:31" hidden="1">
      <c r="AE42029" s="54"/>
    </row>
    <row r="42030" spans="31:31" hidden="1">
      <c r="AE42030" s="54"/>
    </row>
    <row r="42031" spans="31:31" hidden="1">
      <c r="AE42031" s="54"/>
    </row>
    <row r="42032" spans="31:31" hidden="1">
      <c r="AE42032" s="54"/>
    </row>
    <row r="42033" spans="31:31" hidden="1">
      <c r="AE42033" s="54"/>
    </row>
    <row r="42034" spans="31:31" hidden="1">
      <c r="AE42034" s="54"/>
    </row>
    <row r="42035" spans="31:31" hidden="1">
      <c r="AE42035" s="54"/>
    </row>
    <row r="42036" spans="31:31" hidden="1">
      <c r="AE42036" s="54"/>
    </row>
    <row r="42037" spans="31:31" hidden="1">
      <c r="AE42037" s="54"/>
    </row>
    <row r="42038" spans="31:31" hidden="1">
      <c r="AE42038" s="54"/>
    </row>
    <row r="42039" spans="31:31" hidden="1">
      <c r="AE42039" s="54"/>
    </row>
    <row r="42040" spans="31:31" hidden="1">
      <c r="AE42040" s="54"/>
    </row>
    <row r="42041" spans="31:31" hidden="1">
      <c r="AE42041" s="54"/>
    </row>
    <row r="42042" spans="31:31" hidden="1">
      <c r="AE42042" s="54"/>
    </row>
    <row r="42043" spans="31:31" hidden="1">
      <c r="AE42043" s="54"/>
    </row>
    <row r="42044" spans="31:31" hidden="1">
      <c r="AE42044" s="54"/>
    </row>
    <row r="42045" spans="31:31" hidden="1">
      <c r="AE42045" s="54"/>
    </row>
    <row r="42046" spans="31:31" hidden="1">
      <c r="AE42046" s="54"/>
    </row>
    <row r="42047" spans="31:31" hidden="1">
      <c r="AE42047" s="54"/>
    </row>
    <row r="42048" spans="31:31" hidden="1">
      <c r="AE42048" s="54"/>
    </row>
    <row r="42049" spans="31:31" hidden="1">
      <c r="AE42049" s="54"/>
    </row>
    <row r="42050" spans="31:31" hidden="1">
      <c r="AE42050" s="54"/>
    </row>
    <row r="42051" spans="31:31" hidden="1">
      <c r="AE42051" s="54"/>
    </row>
    <row r="42052" spans="31:31" hidden="1">
      <c r="AE42052" s="54"/>
    </row>
    <row r="42053" spans="31:31" hidden="1">
      <c r="AE42053" s="54"/>
    </row>
    <row r="42054" spans="31:31" hidden="1">
      <c r="AE42054" s="54"/>
    </row>
    <row r="42055" spans="31:31" hidden="1">
      <c r="AE42055" s="54"/>
    </row>
    <row r="42056" spans="31:31" hidden="1">
      <c r="AE42056" s="54"/>
    </row>
    <row r="42057" spans="31:31" hidden="1">
      <c r="AE42057" s="54"/>
    </row>
    <row r="42058" spans="31:31" hidden="1">
      <c r="AE42058" s="54"/>
    </row>
    <row r="42059" spans="31:31" hidden="1">
      <c r="AE42059" s="54"/>
    </row>
    <row r="42060" spans="31:31" hidden="1">
      <c r="AE42060" s="54"/>
    </row>
    <row r="42061" spans="31:31" hidden="1">
      <c r="AE42061" s="54"/>
    </row>
    <row r="42062" spans="31:31" hidden="1">
      <c r="AE42062" s="54"/>
    </row>
    <row r="42063" spans="31:31" hidden="1">
      <c r="AE42063" s="54"/>
    </row>
    <row r="42064" spans="31:31" hidden="1">
      <c r="AE42064" s="54"/>
    </row>
    <row r="42065" spans="31:31" hidden="1">
      <c r="AE42065" s="54"/>
    </row>
    <row r="42066" spans="31:31" hidden="1">
      <c r="AE42066" s="54"/>
    </row>
    <row r="42067" spans="31:31" hidden="1">
      <c r="AE42067" s="54"/>
    </row>
    <row r="42068" spans="31:31" hidden="1">
      <c r="AE42068" s="54"/>
    </row>
    <row r="42069" spans="31:31" hidden="1">
      <c r="AE42069" s="54"/>
    </row>
    <row r="42070" spans="31:31" hidden="1">
      <c r="AE42070" s="54"/>
    </row>
    <row r="42071" spans="31:31" hidden="1">
      <c r="AE42071" s="54"/>
    </row>
    <row r="42072" spans="31:31" hidden="1">
      <c r="AE42072" s="54"/>
    </row>
    <row r="42073" spans="31:31" hidden="1">
      <c r="AE42073" s="54"/>
    </row>
    <row r="42074" spans="31:31" hidden="1">
      <c r="AE42074" s="54"/>
    </row>
    <row r="42075" spans="31:31" hidden="1">
      <c r="AE42075" s="54"/>
    </row>
    <row r="42076" spans="31:31" hidden="1">
      <c r="AE42076" s="54"/>
    </row>
    <row r="42077" spans="31:31" hidden="1">
      <c r="AE42077" s="54"/>
    </row>
    <row r="42078" spans="31:31" hidden="1">
      <c r="AE42078" s="54"/>
    </row>
    <row r="42079" spans="31:31" hidden="1">
      <c r="AE42079" s="54"/>
    </row>
    <row r="42080" spans="31:31" hidden="1">
      <c r="AE42080" s="54"/>
    </row>
    <row r="42081" spans="31:31" hidden="1">
      <c r="AE42081" s="54"/>
    </row>
    <row r="42082" spans="31:31" hidden="1">
      <c r="AE42082" s="54"/>
    </row>
    <row r="42083" spans="31:31" hidden="1">
      <c r="AE42083" s="54"/>
    </row>
    <row r="42084" spans="31:31" hidden="1">
      <c r="AE42084" s="54"/>
    </row>
    <row r="42085" spans="31:31" hidden="1">
      <c r="AE42085" s="54"/>
    </row>
    <row r="42086" spans="31:31" hidden="1">
      <c r="AE42086" s="54"/>
    </row>
    <row r="42087" spans="31:31" hidden="1">
      <c r="AE42087" s="54"/>
    </row>
    <row r="42088" spans="31:31" hidden="1">
      <c r="AE42088" s="54"/>
    </row>
    <row r="42089" spans="31:31" hidden="1">
      <c r="AE42089" s="54"/>
    </row>
    <row r="42090" spans="31:31" hidden="1">
      <c r="AE42090" s="54"/>
    </row>
    <row r="42091" spans="31:31" hidden="1">
      <c r="AE42091" s="54"/>
    </row>
    <row r="42092" spans="31:31" hidden="1">
      <c r="AE42092" s="54"/>
    </row>
    <row r="42093" spans="31:31" hidden="1">
      <c r="AE42093" s="54"/>
    </row>
    <row r="42094" spans="31:31" hidden="1">
      <c r="AE42094" s="54"/>
    </row>
    <row r="42095" spans="31:31" hidden="1">
      <c r="AE42095" s="54"/>
    </row>
    <row r="42096" spans="31:31" hidden="1">
      <c r="AE42096" s="54"/>
    </row>
    <row r="42097" spans="31:31" hidden="1">
      <c r="AE42097" s="54"/>
    </row>
    <row r="42098" spans="31:31" hidden="1">
      <c r="AE42098" s="54"/>
    </row>
    <row r="42099" spans="31:31" hidden="1">
      <c r="AE42099" s="54"/>
    </row>
    <row r="42100" spans="31:31" hidden="1">
      <c r="AE42100" s="54"/>
    </row>
    <row r="42101" spans="31:31" hidden="1">
      <c r="AE42101" s="54"/>
    </row>
    <row r="42102" spans="31:31" hidden="1">
      <c r="AE42102" s="54"/>
    </row>
    <row r="42103" spans="31:31" hidden="1">
      <c r="AE42103" s="54"/>
    </row>
    <row r="42104" spans="31:31" hidden="1">
      <c r="AE42104" s="54"/>
    </row>
    <row r="42105" spans="31:31" hidden="1">
      <c r="AE42105" s="54"/>
    </row>
    <row r="42106" spans="31:31" hidden="1">
      <c r="AE42106" s="54"/>
    </row>
    <row r="42107" spans="31:31" hidden="1">
      <c r="AE42107" s="54"/>
    </row>
    <row r="42108" spans="31:31" hidden="1">
      <c r="AE42108" s="54"/>
    </row>
    <row r="42109" spans="31:31" hidden="1">
      <c r="AE42109" s="54"/>
    </row>
    <row r="42110" spans="31:31" hidden="1">
      <c r="AE42110" s="54"/>
    </row>
    <row r="42111" spans="31:31" hidden="1">
      <c r="AE42111" s="54"/>
    </row>
    <row r="42112" spans="31:31" hidden="1">
      <c r="AE42112" s="54"/>
    </row>
    <row r="42113" spans="31:31" hidden="1">
      <c r="AE42113" s="54"/>
    </row>
    <row r="42114" spans="31:31" hidden="1">
      <c r="AE42114" s="54"/>
    </row>
    <row r="42115" spans="31:31" hidden="1">
      <c r="AE42115" s="54"/>
    </row>
    <row r="42116" spans="31:31" hidden="1">
      <c r="AE42116" s="54"/>
    </row>
    <row r="42117" spans="31:31" hidden="1">
      <c r="AE42117" s="54"/>
    </row>
    <row r="42118" spans="31:31" hidden="1">
      <c r="AE42118" s="54"/>
    </row>
    <row r="42119" spans="31:31" hidden="1">
      <c r="AE42119" s="54"/>
    </row>
    <row r="42120" spans="31:31" hidden="1">
      <c r="AE42120" s="54"/>
    </row>
    <row r="42121" spans="31:31" hidden="1">
      <c r="AE42121" s="54"/>
    </row>
    <row r="42122" spans="31:31" hidden="1">
      <c r="AE42122" s="54"/>
    </row>
    <row r="42123" spans="31:31" hidden="1">
      <c r="AE42123" s="54"/>
    </row>
    <row r="42124" spans="31:31" hidden="1">
      <c r="AE42124" s="54"/>
    </row>
    <row r="42125" spans="31:31" hidden="1">
      <c r="AE42125" s="54"/>
    </row>
    <row r="42126" spans="31:31" hidden="1">
      <c r="AE42126" s="54"/>
    </row>
    <row r="42127" spans="31:31" hidden="1">
      <c r="AE42127" s="54"/>
    </row>
    <row r="42128" spans="31:31" hidden="1">
      <c r="AE42128" s="54"/>
    </row>
    <row r="42129" spans="31:31" hidden="1">
      <c r="AE42129" s="54"/>
    </row>
    <row r="42130" spans="31:31" hidden="1">
      <c r="AE42130" s="54"/>
    </row>
    <row r="42131" spans="31:31" hidden="1">
      <c r="AE42131" s="54"/>
    </row>
    <row r="42132" spans="31:31" hidden="1">
      <c r="AE42132" s="54"/>
    </row>
    <row r="42133" spans="31:31" hidden="1">
      <c r="AE42133" s="54"/>
    </row>
    <row r="42134" spans="31:31" hidden="1">
      <c r="AE42134" s="54"/>
    </row>
    <row r="42135" spans="31:31" hidden="1">
      <c r="AE42135" s="54"/>
    </row>
    <row r="42136" spans="31:31" hidden="1">
      <c r="AE42136" s="54"/>
    </row>
    <row r="42137" spans="31:31" hidden="1">
      <c r="AE42137" s="54"/>
    </row>
    <row r="42138" spans="31:31" hidden="1">
      <c r="AE42138" s="54"/>
    </row>
    <row r="42139" spans="31:31" hidden="1">
      <c r="AE42139" s="54"/>
    </row>
    <row r="42140" spans="31:31" hidden="1">
      <c r="AE42140" s="54"/>
    </row>
    <row r="42141" spans="31:31" hidden="1">
      <c r="AE42141" s="54"/>
    </row>
    <row r="42142" spans="31:31" hidden="1">
      <c r="AE42142" s="54"/>
    </row>
    <row r="42143" spans="31:31" hidden="1">
      <c r="AE42143" s="54"/>
    </row>
    <row r="42144" spans="31:31" hidden="1">
      <c r="AE42144" s="54"/>
    </row>
    <row r="42145" spans="31:31" hidden="1">
      <c r="AE42145" s="54"/>
    </row>
    <row r="42146" spans="31:31" hidden="1">
      <c r="AE42146" s="54"/>
    </row>
    <row r="42147" spans="31:31" hidden="1">
      <c r="AE42147" s="54"/>
    </row>
    <row r="42148" spans="31:31" hidden="1">
      <c r="AE42148" s="54"/>
    </row>
    <row r="42149" spans="31:31" hidden="1">
      <c r="AE42149" s="54"/>
    </row>
    <row r="42150" spans="31:31" hidden="1">
      <c r="AE42150" s="54"/>
    </row>
    <row r="42151" spans="31:31" hidden="1">
      <c r="AE42151" s="54"/>
    </row>
    <row r="42152" spans="31:31" hidden="1">
      <c r="AE42152" s="54"/>
    </row>
    <row r="42153" spans="31:31" hidden="1">
      <c r="AE42153" s="54"/>
    </row>
    <row r="42154" spans="31:31" hidden="1">
      <c r="AE42154" s="54"/>
    </row>
    <row r="42155" spans="31:31" hidden="1">
      <c r="AE42155" s="54"/>
    </row>
    <row r="42156" spans="31:31" hidden="1">
      <c r="AE42156" s="54"/>
    </row>
    <row r="42157" spans="31:31" hidden="1">
      <c r="AE42157" s="54"/>
    </row>
    <row r="42158" spans="31:31" hidden="1">
      <c r="AE42158" s="54"/>
    </row>
    <row r="42159" spans="31:31" hidden="1">
      <c r="AE42159" s="54"/>
    </row>
    <row r="42160" spans="31:31" hidden="1">
      <c r="AE42160" s="54"/>
    </row>
    <row r="42161" spans="31:31" hidden="1">
      <c r="AE42161" s="54"/>
    </row>
    <row r="42162" spans="31:31" hidden="1">
      <c r="AE42162" s="54"/>
    </row>
    <row r="42163" spans="31:31" hidden="1">
      <c r="AE42163" s="54"/>
    </row>
    <row r="42164" spans="31:31" hidden="1">
      <c r="AE42164" s="54"/>
    </row>
    <row r="42165" spans="31:31" hidden="1">
      <c r="AE42165" s="54"/>
    </row>
    <row r="42166" spans="31:31" hidden="1">
      <c r="AE42166" s="54"/>
    </row>
    <row r="42167" spans="31:31" hidden="1">
      <c r="AE42167" s="54"/>
    </row>
    <row r="42168" spans="31:31" hidden="1">
      <c r="AE42168" s="54"/>
    </row>
    <row r="42169" spans="31:31" hidden="1">
      <c r="AE42169" s="54"/>
    </row>
    <row r="42170" spans="31:31" hidden="1">
      <c r="AE42170" s="54"/>
    </row>
    <row r="42171" spans="31:31" hidden="1">
      <c r="AE42171" s="54"/>
    </row>
    <row r="42172" spans="31:31" hidden="1">
      <c r="AE42172" s="54"/>
    </row>
    <row r="42173" spans="31:31" hidden="1">
      <c r="AE42173" s="54"/>
    </row>
    <row r="42174" spans="31:31" hidden="1">
      <c r="AE42174" s="54"/>
    </row>
    <row r="42175" spans="31:31" hidden="1">
      <c r="AE42175" s="54"/>
    </row>
    <row r="42176" spans="31:31" hidden="1">
      <c r="AE42176" s="54"/>
    </row>
    <row r="42177" spans="31:31" hidden="1">
      <c r="AE42177" s="54"/>
    </row>
    <row r="42178" spans="31:31" hidden="1">
      <c r="AE42178" s="54"/>
    </row>
    <row r="42179" spans="31:31" hidden="1">
      <c r="AE42179" s="54"/>
    </row>
    <row r="42180" spans="31:31" hidden="1">
      <c r="AE42180" s="54"/>
    </row>
    <row r="42181" spans="31:31" hidden="1">
      <c r="AE42181" s="54"/>
    </row>
    <row r="42182" spans="31:31" hidden="1">
      <c r="AE42182" s="54"/>
    </row>
    <row r="42183" spans="31:31" hidden="1">
      <c r="AE42183" s="54"/>
    </row>
    <row r="42184" spans="31:31" hidden="1">
      <c r="AE42184" s="54"/>
    </row>
    <row r="42185" spans="31:31" hidden="1">
      <c r="AE42185" s="54"/>
    </row>
    <row r="42186" spans="31:31" hidden="1">
      <c r="AE42186" s="54"/>
    </row>
    <row r="42187" spans="31:31" hidden="1">
      <c r="AE42187" s="54"/>
    </row>
    <row r="42188" spans="31:31" hidden="1">
      <c r="AE42188" s="54"/>
    </row>
    <row r="42189" spans="31:31" hidden="1">
      <c r="AE42189" s="54"/>
    </row>
    <row r="42190" spans="31:31" hidden="1">
      <c r="AE42190" s="54"/>
    </row>
    <row r="42191" spans="31:31" hidden="1">
      <c r="AE42191" s="54"/>
    </row>
    <row r="42192" spans="31:31" hidden="1">
      <c r="AE42192" s="54"/>
    </row>
    <row r="42193" spans="31:31" hidden="1">
      <c r="AE42193" s="54"/>
    </row>
    <row r="42194" spans="31:31" hidden="1">
      <c r="AE42194" s="54"/>
    </row>
    <row r="42195" spans="31:31" hidden="1">
      <c r="AE42195" s="54"/>
    </row>
    <row r="42196" spans="31:31" hidden="1">
      <c r="AE42196" s="54"/>
    </row>
    <row r="42197" spans="31:31" hidden="1">
      <c r="AE42197" s="54"/>
    </row>
    <row r="42198" spans="31:31" hidden="1">
      <c r="AE42198" s="54"/>
    </row>
    <row r="42199" spans="31:31" hidden="1">
      <c r="AE42199" s="54"/>
    </row>
    <row r="42200" spans="31:31" hidden="1">
      <c r="AE42200" s="54"/>
    </row>
    <row r="42201" spans="31:31" hidden="1">
      <c r="AE42201" s="54"/>
    </row>
    <row r="42202" spans="31:31" hidden="1">
      <c r="AE42202" s="54"/>
    </row>
    <row r="42203" spans="31:31" hidden="1">
      <c r="AE42203" s="54"/>
    </row>
    <row r="42204" spans="31:31" hidden="1">
      <c r="AE42204" s="54"/>
    </row>
    <row r="42205" spans="31:31" hidden="1">
      <c r="AE42205" s="54"/>
    </row>
    <row r="42206" spans="31:31" hidden="1">
      <c r="AE42206" s="54"/>
    </row>
    <row r="42207" spans="31:31" hidden="1">
      <c r="AE42207" s="54"/>
    </row>
    <row r="42208" spans="31:31" hidden="1">
      <c r="AE42208" s="54"/>
    </row>
    <row r="42209" spans="31:31" hidden="1">
      <c r="AE42209" s="54"/>
    </row>
    <row r="42210" spans="31:31" hidden="1">
      <c r="AE42210" s="54"/>
    </row>
    <row r="42211" spans="31:31" hidden="1">
      <c r="AE42211" s="54"/>
    </row>
    <row r="42212" spans="31:31" hidden="1">
      <c r="AE42212" s="54"/>
    </row>
    <row r="42213" spans="31:31" hidden="1">
      <c r="AE42213" s="54"/>
    </row>
    <row r="42214" spans="31:31" hidden="1">
      <c r="AE42214" s="54"/>
    </row>
    <row r="42215" spans="31:31" hidden="1">
      <c r="AE42215" s="54"/>
    </row>
    <row r="42216" spans="31:31" hidden="1">
      <c r="AE42216" s="54"/>
    </row>
    <row r="42217" spans="31:31" hidden="1">
      <c r="AE42217" s="54"/>
    </row>
    <row r="42218" spans="31:31" hidden="1">
      <c r="AE42218" s="54"/>
    </row>
    <row r="42219" spans="31:31" hidden="1">
      <c r="AE42219" s="54"/>
    </row>
    <row r="42220" spans="31:31" hidden="1">
      <c r="AE42220" s="54"/>
    </row>
    <row r="42221" spans="31:31" hidden="1">
      <c r="AE42221" s="54"/>
    </row>
    <row r="42222" spans="31:31" hidden="1">
      <c r="AE42222" s="54"/>
    </row>
    <row r="42223" spans="31:31" hidden="1">
      <c r="AE42223" s="54"/>
    </row>
    <row r="42224" spans="31:31" hidden="1">
      <c r="AE42224" s="54"/>
    </row>
    <row r="42225" spans="31:31" hidden="1">
      <c r="AE42225" s="54"/>
    </row>
    <row r="42226" spans="31:31" hidden="1">
      <c r="AE42226" s="54"/>
    </row>
    <row r="42227" spans="31:31" hidden="1">
      <c r="AE42227" s="54"/>
    </row>
    <row r="42228" spans="31:31" hidden="1">
      <c r="AE42228" s="54"/>
    </row>
    <row r="42229" spans="31:31" hidden="1">
      <c r="AE42229" s="54"/>
    </row>
    <row r="42230" spans="31:31" hidden="1">
      <c r="AE42230" s="54"/>
    </row>
    <row r="42231" spans="31:31" hidden="1">
      <c r="AE42231" s="54"/>
    </row>
    <row r="42232" spans="31:31" hidden="1">
      <c r="AE42232" s="54"/>
    </row>
    <row r="42233" spans="31:31" hidden="1">
      <c r="AE42233" s="54"/>
    </row>
    <row r="42234" spans="31:31" hidden="1">
      <c r="AE42234" s="54"/>
    </row>
    <row r="42235" spans="31:31" hidden="1">
      <c r="AE42235" s="54"/>
    </row>
    <row r="42236" spans="31:31" hidden="1">
      <c r="AE42236" s="54"/>
    </row>
    <row r="42237" spans="31:31" hidden="1">
      <c r="AE42237" s="54"/>
    </row>
    <row r="42238" spans="31:31" hidden="1">
      <c r="AE42238" s="54"/>
    </row>
    <row r="42239" spans="31:31" hidden="1">
      <c r="AE42239" s="54"/>
    </row>
    <row r="42240" spans="31:31" hidden="1">
      <c r="AE42240" s="54"/>
    </row>
    <row r="42241" spans="31:31" hidden="1">
      <c r="AE42241" s="54"/>
    </row>
    <row r="42242" spans="31:31" hidden="1">
      <c r="AE42242" s="54"/>
    </row>
    <row r="42243" spans="31:31" hidden="1">
      <c r="AE42243" s="54"/>
    </row>
    <row r="42244" spans="31:31" hidden="1">
      <c r="AE42244" s="54"/>
    </row>
    <row r="42245" spans="31:31" hidden="1">
      <c r="AE42245" s="54"/>
    </row>
    <row r="42246" spans="31:31" hidden="1">
      <c r="AE42246" s="54"/>
    </row>
    <row r="42247" spans="31:31" hidden="1">
      <c r="AE42247" s="54"/>
    </row>
    <row r="42248" spans="31:31" hidden="1">
      <c r="AE42248" s="54"/>
    </row>
    <row r="42249" spans="31:31" hidden="1">
      <c r="AE42249" s="54"/>
    </row>
    <row r="42250" spans="31:31" hidden="1">
      <c r="AE42250" s="54"/>
    </row>
    <row r="42251" spans="31:31" hidden="1">
      <c r="AE42251" s="54"/>
    </row>
    <row r="42252" spans="31:31" hidden="1">
      <c r="AE42252" s="54"/>
    </row>
    <row r="42253" spans="31:31" hidden="1">
      <c r="AE42253" s="54"/>
    </row>
    <row r="42254" spans="31:31" hidden="1">
      <c r="AE42254" s="54"/>
    </row>
    <row r="42255" spans="31:31" hidden="1">
      <c r="AE42255" s="54"/>
    </row>
    <row r="42256" spans="31:31" hidden="1">
      <c r="AE42256" s="54"/>
    </row>
    <row r="42257" spans="31:31" hidden="1">
      <c r="AE42257" s="54"/>
    </row>
    <row r="42258" spans="31:31" hidden="1">
      <c r="AE42258" s="54"/>
    </row>
    <row r="42259" spans="31:31" hidden="1">
      <c r="AE42259" s="54"/>
    </row>
    <row r="42260" spans="31:31" hidden="1">
      <c r="AE42260" s="54"/>
    </row>
    <row r="42261" spans="31:31" hidden="1">
      <c r="AE42261" s="54"/>
    </row>
    <row r="42262" spans="31:31" hidden="1">
      <c r="AE42262" s="54"/>
    </row>
    <row r="42263" spans="31:31" hidden="1">
      <c r="AE42263" s="54"/>
    </row>
    <row r="42264" spans="31:31" hidden="1">
      <c r="AE42264" s="54"/>
    </row>
    <row r="42265" spans="31:31" hidden="1">
      <c r="AE42265" s="54"/>
    </row>
    <row r="42266" spans="31:31" hidden="1">
      <c r="AE42266" s="54"/>
    </row>
    <row r="42267" spans="31:31" hidden="1">
      <c r="AE42267" s="54"/>
    </row>
    <row r="42268" spans="31:31" hidden="1">
      <c r="AE42268" s="54"/>
    </row>
    <row r="42269" spans="31:31" hidden="1">
      <c r="AE42269" s="54"/>
    </row>
    <row r="42270" spans="31:31" hidden="1">
      <c r="AE42270" s="54"/>
    </row>
    <row r="42271" spans="31:31" hidden="1">
      <c r="AE42271" s="54"/>
    </row>
    <row r="42272" spans="31:31" hidden="1">
      <c r="AE42272" s="54"/>
    </row>
    <row r="42273" spans="31:31" hidden="1">
      <c r="AE42273" s="54"/>
    </row>
    <row r="42274" spans="31:31" hidden="1">
      <c r="AE42274" s="54"/>
    </row>
    <row r="42275" spans="31:31" hidden="1">
      <c r="AE42275" s="54"/>
    </row>
    <row r="42276" spans="31:31" hidden="1">
      <c r="AE42276" s="54"/>
    </row>
    <row r="42277" spans="31:31" hidden="1">
      <c r="AE42277" s="54"/>
    </row>
    <row r="42278" spans="31:31" hidden="1">
      <c r="AE42278" s="54"/>
    </row>
    <row r="42279" spans="31:31" hidden="1">
      <c r="AE42279" s="54"/>
    </row>
    <row r="42280" spans="31:31" hidden="1">
      <c r="AE42280" s="54"/>
    </row>
    <row r="42281" spans="31:31" hidden="1">
      <c r="AE42281" s="54"/>
    </row>
    <row r="42282" spans="31:31" hidden="1">
      <c r="AE42282" s="54"/>
    </row>
    <row r="42283" spans="31:31" hidden="1">
      <c r="AE42283" s="54"/>
    </row>
    <row r="42284" spans="31:31" hidden="1">
      <c r="AE42284" s="54"/>
    </row>
    <row r="42285" spans="31:31" hidden="1">
      <c r="AE42285" s="54"/>
    </row>
    <row r="42286" spans="31:31" hidden="1">
      <c r="AE42286" s="54"/>
    </row>
    <row r="42287" spans="31:31" hidden="1">
      <c r="AE42287" s="54"/>
    </row>
    <row r="42288" spans="31:31" hidden="1">
      <c r="AE42288" s="54"/>
    </row>
    <row r="42289" spans="31:31" hidden="1">
      <c r="AE42289" s="54"/>
    </row>
    <row r="42290" spans="31:31" hidden="1">
      <c r="AE42290" s="54"/>
    </row>
    <row r="42291" spans="31:31" hidden="1">
      <c r="AE42291" s="54"/>
    </row>
    <row r="42292" spans="31:31" hidden="1">
      <c r="AE42292" s="54"/>
    </row>
    <row r="42293" spans="31:31" hidden="1">
      <c r="AE42293" s="54"/>
    </row>
    <row r="42294" spans="31:31" hidden="1">
      <c r="AE42294" s="54"/>
    </row>
    <row r="42295" spans="31:31" hidden="1">
      <c r="AE42295" s="54"/>
    </row>
    <row r="42296" spans="31:31" hidden="1">
      <c r="AE42296" s="54"/>
    </row>
    <row r="42297" spans="31:31" hidden="1">
      <c r="AE42297" s="54"/>
    </row>
    <row r="42298" spans="31:31" hidden="1">
      <c r="AE42298" s="54"/>
    </row>
    <row r="42299" spans="31:31" hidden="1">
      <c r="AE42299" s="54"/>
    </row>
    <row r="42300" spans="31:31" hidden="1">
      <c r="AE42300" s="54"/>
    </row>
    <row r="42301" spans="31:31" hidden="1">
      <c r="AE42301" s="54"/>
    </row>
    <row r="42302" spans="31:31" hidden="1">
      <c r="AE42302" s="54"/>
    </row>
    <row r="42303" spans="31:31" hidden="1">
      <c r="AE42303" s="54"/>
    </row>
    <row r="42304" spans="31:31" hidden="1">
      <c r="AE42304" s="54"/>
    </row>
    <row r="42305" spans="31:31" hidden="1">
      <c r="AE42305" s="54"/>
    </row>
    <row r="42306" spans="31:31" hidden="1">
      <c r="AE42306" s="54"/>
    </row>
    <row r="42307" spans="31:31" hidden="1">
      <c r="AE42307" s="54"/>
    </row>
    <row r="42308" spans="31:31" hidden="1">
      <c r="AE42308" s="54"/>
    </row>
    <row r="42309" spans="31:31" hidden="1">
      <c r="AE42309" s="54"/>
    </row>
    <row r="42310" spans="31:31" hidden="1">
      <c r="AE42310" s="54"/>
    </row>
    <row r="42311" spans="31:31" hidden="1">
      <c r="AE42311" s="54"/>
    </row>
    <row r="42312" spans="31:31" hidden="1">
      <c r="AE42312" s="54"/>
    </row>
    <row r="42313" spans="31:31" hidden="1">
      <c r="AE42313" s="54"/>
    </row>
    <row r="42314" spans="31:31" hidden="1">
      <c r="AE42314" s="54"/>
    </row>
    <row r="42315" spans="31:31" hidden="1">
      <c r="AE42315" s="54"/>
    </row>
    <row r="42316" spans="31:31" hidden="1">
      <c r="AE42316" s="54"/>
    </row>
    <row r="42317" spans="31:31" hidden="1">
      <c r="AE42317" s="54"/>
    </row>
    <row r="42318" spans="31:31" hidden="1">
      <c r="AE42318" s="54"/>
    </row>
    <row r="42319" spans="31:31" hidden="1">
      <c r="AE42319" s="54"/>
    </row>
    <row r="42320" spans="31:31" hidden="1">
      <c r="AE42320" s="54"/>
    </row>
    <row r="42321" spans="31:31" hidden="1">
      <c r="AE42321" s="54"/>
    </row>
    <row r="42322" spans="31:31" hidden="1">
      <c r="AE42322" s="54"/>
    </row>
    <row r="42323" spans="31:31" hidden="1">
      <c r="AE42323" s="54"/>
    </row>
    <row r="42324" spans="31:31" hidden="1">
      <c r="AE42324" s="54"/>
    </row>
    <row r="42325" spans="31:31" hidden="1">
      <c r="AE42325" s="54"/>
    </row>
    <row r="42326" spans="31:31" hidden="1">
      <c r="AE42326" s="54"/>
    </row>
    <row r="42327" spans="31:31" hidden="1">
      <c r="AE42327" s="54"/>
    </row>
    <row r="42328" spans="31:31" hidden="1">
      <c r="AE42328" s="54"/>
    </row>
    <row r="42329" spans="31:31" hidden="1">
      <c r="AE42329" s="54"/>
    </row>
    <row r="42330" spans="31:31" hidden="1">
      <c r="AE42330" s="54"/>
    </row>
    <row r="42331" spans="31:31" hidden="1">
      <c r="AE42331" s="54"/>
    </row>
    <row r="42332" spans="31:31" hidden="1">
      <c r="AE42332" s="54"/>
    </row>
    <row r="42333" spans="31:31" hidden="1">
      <c r="AE42333" s="54"/>
    </row>
    <row r="42334" spans="31:31" hidden="1">
      <c r="AE42334" s="54"/>
    </row>
    <row r="42335" spans="31:31" hidden="1">
      <c r="AE42335" s="54"/>
    </row>
    <row r="42336" spans="31:31" hidden="1">
      <c r="AE42336" s="54"/>
    </row>
    <row r="42337" spans="31:31" hidden="1">
      <c r="AE42337" s="54"/>
    </row>
    <row r="42338" spans="31:31" hidden="1">
      <c r="AE42338" s="54"/>
    </row>
    <row r="42339" spans="31:31" hidden="1">
      <c r="AE42339" s="54"/>
    </row>
    <row r="42340" spans="31:31" hidden="1">
      <c r="AE42340" s="54"/>
    </row>
    <row r="42341" spans="31:31" hidden="1">
      <c r="AE42341" s="54"/>
    </row>
    <row r="42342" spans="31:31" hidden="1">
      <c r="AE42342" s="54"/>
    </row>
    <row r="42343" spans="31:31" hidden="1">
      <c r="AE42343" s="54"/>
    </row>
    <row r="42344" spans="31:31" hidden="1">
      <c r="AE42344" s="54"/>
    </row>
    <row r="42345" spans="31:31" hidden="1">
      <c r="AE42345" s="54"/>
    </row>
    <row r="42346" spans="31:31" hidden="1">
      <c r="AE42346" s="54"/>
    </row>
    <row r="42347" spans="31:31" hidden="1">
      <c r="AE42347" s="54"/>
    </row>
    <row r="42348" spans="31:31" hidden="1">
      <c r="AE42348" s="54"/>
    </row>
    <row r="42349" spans="31:31" hidden="1">
      <c r="AE42349" s="54"/>
    </row>
    <row r="42350" spans="31:31" hidden="1">
      <c r="AE42350" s="54"/>
    </row>
    <row r="42351" spans="31:31" hidden="1">
      <c r="AE42351" s="54"/>
    </row>
    <row r="42352" spans="31:31" hidden="1">
      <c r="AE42352" s="54"/>
    </row>
    <row r="42353" spans="31:31" hidden="1">
      <c r="AE42353" s="54"/>
    </row>
    <row r="42354" spans="31:31" hidden="1">
      <c r="AE42354" s="54"/>
    </row>
    <row r="42355" spans="31:31" hidden="1">
      <c r="AE42355" s="54"/>
    </row>
    <row r="42356" spans="31:31" hidden="1">
      <c r="AE42356" s="54"/>
    </row>
    <row r="42357" spans="31:31" hidden="1">
      <c r="AE42357" s="54"/>
    </row>
    <row r="42358" spans="31:31" hidden="1">
      <c r="AE42358" s="54"/>
    </row>
    <row r="42359" spans="31:31" hidden="1">
      <c r="AE42359" s="54"/>
    </row>
    <row r="42360" spans="31:31" hidden="1">
      <c r="AE42360" s="54"/>
    </row>
    <row r="42361" spans="31:31" hidden="1">
      <c r="AE42361" s="54"/>
    </row>
    <row r="42362" spans="31:31" hidden="1">
      <c r="AE42362" s="54"/>
    </row>
    <row r="42363" spans="31:31" hidden="1">
      <c r="AE42363" s="54"/>
    </row>
    <row r="42364" spans="31:31" hidden="1">
      <c r="AE42364" s="54"/>
    </row>
    <row r="42365" spans="31:31" hidden="1">
      <c r="AE42365" s="54"/>
    </row>
    <row r="42366" spans="31:31" hidden="1">
      <c r="AE42366" s="54"/>
    </row>
    <row r="42367" spans="31:31" hidden="1">
      <c r="AE42367" s="54"/>
    </row>
    <row r="42368" spans="31:31" hidden="1">
      <c r="AE42368" s="54"/>
    </row>
    <row r="42369" spans="31:31" hidden="1">
      <c r="AE42369" s="54"/>
    </row>
    <row r="42370" spans="31:31" hidden="1">
      <c r="AE42370" s="54"/>
    </row>
    <row r="42371" spans="31:31" hidden="1">
      <c r="AE42371" s="54"/>
    </row>
    <row r="42372" spans="31:31" hidden="1">
      <c r="AE42372" s="54"/>
    </row>
    <row r="42373" spans="31:31" hidden="1">
      <c r="AE42373" s="54"/>
    </row>
    <row r="42374" spans="31:31" hidden="1">
      <c r="AE42374" s="54"/>
    </row>
    <row r="42375" spans="31:31" hidden="1">
      <c r="AE42375" s="54"/>
    </row>
    <row r="42376" spans="31:31" hidden="1">
      <c r="AE42376" s="54"/>
    </row>
    <row r="42377" spans="31:31" hidden="1">
      <c r="AE42377" s="54"/>
    </row>
    <row r="42378" spans="31:31" hidden="1">
      <c r="AE42378" s="54"/>
    </row>
    <row r="42379" spans="31:31" hidden="1">
      <c r="AE42379" s="54"/>
    </row>
    <row r="42380" spans="31:31" hidden="1">
      <c r="AE42380" s="54"/>
    </row>
    <row r="42381" spans="31:31" hidden="1">
      <c r="AE42381" s="54"/>
    </row>
    <row r="42382" spans="31:31" hidden="1">
      <c r="AE42382" s="54"/>
    </row>
    <row r="42383" spans="31:31" hidden="1">
      <c r="AE42383" s="54"/>
    </row>
    <row r="42384" spans="31:31" hidden="1">
      <c r="AE42384" s="54"/>
    </row>
    <row r="42385" spans="31:31" hidden="1">
      <c r="AE42385" s="54"/>
    </row>
    <row r="42386" spans="31:31" hidden="1">
      <c r="AE42386" s="54"/>
    </row>
    <row r="42387" spans="31:31" hidden="1">
      <c r="AE42387" s="54"/>
    </row>
    <row r="42388" spans="31:31" hidden="1">
      <c r="AE42388" s="54"/>
    </row>
    <row r="42389" spans="31:31" hidden="1">
      <c r="AE42389" s="54"/>
    </row>
    <row r="42390" spans="31:31" hidden="1">
      <c r="AE42390" s="54"/>
    </row>
    <row r="42391" spans="31:31" hidden="1">
      <c r="AE42391" s="54"/>
    </row>
    <row r="42392" spans="31:31" hidden="1">
      <c r="AE42392" s="54"/>
    </row>
    <row r="42393" spans="31:31" hidden="1">
      <c r="AE42393" s="54"/>
    </row>
    <row r="42394" spans="31:31" hidden="1">
      <c r="AE42394" s="54"/>
    </row>
    <row r="42395" spans="31:31" hidden="1">
      <c r="AE42395" s="54"/>
    </row>
    <row r="42396" spans="31:31" hidden="1">
      <c r="AE42396" s="54"/>
    </row>
    <row r="42397" spans="31:31" hidden="1">
      <c r="AE42397" s="54"/>
    </row>
    <row r="42398" spans="31:31" hidden="1">
      <c r="AE42398" s="54"/>
    </row>
    <row r="42399" spans="31:31" hidden="1">
      <c r="AE42399" s="54"/>
    </row>
    <row r="42400" spans="31:31" hidden="1">
      <c r="AE42400" s="54"/>
    </row>
    <row r="42401" spans="31:31" hidden="1">
      <c r="AE42401" s="54"/>
    </row>
    <row r="42402" spans="31:31" hidden="1">
      <c r="AE42402" s="54"/>
    </row>
    <row r="42403" spans="31:31" hidden="1">
      <c r="AE42403" s="54"/>
    </row>
    <row r="42404" spans="31:31" hidden="1">
      <c r="AE42404" s="54"/>
    </row>
    <row r="42405" spans="31:31" hidden="1">
      <c r="AE42405" s="54"/>
    </row>
    <row r="42406" spans="31:31" hidden="1">
      <c r="AE42406" s="54"/>
    </row>
    <row r="42407" spans="31:31" hidden="1">
      <c r="AE42407" s="54"/>
    </row>
    <row r="42408" spans="31:31" hidden="1">
      <c r="AE42408" s="54"/>
    </row>
    <row r="42409" spans="31:31" hidden="1">
      <c r="AE42409" s="54"/>
    </row>
    <row r="42410" spans="31:31" hidden="1">
      <c r="AE42410" s="54"/>
    </row>
    <row r="42411" spans="31:31" hidden="1">
      <c r="AE42411" s="54"/>
    </row>
    <row r="42412" spans="31:31" hidden="1">
      <c r="AE42412" s="54"/>
    </row>
    <row r="42413" spans="31:31" hidden="1">
      <c r="AE42413" s="54"/>
    </row>
    <row r="42414" spans="31:31" hidden="1">
      <c r="AE42414" s="54"/>
    </row>
    <row r="42415" spans="31:31" hidden="1">
      <c r="AE42415" s="54"/>
    </row>
    <row r="42416" spans="31:31" hidden="1">
      <c r="AE42416" s="54"/>
    </row>
    <row r="42417" spans="31:31" hidden="1">
      <c r="AE42417" s="54"/>
    </row>
    <row r="42418" spans="31:31" hidden="1">
      <c r="AE42418" s="54"/>
    </row>
    <row r="42419" spans="31:31" hidden="1">
      <c r="AE42419" s="54"/>
    </row>
    <row r="42420" spans="31:31" hidden="1">
      <c r="AE42420" s="54"/>
    </row>
    <row r="42421" spans="31:31" hidden="1">
      <c r="AE42421" s="54"/>
    </row>
    <row r="42422" spans="31:31" hidden="1">
      <c r="AE42422" s="54"/>
    </row>
    <row r="42423" spans="31:31" hidden="1">
      <c r="AE42423" s="54"/>
    </row>
    <row r="42424" spans="31:31" hidden="1">
      <c r="AE42424" s="54"/>
    </row>
    <row r="42425" spans="31:31" hidden="1">
      <c r="AE42425" s="54"/>
    </row>
    <row r="42426" spans="31:31" hidden="1">
      <c r="AE42426" s="54"/>
    </row>
    <row r="42427" spans="31:31" hidden="1">
      <c r="AE42427" s="54"/>
    </row>
    <row r="42428" spans="31:31" hidden="1">
      <c r="AE42428" s="54"/>
    </row>
    <row r="42429" spans="31:31" hidden="1">
      <c r="AE42429" s="54"/>
    </row>
    <row r="42430" spans="31:31" hidden="1">
      <c r="AE42430" s="54"/>
    </row>
    <row r="42431" spans="31:31" hidden="1">
      <c r="AE42431" s="54"/>
    </row>
    <row r="42432" spans="31:31" hidden="1">
      <c r="AE42432" s="54"/>
    </row>
    <row r="42433" spans="31:31" hidden="1">
      <c r="AE42433" s="54"/>
    </row>
    <row r="42434" spans="31:31" hidden="1">
      <c r="AE42434" s="54"/>
    </row>
    <row r="42435" spans="31:31" hidden="1">
      <c r="AE42435" s="54"/>
    </row>
    <row r="42436" spans="31:31" hidden="1">
      <c r="AE42436" s="54"/>
    </row>
    <row r="42437" spans="31:31" hidden="1">
      <c r="AE42437" s="54"/>
    </row>
    <row r="42438" spans="31:31" hidden="1">
      <c r="AE42438" s="54"/>
    </row>
    <row r="42439" spans="31:31" hidden="1">
      <c r="AE42439" s="54"/>
    </row>
    <row r="42440" spans="31:31" hidden="1">
      <c r="AE42440" s="54"/>
    </row>
    <row r="42441" spans="31:31" hidden="1">
      <c r="AE42441" s="54"/>
    </row>
    <row r="42442" spans="31:31" hidden="1">
      <c r="AE42442" s="54"/>
    </row>
    <row r="42443" spans="31:31" hidden="1">
      <c r="AE42443" s="54"/>
    </row>
    <row r="42444" spans="31:31" hidden="1">
      <c r="AE42444" s="54"/>
    </row>
    <row r="42445" spans="31:31" hidden="1">
      <c r="AE42445" s="54"/>
    </row>
    <row r="42446" spans="31:31" hidden="1">
      <c r="AE42446" s="54"/>
    </row>
    <row r="42447" spans="31:31" hidden="1">
      <c r="AE42447" s="54"/>
    </row>
    <row r="42448" spans="31:31" hidden="1">
      <c r="AE42448" s="54"/>
    </row>
    <row r="42449" spans="31:31" hidden="1">
      <c r="AE42449" s="54"/>
    </row>
    <row r="42450" spans="31:31" hidden="1">
      <c r="AE42450" s="54"/>
    </row>
    <row r="42451" spans="31:31" hidden="1">
      <c r="AE42451" s="54"/>
    </row>
    <row r="42452" spans="31:31" hidden="1">
      <c r="AE42452" s="54"/>
    </row>
    <row r="42453" spans="31:31" hidden="1">
      <c r="AE42453" s="54"/>
    </row>
    <row r="42454" spans="31:31" hidden="1">
      <c r="AE42454" s="54"/>
    </row>
    <row r="42455" spans="31:31" hidden="1">
      <c r="AE42455" s="54"/>
    </row>
    <row r="42456" spans="31:31" hidden="1">
      <c r="AE42456" s="54"/>
    </row>
    <row r="42457" spans="31:31" hidden="1">
      <c r="AE42457" s="54"/>
    </row>
    <row r="42458" spans="31:31" hidden="1">
      <c r="AE42458" s="54"/>
    </row>
    <row r="42459" spans="31:31" hidden="1">
      <c r="AE42459" s="54"/>
    </row>
    <row r="42460" spans="31:31" hidden="1">
      <c r="AE42460" s="54"/>
    </row>
    <row r="42461" spans="31:31" hidden="1">
      <c r="AE42461" s="54"/>
    </row>
    <row r="42462" spans="31:31" hidden="1">
      <c r="AE42462" s="54"/>
    </row>
    <row r="42463" spans="31:31" hidden="1">
      <c r="AE42463" s="54"/>
    </row>
    <row r="42464" spans="31:31" hidden="1">
      <c r="AE42464" s="54"/>
    </row>
    <row r="42465" spans="31:31" hidden="1">
      <c r="AE42465" s="54"/>
    </row>
    <row r="42466" spans="31:31" hidden="1">
      <c r="AE42466" s="54"/>
    </row>
    <row r="42467" spans="31:31" hidden="1">
      <c r="AE42467" s="54"/>
    </row>
    <row r="42468" spans="31:31" hidden="1">
      <c r="AE42468" s="54"/>
    </row>
    <row r="42469" spans="31:31" hidden="1">
      <c r="AE42469" s="54"/>
    </row>
    <row r="42470" spans="31:31" hidden="1">
      <c r="AE42470" s="54"/>
    </row>
    <row r="42471" spans="31:31" hidden="1">
      <c r="AE42471" s="54"/>
    </row>
    <row r="42472" spans="31:31" hidden="1">
      <c r="AE42472" s="54"/>
    </row>
    <row r="42473" spans="31:31" hidden="1">
      <c r="AE42473" s="54"/>
    </row>
    <row r="42474" spans="31:31" hidden="1">
      <c r="AE42474" s="54"/>
    </row>
    <row r="42475" spans="31:31" hidden="1">
      <c r="AE42475" s="54"/>
    </row>
    <row r="42476" spans="31:31" hidden="1">
      <c r="AE42476" s="54"/>
    </row>
    <row r="42477" spans="31:31" hidden="1">
      <c r="AE42477" s="54"/>
    </row>
    <row r="42478" spans="31:31" hidden="1">
      <c r="AE42478" s="54"/>
    </row>
    <row r="42479" spans="31:31" hidden="1">
      <c r="AE42479" s="54"/>
    </row>
    <row r="42480" spans="31:31" hidden="1">
      <c r="AE42480" s="54"/>
    </row>
    <row r="42481" spans="31:31" hidden="1">
      <c r="AE42481" s="54"/>
    </row>
    <row r="42482" spans="31:31" hidden="1">
      <c r="AE42482" s="54"/>
    </row>
    <row r="42483" spans="31:31" hidden="1">
      <c r="AE42483" s="54"/>
    </row>
    <row r="42484" spans="31:31" hidden="1">
      <c r="AE42484" s="54"/>
    </row>
    <row r="42485" spans="31:31" hidden="1">
      <c r="AE42485" s="54"/>
    </row>
    <row r="42486" spans="31:31" hidden="1">
      <c r="AE42486" s="54"/>
    </row>
    <row r="42487" spans="31:31" hidden="1">
      <c r="AE42487" s="54"/>
    </row>
    <row r="42488" spans="31:31" hidden="1">
      <c r="AE42488" s="54"/>
    </row>
    <row r="42489" spans="31:31" hidden="1">
      <c r="AE42489" s="54"/>
    </row>
    <row r="42490" spans="31:31" hidden="1">
      <c r="AE42490" s="54"/>
    </row>
    <row r="42491" spans="31:31" hidden="1">
      <c r="AE42491" s="54"/>
    </row>
    <row r="42492" spans="31:31" hidden="1">
      <c r="AE42492" s="54"/>
    </row>
    <row r="42493" spans="31:31" hidden="1">
      <c r="AE42493" s="54"/>
    </row>
    <row r="42494" spans="31:31" hidden="1">
      <c r="AE42494" s="54"/>
    </row>
    <row r="42495" spans="31:31" hidden="1">
      <c r="AE42495" s="54"/>
    </row>
    <row r="42496" spans="31:31" hidden="1">
      <c r="AE42496" s="54"/>
    </row>
    <row r="42497" spans="31:31" hidden="1">
      <c r="AE42497" s="54"/>
    </row>
    <row r="42498" spans="31:31" hidden="1">
      <c r="AE42498" s="54"/>
    </row>
    <row r="42499" spans="31:31" hidden="1">
      <c r="AE42499" s="54"/>
    </row>
    <row r="42500" spans="31:31" hidden="1">
      <c r="AE42500" s="54"/>
    </row>
    <row r="42501" spans="31:31" hidden="1">
      <c r="AE42501" s="54"/>
    </row>
    <row r="42502" spans="31:31" hidden="1">
      <c r="AE42502" s="54"/>
    </row>
    <row r="42503" spans="31:31" hidden="1">
      <c r="AE42503" s="54"/>
    </row>
    <row r="42504" spans="31:31" hidden="1">
      <c r="AE42504" s="54"/>
    </row>
    <row r="42505" spans="31:31" hidden="1">
      <c r="AE42505" s="54"/>
    </row>
    <row r="42506" spans="31:31" hidden="1">
      <c r="AE42506" s="54"/>
    </row>
    <row r="42507" spans="31:31" hidden="1">
      <c r="AE42507" s="54"/>
    </row>
    <row r="42508" spans="31:31" hidden="1">
      <c r="AE42508" s="54"/>
    </row>
    <row r="42509" spans="31:31" hidden="1">
      <c r="AE42509" s="54"/>
    </row>
    <row r="42510" spans="31:31" hidden="1">
      <c r="AE42510" s="54"/>
    </row>
    <row r="42511" spans="31:31" hidden="1">
      <c r="AE42511" s="54"/>
    </row>
    <row r="42512" spans="31:31" hidden="1">
      <c r="AE42512" s="54"/>
    </row>
    <row r="42513" spans="31:31" hidden="1">
      <c r="AE42513" s="54"/>
    </row>
    <row r="42514" spans="31:31" hidden="1">
      <c r="AE42514" s="54"/>
    </row>
    <row r="42515" spans="31:31" hidden="1">
      <c r="AE42515" s="54"/>
    </row>
    <row r="42516" spans="31:31" hidden="1">
      <c r="AE42516" s="54"/>
    </row>
    <row r="42517" spans="31:31" hidden="1">
      <c r="AE42517" s="54"/>
    </row>
    <row r="42518" spans="31:31" hidden="1">
      <c r="AE42518" s="54"/>
    </row>
    <row r="42519" spans="31:31" hidden="1">
      <c r="AE42519" s="54"/>
    </row>
    <row r="42520" spans="31:31" hidden="1">
      <c r="AE42520" s="54"/>
    </row>
    <row r="42521" spans="31:31" hidden="1">
      <c r="AE42521" s="54"/>
    </row>
    <row r="42522" spans="31:31" hidden="1">
      <c r="AE42522" s="54"/>
    </row>
    <row r="42523" spans="31:31" hidden="1">
      <c r="AE42523" s="54"/>
    </row>
    <row r="42524" spans="31:31" hidden="1">
      <c r="AE42524" s="54"/>
    </row>
    <row r="42525" spans="31:31" hidden="1">
      <c r="AE42525" s="54"/>
    </row>
    <row r="42526" spans="31:31" hidden="1">
      <c r="AE42526" s="54"/>
    </row>
    <row r="42527" spans="31:31" hidden="1">
      <c r="AE42527" s="54"/>
    </row>
    <row r="42528" spans="31:31" hidden="1">
      <c r="AE42528" s="54"/>
    </row>
    <row r="42529" spans="31:31" hidden="1">
      <c r="AE42529" s="54"/>
    </row>
    <row r="42530" spans="31:31" hidden="1">
      <c r="AE42530" s="54"/>
    </row>
    <row r="42531" spans="31:31" hidden="1">
      <c r="AE42531" s="54"/>
    </row>
    <row r="42532" spans="31:31" hidden="1">
      <c r="AE42532" s="54"/>
    </row>
    <row r="42533" spans="31:31" hidden="1">
      <c r="AE42533" s="54"/>
    </row>
    <row r="42534" spans="31:31" hidden="1">
      <c r="AE42534" s="54"/>
    </row>
    <row r="42535" spans="31:31" hidden="1">
      <c r="AE42535" s="54"/>
    </row>
    <row r="42536" spans="31:31" hidden="1">
      <c r="AE42536" s="54"/>
    </row>
    <row r="42537" spans="31:31" hidden="1">
      <c r="AE42537" s="54"/>
    </row>
    <row r="42538" spans="31:31" hidden="1">
      <c r="AE42538" s="54"/>
    </row>
    <row r="42539" spans="31:31" hidden="1">
      <c r="AE42539" s="54"/>
    </row>
    <row r="42540" spans="31:31" hidden="1">
      <c r="AE42540" s="54"/>
    </row>
    <row r="42541" spans="31:31" hidden="1">
      <c r="AE42541" s="54"/>
    </row>
    <row r="42542" spans="31:31" hidden="1">
      <c r="AE42542" s="54"/>
    </row>
    <row r="42543" spans="31:31" hidden="1">
      <c r="AE42543" s="54"/>
    </row>
    <row r="42544" spans="31:31" hidden="1">
      <c r="AE42544" s="54"/>
    </row>
    <row r="42545" spans="31:31" hidden="1">
      <c r="AE42545" s="54"/>
    </row>
    <row r="42546" spans="31:31" hidden="1">
      <c r="AE42546" s="54"/>
    </row>
    <row r="42547" spans="31:31" hidden="1">
      <c r="AE42547" s="54"/>
    </row>
    <row r="42548" spans="31:31" hidden="1">
      <c r="AE42548" s="54"/>
    </row>
    <row r="42549" spans="31:31" hidden="1">
      <c r="AE42549" s="54"/>
    </row>
    <row r="42550" spans="31:31" hidden="1">
      <c r="AE42550" s="54"/>
    </row>
    <row r="42551" spans="31:31" hidden="1">
      <c r="AE42551" s="54"/>
    </row>
    <row r="42552" spans="31:31" hidden="1">
      <c r="AE42552" s="54"/>
    </row>
    <row r="42553" spans="31:31" hidden="1">
      <c r="AE42553" s="54"/>
    </row>
    <row r="42554" spans="31:31" hidden="1">
      <c r="AE42554" s="54"/>
    </row>
    <row r="42555" spans="31:31" hidden="1">
      <c r="AE42555" s="54"/>
    </row>
    <row r="42556" spans="31:31" hidden="1">
      <c r="AE42556" s="54"/>
    </row>
    <row r="42557" spans="31:31" hidden="1">
      <c r="AE42557" s="54"/>
    </row>
    <row r="42558" spans="31:31" hidden="1">
      <c r="AE42558" s="54"/>
    </row>
    <row r="42559" spans="31:31" hidden="1">
      <c r="AE42559" s="54"/>
    </row>
    <row r="42560" spans="31:31" hidden="1">
      <c r="AE42560" s="54"/>
    </row>
    <row r="42561" spans="31:31" hidden="1">
      <c r="AE42561" s="54"/>
    </row>
    <row r="42562" spans="31:31" hidden="1">
      <c r="AE42562" s="54"/>
    </row>
    <row r="42563" spans="31:31" hidden="1">
      <c r="AE42563" s="54"/>
    </row>
    <row r="42564" spans="31:31" hidden="1">
      <c r="AE42564" s="54"/>
    </row>
    <row r="42565" spans="31:31" hidden="1">
      <c r="AE42565" s="54"/>
    </row>
    <row r="42566" spans="31:31" hidden="1">
      <c r="AE42566" s="54"/>
    </row>
    <row r="42567" spans="31:31" hidden="1">
      <c r="AE42567" s="54"/>
    </row>
    <row r="42568" spans="31:31" hidden="1">
      <c r="AE42568" s="54"/>
    </row>
    <row r="42569" spans="31:31" hidden="1">
      <c r="AE42569" s="54"/>
    </row>
    <row r="42570" spans="31:31" hidden="1">
      <c r="AE42570" s="54"/>
    </row>
    <row r="42571" spans="31:31" hidden="1">
      <c r="AE42571" s="54"/>
    </row>
    <row r="42572" spans="31:31" hidden="1">
      <c r="AE42572" s="54"/>
    </row>
    <row r="42573" spans="31:31" hidden="1">
      <c r="AE42573" s="54"/>
    </row>
    <row r="42574" spans="31:31" hidden="1">
      <c r="AE42574" s="54"/>
    </row>
    <row r="42575" spans="31:31" hidden="1">
      <c r="AE42575" s="54"/>
    </row>
    <row r="42576" spans="31:31" hidden="1">
      <c r="AE42576" s="54"/>
    </row>
    <row r="42577" spans="31:31" hidden="1">
      <c r="AE42577" s="54"/>
    </row>
    <row r="42578" spans="31:31" hidden="1">
      <c r="AE42578" s="54"/>
    </row>
    <row r="42579" spans="31:31" hidden="1">
      <c r="AE42579" s="54"/>
    </row>
    <row r="42580" spans="31:31" hidden="1">
      <c r="AE42580" s="54"/>
    </row>
    <row r="42581" spans="31:31" hidden="1">
      <c r="AE42581" s="54"/>
    </row>
    <row r="42582" spans="31:31" hidden="1">
      <c r="AE42582" s="54"/>
    </row>
    <row r="42583" spans="31:31" hidden="1">
      <c r="AE42583" s="54"/>
    </row>
    <row r="42584" spans="31:31" hidden="1">
      <c r="AE42584" s="54"/>
    </row>
    <row r="42585" spans="31:31" hidden="1">
      <c r="AE42585" s="54"/>
    </row>
    <row r="42586" spans="31:31" hidden="1">
      <c r="AE42586" s="54"/>
    </row>
    <row r="42587" spans="31:31" hidden="1">
      <c r="AE42587" s="54"/>
    </row>
    <row r="42588" spans="31:31" hidden="1">
      <c r="AE42588" s="54"/>
    </row>
    <row r="42589" spans="31:31" hidden="1">
      <c r="AE42589" s="54"/>
    </row>
    <row r="42590" spans="31:31" hidden="1">
      <c r="AE42590" s="54"/>
    </row>
    <row r="42591" spans="31:31" hidden="1">
      <c r="AE42591" s="54"/>
    </row>
    <row r="42592" spans="31:31" hidden="1">
      <c r="AE42592" s="54"/>
    </row>
    <row r="42593" spans="31:31" hidden="1">
      <c r="AE42593" s="54"/>
    </row>
    <row r="42594" spans="31:31" hidden="1">
      <c r="AE42594" s="54"/>
    </row>
    <row r="42595" spans="31:31" hidden="1">
      <c r="AE42595" s="54"/>
    </row>
    <row r="42596" spans="31:31" hidden="1">
      <c r="AE42596" s="54"/>
    </row>
    <row r="42597" spans="31:31" hidden="1">
      <c r="AE42597" s="54"/>
    </row>
    <row r="42598" spans="31:31" hidden="1">
      <c r="AE42598" s="54"/>
    </row>
    <row r="42599" spans="31:31" hidden="1">
      <c r="AE42599" s="54"/>
    </row>
    <row r="42600" spans="31:31" hidden="1">
      <c r="AE42600" s="54"/>
    </row>
    <row r="42601" spans="31:31" hidden="1">
      <c r="AE42601" s="54"/>
    </row>
    <row r="42602" spans="31:31" hidden="1">
      <c r="AE42602" s="54"/>
    </row>
    <row r="42603" spans="31:31" hidden="1">
      <c r="AE42603" s="54"/>
    </row>
    <row r="42604" spans="31:31" hidden="1">
      <c r="AE42604" s="54"/>
    </row>
    <row r="42605" spans="31:31" hidden="1">
      <c r="AE42605" s="54"/>
    </row>
    <row r="42606" spans="31:31" hidden="1">
      <c r="AE42606" s="54"/>
    </row>
    <row r="42607" spans="31:31" hidden="1">
      <c r="AE42607" s="54"/>
    </row>
    <row r="42608" spans="31:31" hidden="1">
      <c r="AE42608" s="54"/>
    </row>
    <row r="42609" spans="31:31" hidden="1">
      <c r="AE42609" s="54"/>
    </row>
    <row r="42610" spans="31:31" hidden="1">
      <c r="AE42610" s="54"/>
    </row>
    <row r="42611" spans="31:31" hidden="1">
      <c r="AE42611" s="54"/>
    </row>
    <row r="42612" spans="31:31" hidden="1">
      <c r="AE42612" s="54"/>
    </row>
    <row r="42613" spans="31:31" hidden="1">
      <c r="AE42613" s="54"/>
    </row>
    <row r="42614" spans="31:31" hidden="1">
      <c r="AE42614" s="54"/>
    </row>
    <row r="42615" spans="31:31" hidden="1">
      <c r="AE42615" s="54"/>
    </row>
    <row r="42616" spans="31:31" hidden="1">
      <c r="AE42616" s="54"/>
    </row>
    <row r="42617" spans="31:31" hidden="1">
      <c r="AE42617" s="54"/>
    </row>
    <row r="42618" spans="31:31" hidden="1">
      <c r="AE42618" s="54"/>
    </row>
    <row r="42619" spans="31:31" hidden="1">
      <c r="AE42619" s="54"/>
    </row>
    <row r="42620" spans="31:31" hidden="1">
      <c r="AE42620" s="54"/>
    </row>
    <row r="42621" spans="31:31" hidden="1">
      <c r="AE42621" s="54"/>
    </row>
    <row r="42622" spans="31:31" hidden="1">
      <c r="AE42622" s="54"/>
    </row>
    <row r="42623" spans="31:31" hidden="1">
      <c r="AE42623" s="54"/>
    </row>
    <row r="42624" spans="31:31" hidden="1">
      <c r="AE42624" s="54"/>
    </row>
    <row r="42625" spans="31:31" hidden="1">
      <c r="AE42625" s="54"/>
    </row>
    <row r="42626" spans="31:31" hidden="1">
      <c r="AE42626" s="54"/>
    </row>
    <row r="42627" spans="31:31" hidden="1">
      <c r="AE42627" s="54"/>
    </row>
    <row r="42628" spans="31:31" hidden="1">
      <c r="AE42628" s="54"/>
    </row>
    <row r="42629" spans="31:31" hidden="1">
      <c r="AE42629" s="54"/>
    </row>
    <row r="42630" spans="31:31" hidden="1">
      <c r="AE42630" s="54"/>
    </row>
    <row r="42631" spans="31:31" hidden="1">
      <c r="AE42631" s="54"/>
    </row>
    <row r="42632" spans="31:31" hidden="1">
      <c r="AE42632" s="54"/>
    </row>
    <row r="42633" spans="31:31" hidden="1">
      <c r="AE42633" s="54"/>
    </row>
    <row r="42634" spans="31:31" hidden="1">
      <c r="AE42634" s="54"/>
    </row>
    <row r="42635" spans="31:31" hidden="1">
      <c r="AE42635" s="54"/>
    </row>
    <row r="42636" spans="31:31" hidden="1">
      <c r="AE42636" s="54"/>
    </row>
    <row r="42637" spans="31:31" hidden="1">
      <c r="AE42637" s="54"/>
    </row>
    <row r="42638" spans="31:31" hidden="1">
      <c r="AE42638" s="54"/>
    </row>
    <row r="42639" spans="31:31" hidden="1">
      <c r="AE42639" s="54"/>
    </row>
    <row r="42640" spans="31:31" hidden="1">
      <c r="AE42640" s="54"/>
    </row>
    <row r="42641" spans="31:31" hidden="1">
      <c r="AE42641" s="54"/>
    </row>
    <row r="42642" spans="31:31" hidden="1">
      <c r="AE42642" s="54"/>
    </row>
    <row r="42643" spans="31:31" hidden="1">
      <c r="AE42643" s="54"/>
    </row>
    <row r="42644" spans="31:31" hidden="1">
      <c r="AE42644" s="54"/>
    </row>
    <row r="42645" spans="31:31" hidden="1">
      <c r="AE42645" s="54"/>
    </row>
    <row r="42646" spans="31:31" hidden="1">
      <c r="AE42646" s="54"/>
    </row>
    <row r="42647" spans="31:31" hidden="1">
      <c r="AE42647" s="54"/>
    </row>
    <row r="42648" spans="31:31" hidden="1">
      <c r="AE42648" s="54"/>
    </row>
    <row r="42649" spans="31:31" hidden="1">
      <c r="AE42649" s="54"/>
    </row>
    <row r="42650" spans="31:31" hidden="1">
      <c r="AE42650" s="54"/>
    </row>
    <row r="42651" spans="31:31" hidden="1">
      <c r="AE42651" s="54"/>
    </row>
    <row r="42652" spans="31:31" hidden="1">
      <c r="AE42652" s="54"/>
    </row>
    <row r="42653" spans="31:31" hidden="1">
      <c r="AE42653" s="54"/>
    </row>
    <row r="42654" spans="31:31" hidden="1">
      <c r="AE42654" s="54"/>
    </row>
    <row r="42655" spans="31:31" hidden="1">
      <c r="AE42655" s="54"/>
    </row>
    <row r="42656" spans="31:31" hidden="1">
      <c r="AE42656" s="54"/>
    </row>
    <row r="42657" spans="31:31" hidden="1">
      <c r="AE42657" s="54"/>
    </row>
    <row r="42658" spans="31:31" hidden="1">
      <c r="AE42658" s="54"/>
    </row>
    <row r="42659" spans="31:31" hidden="1">
      <c r="AE42659" s="54"/>
    </row>
    <row r="42660" spans="31:31" hidden="1">
      <c r="AE42660" s="54"/>
    </row>
    <row r="42661" spans="31:31" hidden="1">
      <c r="AE42661" s="54"/>
    </row>
    <row r="42662" spans="31:31" hidden="1">
      <c r="AE42662" s="54"/>
    </row>
    <row r="42663" spans="31:31" hidden="1">
      <c r="AE42663" s="54"/>
    </row>
    <row r="42664" spans="31:31" hidden="1">
      <c r="AE42664" s="54"/>
    </row>
    <row r="42665" spans="31:31" hidden="1">
      <c r="AE42665" s="54"/>
    </row>
    <row r="42666" spans="31:31" hidden="1">
      <c r="AE42666" s="54"/>
    </row>
    <row r="42667" spans="31:31" hidden="1">
      <c r="AE42667" s="54"/>
    </row>
    <row r="42668" spans="31:31" hidden="1">
      <c r="AE42668" s="54"/>
    </row>
    <row r="42669" spans="31:31" hidden="1">
      <c r="AE42669" s="54"/>
    </row>
    <row r="42670" spans="31:31" hidden="1">
      <c r="AE42670" s="54"/>
    </row>
    <row r="42671" spans="31:31" hidden="1">
      <c r="AE42671" s="54"/>
    </row>
    <row r="42672" spans="31:31" hidden="1">
      <c r="AE42672" s="54"/>
    </row>
    <row r="42673" spans="31:31" hidden="1">
      <c r="AE42673" s="54"/>
    </row>
    <row r="42674" spans="31:31" hidden="1">
      <c r="AE42674" s="54"/>
    </row>
    <row r="42675" spans="31:31" hidden="1">
      <c r="AE42675" s="54"/>
    </row>
    <row r="42676" spans="31:31" hidden="1">
      <c r="AE42676" s="54"/>
    </row>
    <row r="42677" spans="31:31" hidden="1">
      <c r="AE42677" s="54"/>
    </row>
    <row r="42678" spans="31:31" hidden="1">
      <c r="AE42678" s="54"/>
    </row>
    <row r="42679" spans="31:31" hidden="1">
      <c r="AE42679" s="54"/>
    </row>
    <row r="42680" spans="31:31" hidden="1">
      <c r="AE42680" s="54"/>
    </row>
    <row r="42681" spans="31:31" hidden="1">
      <c r="AE42681" s="54"/>
    </row>
    <row r="42682" spans="31:31" hidden="1">
      <c r="AE42682" s="54"/>
    </row>
    <row r="42683" spans="31:31" hidden="1">
      <c r="AE42683" s="54"/>
    </row>
    <row r="42684" spans="31:31" hidden="1">
      <c r="AE42684" s="54"/>
    </row>
    <row r="42685" spans="31:31" hidden="1">
      <c r="AE42685" s="54"/>
    </row>
    <row r="42686" spans="31:31" hidden="1">
      <c r="AE42686" s="54"/>
    </row>
    <row r="42687" spans="31:31" hidden="1">
      <c r="AE42687" s="54"/>
    </row>
    <row r="42688" spans="31:31" hidden="1">
      <c r="AE42688" s="54"/>
    </row>
    <row r="42689" spans="31:31" hidden="1">
      <c r="AE42689" s="54"/>
    </row>
    <row r="42690" spans="31:31" hidden="1">
      <c r="AE42690" s="54"/>
    </row>
    <row r="42691" spans="31:31" hidden="1">
      <c r="AE42691" s="54"/>
    </row>
    <row r="42692" spans="31:31" hidden="1">
      <c r="AE42692" s="54"/>
    </row>
    <row r="42693" spans="31:31" hidden="1">
      <c r="AE42693" s="54"/>
    </row>
    <row r="42694" spans="31:31" hidden="1">
      <c r="AE42694" s="54"/>
    </row>
    <row r="42695" spans="31:31" hidden="1">
      <c r="AE42695" s="54"/>
    </row>
    <row r="42696" spans="31:31" hidden="1">
      <c r="AE42696" s="54"/>
    </row>
    <row r="42697" spans="31:31" hidden="1">
      <c r="AE42697" s="54"/>
    </row>
    <row r="42698" spans="31:31" hidden="1">
      <c r="AE42698" s="54"/>
    </row>
    <row r="42699" spans="31:31" hidden="1">
      <c r="AE42699" s="54"/>
    </row>
    <row r="42700" spans="31:31" hidden="1">
      <c r="AE42700" s="54"/>
    </row>
    <row r="42701" spans="31:31" hidden="1">
      <c r="AE42701" s="54"/>
    </row>
    <row r="42702" spans="31:31" hidden="1">
      <c r="AE42702" s="54"/>
    </row>
    <row r="42703" spans="31:31" hidden="1">
      <c r="AE42703" s="54"/>
    </row>
    <row r="42704" spans="31:31" hidden="1">
      <c r="AE42704" s="54"/>
    </row>
    <row r="42705" spans="31:31" hidden="1">
      <c r="AE42705" s="54"/>
    </row>
    <row r="42706" spans="31:31" hidden="1">
      <c r="AE42706" s="54"/>
    </row>
    <row r="42707" spans="31:31" hidden="1">
      <c r="AE42707" s="54"/>
    </row>
    <row r="42708" spans="31:31" hidden="1">
      <c r="AE42708" s="54"/>
    </row>
    <row r="42709" spans="31:31" hidden="1">
      <c r="AE42709" s="54"/>
    </row>
    <row r="42710" spans="31:31" hidden="1">
      <c r="AE42710" s="54"/>
    </row>
    <row r="42711" spans="31:31" hidden="1">
      <c r="AE42711" s="54"/>
    </row>
    <row r="42712" spans="31:31" hidden="1">
      <c r="AE42712" s="54"/>
    </row>
    <row r="42713" spans="31:31" hidden="1">
      <c r="AE42713" s="54"/>
    </row>
    <row r="42714" spans="31:31" hidden="1">
      <c r="AE42714" s="54"/>
    </row>
    <row r="42715" spans="31:31" hidden="1">
      <c r="AE42715" s="54"/>
    </row>
    <row r="42716" spans="31:31" hidden="1">
      <c r="AE42716" s="54"/>
    </row>
    <row r="42717" spans="31:31" hidden="1">
      <c r="AE42717" s="54"/>
    </row>
    <row r="42718" spans="31:31" hidden="1">
      <c r="AE42718" s="54"/>
    </row>
    <row r="42719" spans="31:31" hidden="1">
      <c r="AE42719" s="54"/>
    </row>
    <row r="42720" spans="31:31" hidden="1">
      <c r="AE42720" s="54"/>
    </row>
    <row r="42721" spans="31:31" hidden="1">
      <c r="AE42721" s="54"/>
    </row>
    <row r="42722" spans="31:31" hidden="1">
      <c r="AE42722" s="54"/>
    </row>
    <row r="42723" spans="31:31" hidden="1">
      <c r="AE42723" s="54"/>
    </row>
    <row r="42724" spans="31:31" hidden="1">
      <c r="AE42724" s="54"/>
    </row>
    <row r="42725" spans="31:31" hidden="1">
      <c r="AE42725" s="54"/>
    </row>
    <row r="42726" spans="31:31" hidden="1">
      <c r="AE42726" s="54"/>
    </row>
    <row r="42727" spans="31:31" hidden="1">
      <c r="AE42727" s="54"/>
    </row>
    <row r="42728" spans="31:31" hidden="1">
      <c r="AE42728" s="54"/>
    </row>
    <row r="42729" spans="31:31" hidden="1">
      <c r="AE42729" s="54"/>
    </row>
    <row r="42730" spans="31:31" hidden="1">
      <c r="AE42730" s="54"/>
    </row>
    <row r="42731" spans="31:31" hidden="1">
      <c r="AE42731" s="54"/>
    </row>
    <row r="42732" spans="31:31" hidden="1">
      <c r="AE42732" s="54"/>
    </row>
    <row r="42733" spans="31:31" hidden="1">
      <c r="AE42733" s="54"/>
    </row>
    <row r="42734" spans="31:31" hidden="1">
      <c r="AE42734" s="54"/>
    </row>
    <row r="42735" spans="31:31" hidden="1">
      <c r="AE42735" s="54"/>
    </row>
    <row r="42736" spans="31:31" hidden="1">
      <c r="AE42736" s="54"/>
    </row>
    <row r="42737" spans="31:31" hidden="1">
      <c r="AE42737" s="54"/>
    </row>
    <row r="42738" spans="31:31" hidden="1">
      <c r="AE42738" s="54"/>
    </row>
    <row r="42739" spans="31:31" hidden="1">
      <c r="AE42739" s="54"/>
    </row>
    <row r="42740" spans="31:31" hidden="1">
      <c r="AE42740" s="54"/>
    </row>
    <row r="42741" spans="31:31" hidden="1">
      <c r="AE42741" s="54"/>
    </row>
    <row r="42742" spans="31:31" hidden="1">
      <c r="AE42742" s="54"/>
    </row>
    <row r="42743" spans="31:31" hidden="1">
      <c r="AE42743" s="54"/>
    </row>
    <row r="42744" spans="31:31" hidden="1">
      <c r="AE42744" s="54"/>
    </row>
    <row r="42745" spans="31:31" hidden="1">
      <c r="AE42745" s="54"/>
    </row>
    <row r="42746" spans="31:31" hidden="1">
      <c r="AE42746" s="54"/>
    </row>
    <row r="42747" spans="31:31" hidden="1">
      <c r="AE42747" s="54"/>
    </row>
    <row r="42748" spans="31:31" hidden="1">
      <c r="AE42748" s="54"/>
    </row>
    <row r="42749" spans="31:31" hidden="1">
      <c r="AE42749" s="54"/>
    </row>
    <row r="42750" spans="31:31" hidden="1">
      <c r="AE42750" s="54"/>
    </row>
    <row r="42751" spans="31:31" hidden="1">
      <c r="AE42751" s="54"/>
    </row>
    <row r="42752" spans="31:31" hidden="1">
      <c r="AE42752" s="54"/>
    </row>
    <row r="42753" spans="31:31" hidden="1">
      <c r="AE42753" s="54"/>
    </row>
    <row r="42754" spans="31:31" hidden="1">
      <c r="AE42754" s="54"/>
    </row>
    <row r="42755" spans="31:31" hidden="1">
      <c r="AE42755" s="54"/>
    </row>
    <row r="42756" spans="31:31" hidden="1">
      <c r="AE42756" s="54"/>
    </row>
    <row r="42757" spans="31:31" hidden="1">
      <c r="AE42757" s="54"/>
    </row>
    <row r="42758" spans="31:31" hidden="1">
      <c r="AE42758" s="54"/>
    </row>
    <row r="42759" spans="31:31" hidden="1">
      <c r="AE42759" s="54"/>
    </row>
    <row r="42760" spans="31:31" hidden="1">
      <c r="AE42760" s="54"/>
    </row>
    <row r="42761" spans="31:31" hidden="1">
      <c r="AE42761" s="54"/>
    </row>
    <row r="42762" spans="31:31" hidden="1">
      <c r="AE42762" s="54"/>
    </row>
    <row r="42763" spans="31:31" hidden="1">
      <c r="AE42763" s="54"/>
    </row>
    <row r="42764" spans="31:31" hidden="1">
      <c r="AE42764" s="54"/>
    </row>
    <row r="42765" spans="31:31" hidden="1">
      <c r="AE42765" s="54"/>
    </row>
    <row r="42766" spans="31:31" hidden="1">
      <c r="AE42766" s="54"/>
    </row>
    <row r="42767" spans="31:31" hidden="1">
      <c r="AE42767" s="54"/>
    </row>
    <row r="42768" spans="31:31" hidden="1">
      <c r="AE42768" s="54"/>
    </row>
    <row r="42769" spans="31:31" hidden="1">
      <c r="AE42769" s="54"/>
    </row>
    <row r="42770" spans="31:31" hidden="1">
      <c r="AE42770" s="54"/>
    </row>
    <row r="42771" spans="31:31" hidden="1">
      <c r="AE42771" s="54"/>
    </row>
    <row r="42772" spans="31:31" hidden="1">
      <c r="AE42772" s="54"/>
    </row>
    <row r="42773" spans="31:31" hidden="1">
      <c r="AE42773" s="54"/>
    </row>
    <row r="42774" spans="31:31" hidden="1">
      <c r="AE42774" s="54"/>
    </row>
    <row r="42775" spans="31:31" hidden="1">
      <c r="AE42775" s="54"/>
    </row>
    <row r="42776" spans="31:31" hidden="1">
      <c r="AE42776" s="54"/>
    </row>
    <row r="42777" spans="31:31" hidden="1">
      <c r="AE42777" s="54"/>
    </row>
    <row r="42778" spans="31:31" hidden="1">
      <c r="AE42778" s="54"/>
    </row>
    <row r="42779" spans="31:31" hidden="1">
      <c r="AE42779" s="54"/>
    </row>
    <row r="42780" spans="31:31" hidden="1">
      <c r="AE42780" s="54"/>
    </row>
    <row r="42781" spans="31:31" hidden="1">
      <c r="AE42781" s="54"/>
    </row>
    <row r="42782" spans="31:31" hidden="1">
      <c r="AE42782" s="54"/>
    </row>
    <row r="42783" spans="31:31" hidden="1">
      <c r="AE42783" s="54"/>
    </row>
    <row r="42784" spans="31:31" hidden="1">
      <c r="AE42784" s="54"/>
    </row>
    <row r="42785" spans="31:31" hidden="1">
      <c r="AE42785" s="54"/>
    </row>
    <row r="42786" spans="31:31" hidden="1">
      <c r="AE42786" s="54"/>
    </row>
    <row r="42787" spans="31:31" hidden="1">
      <c r="AE42787" s="54"/>
    </row>
    <row r="42788" spans="31:31" hidden="1">
      <c r="AE42788" s="54"/>
    </row>
    <row r="42789" spans="31:31" hidden="1">
      <c r="AE42789" s="54"/>
    </row>
    <row r="42790" spans="31:31" hidden="1">
      <c r="AE42790" s="54"/>
    </row>
    <row r="42791" spans="31:31" hidden="1">
      <c r="AE42791" s="54"/>
    </row>
    <row r="42792" spans="31:31" hidden="1">
      <c r="AE42792" s="54"/>
    </row>
    <row r="42793" spans="31:31" hidden="1">
      <c r="AE42793" s="54"/>
    </row>
    <row r="42794" spans="31:31" hidden="1">
      <c r="AE42794" s="54"/>
    </row>
    <row r="42795" spans="31:31" hidden="1">
      <c r="AE42795" s="54"/>
    </row>
    <row r="42796" spans="31:31" hidden="1">
      <c r="AE42796" s="54"/>
    </row>
    <row r="42797" spans="31:31" hidden="1">
      <c r="AE42797" s="54"/>
    </row>
    <row r="42798" spans="31:31" hidden="1">
      <c r="AE42798" s="54"/>
    </row>
    <row r="42799" spans="31:31" hidden="1">
      <c r="AE42799" s="54"/>
    </row>
    <row r="42800" spans="31:31" hidden="1">
      <c r="AE42800" s="54"/>
    </row>
    <row r="42801" spans="31:31" hidden="1">
      <c r="AE42801" s="54"/>
    </row>
    <row r="42802" spans="31:31" hidden="1">
      <c r="AE42802" s="54"/>
    </row>
    <row r="42803" spans="31:31" hidden="1">
      <c r="AE42803" s="54"/>
    </row>
    <row r="42804" spans="31:31" hidden="1">
      <c r="AE42804" s="54"/>
    </row>
    <row r="42805" spans="31:31" hidden="1">
      <c r="AE42805" s="54"/>
    </row>
    <row r="42806" spans="31:31" hidden="1">
      <c r="AE42806" s="54"/>
    </row>
    <row r="42807" spans="31:31" hidden="1">
      <c r="AE42807" s="54"/>
    </row>
    <row r="42808" spans="31:31" hidden="1">
      <c r="AE42808" s="54"/>
    </row>
    <row r="42809" spans="31:31" hidden="1">
      <c r="AE42809" s="54"/>
    </row>
    <row r="42810" spans="31:31" hidden="1">
      <c r="AE42810" s="54"/>
    </row>
    <row r="42811" spans="31:31" hidden="1">
      <c r="AE42811" s="54"/>
    </row>
    <row r="42812" spans="31:31" hidden="1">
      <c r="AE42812" s="54"/>
    </row>
    <row r="42813" spans="31:31" hidden="1">
      <c r="AE42813" s="54"/>
    </row>
    <row r="42814" spans="31:31" hidden="1">
      <c r="AE42814" s="54"/>
    </row>
    <row r="42815" spans="31:31" hidden="1">
      <c r="AE42815" s="54"/>
    </row>
    <row r="42816" spans="31:31" hidden="1">
      <c r="AE42816" s="54"/>
    </row>
    <row r="42817" spans="31:31" hidden="1">
      <c r="AE42817" s="54"/>
    </row>
    <row r="42818" spans="31:31" hidden="1">
      <c r="AE42818" s="54"/>
    </row>
    <row r="42819" spans="31:31" hidden="1">
      <c r="AE42819" s="54"/>
    </row>
    <row r="42820" spans="31:31" hidden="1">
      <c r="AE42820" s="54"/>
    </row>
    <row r="42821" spans="31:31" hidden="1">
      <c r="AE42821" s="54"/>
    </row>
    <row r="42822" spans="31:31" hidden="1">
      <c r="AE42822" s="54"/>
    </row>
    <row r="42823" spans="31:31" hidden="1">
      <c r="AE42823" s="54"/>
    </row>
    <row r="42824" spans="31:31" hidden="1">
      <c r="AE42824" s="54"/>
    </row>
    <row r="42825" spans="31:31" hidden="1">
      <c r="AE42825" s="54"/>
    </row>
    <row r="42826" spans="31:31" hidden="1">
      <c r="AE42826" s="54"/>
    </row>
    <row r="42827" spans="31:31" hidden="1">
      <c r="AE42827" s="54"/>
    </row>
    <row r="42828" spans="31:31" hidden="1">
      <c r="AE42828" s="54"/>
    </row>
    <row r="42829" spans="31:31" hidden="1">
      <c r="AE42829" s="54"/>
    </row>
    <row r="42830" spans="31:31" hidden="1">
      <c r="AE42830" s="54"/>
    </row>
    <row r="42831" spans="31:31" hidden="1">
      <c r="AE42831" s="54"/>
    </row>
    <row r="42832" spans="31:31" hidden="1">
      <c r="AE42832" s="54"/>
    </row>
    <row r="42833" spans="31:31" hidden="1">
      <c r="AE42833" s="54"/>
    </row>
    <row r="42834" spans="31:31" hidden="1">
      <c r="AE42834" s="54"/>
    </row>
    <row r="42835" spans="31:31" hidden="1">
      <c r="AE42835" s="54"/>
    </row>
    <row r="42836" spans="31:31" hidden="1">
      <c r="AE42836" s="54"/>
    </row>
    <row r="42837" spans="31:31" hidden="1">
      <c r="AE42837" s="54"/>
    </row>
    <row r="42838" spans="31:31" hidden="1">
      <c r="AE42838" s="54"/>
    </row>
    <row r="42839" spans="31:31" hidden="1">
      <c r="AE42839" s="54"/>
    </row>
    <row r="42840" spans="31:31" hidden="1">
      <c r="AE42840" s="54"/>
    </row>
    <row r="42841" spans="31:31" hidden="1">
      <c r="AE42841" s="54"/>
    </row>
    <row r="42842" spans="31:31" hidden="1">
      <c r="AE42842" s="54"/>
    </row>
    <row r="42843" spans="31:31" hidden="1">
      <c r="AE42843" s="54"/>
    </row>
    <row r="42844" spans="31:31" hidden="1">
      <c r="AE42844" s="54"/>
    </row>
    <row r="42845" spans="31:31" hidden="1">
      <c r="AE42845" s="54"/>
    </row>
    <row r="42846" spans="31:31" hidden="1">
      <c r="AE42846" s="54"/>
    </row>
    <row r="42847" spans="31:31" hidden="1">
      <c r="AE42847" s="54"/>
    </row>
    <row r="42848" spans="31:31" hidden="1">
      <c r="AE42848" s="54"/>
    </row>
    <row r="42849" spans="31:31" hidden="1">
      <c r="AE42849" s="54"/>
    </row>
    <row r="42850" spans="31:31" hidden="1">
      <c r="AE42850" s="54"/>
    </row>
    <row r="42851" spans="31:31" hidden="1">
      <c r="AE42851" s="54"/>
    </row>
    <row r="42852" spans="31:31" hidden="1">
      <c r="AE42852" s="54"/>
    </row>
    <row r="42853" spans="31:31" hidden="1">
      <c r="AE42853" s="54"/>
    </row>
    <row r="42854" spans="31:31" hidden="1">
      <c r="AE42854" s="54"/>
    </row>
    <row r="42855" spans="31:31" hidden="1">
      <c r="AE42855" s="54"/>
    </row>
    <row r="42856" spans="31:31" hidden="1">
      <c r="AE42856" s="54"/>
    </row>
    <row r="42857" spans="31:31" hidden="1">
      <c r="AE42857" s="54"/>
    </row>
    <row r="42858" spans="31:31" hidden="1">
      <c r="AE42858" s="54"/>
    </row>
    <row r="42859" spans="31:31" hidden="1">
      <c r="AE42859" s="54"/>
    </row>
    <row r="42860" spans="31:31" hidden="1">
      <c r="AE42860" s="54"/>
    </row>
    <row r="42861" spans="31:31" hidden="1">
      <c r="AE42861" s="54"/>
    </row>
    <row r="42862" spans="31:31" hidden="1">
      <c r="AE42862" s="54"/>
    </row>
    <row r="42863" spans="31:31" hidden="1">
      <c r="AE42863" s="54"/>
    </row>
    <row r="42864" spans="31:31" hidden="1">
      <c r="AE42864" s="54"/>
    </row>
    <row r="42865" spans="31:31" hidden="1">
      <c r="AE42865" s="54"/>
    </row>
    <row r="42866" spans="31:31" hidden="1">
      <c r="AE42866" s="54"/>
    </row>
    <row r="42867" spans="31:31" hidden="1">
      <c r="AE42867" s="54"/>
    </row>
    <row r="42868" spans="31:31" hidden="1">
      <c r="AE42868" s="54"/>
    </row>
    <row r="42869" spans="31:31" hidden="1">
      <c r="AE42869" s="54"/>
    </row>
    <row r="42870" spans="31:31" hidden="1">
      <c r="AE42870" s="54"/>
    </row>
    <row r="42871" spans="31:31" hidden="1">
      <c r="AE42871" s="54"/>
    </row>
    <row r="42872" spans="31:31" hidden="1">
      <c r="AE42872" s="54"/>
    </row>
    <row r="42873" spans="31:31" hidden="1">
      <c r="AE42873" s="54"/>
    </row>
    <row r="42874" spans="31:31" hidden="1">
      <c r="AE42874" s="54"/>
    </row>
    <row r="42875" spans="31:31" hidden="1">
      <c r="AE42875" s="54"/>
    </row>
    <row r="42876" spans="31:31" hidden="1">
      <c r="AE42876" s="54"/>
    </row>
    <row r="42877" spans="31:31" hidden="1">
      <c r="AE42877" s="54"/>
    </row>
    <row r="42878" spans="31:31" hidden="1">
      <c r="AE42878" s="54"/>
    </row>
    <row r="42879" spans="31:31" hidden="1">
      <c r="AE42879" s="54"/>
    </row>
    <row r="42880" spans="31:31" hidden="1">
      <c r="AE42880" s="54"/>
    </row>
    <row r="42881" spans="31:31" hidden="1">
      <c r="AE42881" s="54"/>
    </row>
    <row r="42882" spans="31:31" hidden="1">
      <c r="AE42882" s="54"/>
    </row>
    <row r="42883" spans="31:31" hidden="1">
      <c r="AE42883" s="54"/>
    </row>
    <row r="42884" spans="31:31" hidden="1">
      <c r="AE42884" s="54"/>
    </row>
    <row r="42885" spans="31:31" hidden="1">
      <c r="AE42885" s="54"/>
    </row>
    <row r="42886" spans="31:31" hidden="1">
      <c r="AE42886" s="54"/>
    </row>
    <row r="42887" spans="31:31" hidden="1">
      <c r="AE42887" s="54"/>
    </row>
    <row r="42888" spans="31:31" hidden="1">
      <c r="AE42888" s="54"/>
    </row>
    <row r="42889" spans="31:31" hidden="1">
      <c r="AE42889" s="54"/>
    </row>
    <row r="42890" spans="31:31" hidden="1">
      <c r="AE42890" s="54"/>
    </row>
    <row r="42891" spans="31:31" hidden="1">
      <c r="AE42891" s="54"/>
    </row>
    <row r="42892" spans="31:31" hidden="1">
      <c r="AE42892" s="54"/>
    </row>
    <row r="42893" spans="31:31" hidden="1">
      <c r="AE42893" s="54"/>
    </row>
    <row r="42894" spans="31:31" hidden="1">
      <c r="AE42894" s="54"/>
    </row>
    <row r="42895" spans="31:31" hidden="1">
      <c r="AE42895" s="54"/>
    </row>
    <row r="42896" spans="31:31" hidden="1">
      <c r="AE42896" s="54"/>
    </row>
    <row r="42897" spans="31:31" hidden="1">
      <c r="AE42897" s="54"/>
    </row>
    <row r="42898" spans="31:31" hidden="1">
      <c r="AE42898" s="54"/>
    </row>
    <row r="42899" spans="31:31" hidden="1">
      <c r="AE42899" s="54"/>
    </row>
    <row r="42900" spans="31:31" hidden="1">
      <c r="AE42900" s="54"/>
    </row>
    <row r="42901" spans="31:31" hidden="1">
      <c r="AE42901" s="54"/>
    </row>
    <row r="42902" spans="31:31" hidden="1">
      <c r="AE42902" s="54"/>
    </row>
    <row r="42903" spans="31:31" hidden="1">
      <c r="AE42903" s="54"/>
    </row>
    <row r="42904" spans="31:31" hidden="1">
      <c r="AE42904" s="54"/>
    </row>
    <row r="42905" spans="31:31" hidden="1">
      <c r="AE42905" s="54"/>
    </row>
    <row r="42906" spans="31:31" hidden="1">
      <c r="AE42906" s="54"/>
    </row>
    <row r="42907" spans="31:31" hidden="1">
      <c r="AE42907" s="54"/>
    </row>
    <row r="42908" spans="31:31" hidden="1">
      <c r="AE42908" s="54"/>
    </row>
    <row r="42909" spans="31:31" hidden="1">
      <c r="AE42909" s="54"/>
    </row>
    <row r="42910" spans="31:31" hidden="1">
      <c r="AE42910" s="54"/>
    </row>
    <row r="42911" spans="31:31" hidden="1">
      <c r="AE42911" s="54"/>
    </row>
    <row r="42912" spans="31:31" hidden="1">
      <c r="AE42912" s="54"/>
    </row>
    <row r="42913" spans="31:31" hidden="1">
      <c r="AE42913" s="54"/>
    </row>
    <row r="42914" spans="31:31" hidden="1">
      <c r="AE42914" s="54"/>
    </row>
    <row r="42915" spans="31:31" hidden="1">
      <c r="AE42915" s="54"/>
    </row>
    <row r="42916" spans="31:31" hidden="1">
      <c r="AE42916" s="54"/>
    </row>
    <row r="42917" spans="31:31" hidden="1">
      <c r="AE42917" s="54"/>
    </row>
    <row r="42918" spans="31:31" hidden="1">
      <c r="AE42918" s="54"/>
    </row>
    <row r="42919" spans="31:31" hidden="1">
      <c r="AE42919" s="54"/>
    </row>
    <row r="42920" spans="31:31" hidden="1">
      <c r="AE42920" s="54"/>
    </row>
    <row r="42921" spans="31:31" hidden="1">
      <c r="AE42921" s="54"/>
    </row>
    <row r="42922" spans="31:31" hidden="1">
      <c r="AE42922" s="54"/>
    </row>
    <row r="42923" spans="31:31" hidden="1">
      <c r="AE42923" s="54"/>
    </row>
    <row r="42924" spans="31:31" hidden="1">
      <c r="AE42924" s="54"/>
    </row>
    <row r="42925" spans="31:31" hidden="1">
      <c r="AE42925" s="54"/>
    </row>
    <row r="42926" spans="31:31" hidden="1">
      <c r="AE42926" s="54"/>
    </row>
    <row r="42927" spans="31:31" hidden="1">
      <c r="AE42927" s="54"/>
    </row>
    <row r="42928" spans="31:31" hidden="1">
      <c r="AE42928" s="54"/>
    </row>
    <row r="42929" spans="31:31" hidden="1">
      <c r="AE42929" s="54"/>
    </row>
    <row r="42930" spans="31:31" hidden="1">
      <c r="AE42930" s="54"/>
    </row>
    <row r="42931" spans="31:31" hidden="1">
      <c r="AE42931" s="54"/>
    </row>
    <row r="42932" spans="31:31" hidden="1">
      <c r="AE42932" s="54"/>
    </row>
    <row r="42933" spans="31:31" hidden="1">
      <c r="AE42933" s="54"/>
    </row>
    <row r="42934" spans="31:31" hidden="1">
      <c r="AE42934" s="54"/>
    </row>
    <row r="42935" spans="31:31" hidden="1">
      <c r="AE42935" s="54"/>
    </row>
    <row r="42936" spans="31:31" hidden="1">
      <c r="AE42936" s="54"/>
    </row>
    <row r="42937" spans="31:31" hidden="1">
      <c r="AE42937" s="54"/>
    </row>
    <row r="42938" spans="31:31" hidden="1">
      <c r="AE42938" s="54"/>
    </row>
    <row r="42939" spans="31:31" hidden="1">
      <c r="AE42939" s="54"/>
    </row>
    <row r="42940" spans="31:31" hidden="1">
      <c r="AE42940" s="54"/>
    </row>
    <row r="42941" spans="31:31" hidden="1">
      <c r="AE42941" s="54"/>
    </row>
    <row r="42942" spans="31:31" hidden="1">
      <c r="AE42942" s="54"/>
    </row>
    <row r="42943" spans="31:31" hidden="1">
      <c r="AE42943" s="54"/>
    </row>
    <row r="42944" spans="31:31" hidden="1">
      <c r="AE42944" s="54"/>
    </row>
    <row r="42945" spans="31:31" hidden="1">
      <c r="AE42945" s="54"/>
    </row>
    <row r="42946" spans="31:31" hidden="1">
      <c r="AE42946" s="54"/>
    </row>
    <row r="42947" spans="31:31" hidden="1">
      <c r="AE42947" s="54"/>
    </row>
    <row r="42948" spans="31:31" hidden="1">
      <c r="AE42948" s="54"/>
    </row>
    <row r="42949" spans="31:31" hidden="1">
      <c r="AE42949" s="54"/>
    </row>
    <row r="42950" spans="31:31" hidden="1">
      <c r="AE42950" s="54"/>
    </row>
    <row r="42951" spans="31:31" hidden="1">
      <c r="AE42951" s="54"/>
    </row>
    <row r="42952" spans="31:31" hidden="1">
      <c r="AE42952" s="54"/>
    </row>
    <row r="42953" spans="31:31" hidden="1">
      <c r="AE42953" s="54"/>
    </row>
    <row r="42954" spans="31:31" hidden="1">
      <c r="AE42954" s="54"/>
    </row>
    <row r="42955" spans="31:31" hidden="1">
      <c r="AE42955" s="54"/>
    </row>
    <row r="42956" spans="31:31" hidden="1">
      <c r="AE42956" s="54"/>
    </row>
    <row r="42957" spans="31:31" hidden="1">
      <c r="AE42957" s="54"/>
    </row>
    <row r="42958" spans="31:31" hidden="1">
      <c r="AE42958" s="54"/>
    </row>
    <row r="42959" spans="31:31" hidden="1">
      <c r="AE42959" s="54"/>
    </row>
    <row r="42960" spans="31:31" hidden="1">
      <c r="AE42960" s="54"/>
    </row>
    <row r="42961" spans="31:31" hidden="1">
      <c r="AE42961" s="54"/>
    </row>
    <row r="42962" spans="31:31" hidden="1">
      <c r="AE42962" s="54"/>
    </row>
    <row r="42963" spans="31:31" hidden="1">
      <c r="AE42963" s="54"/>
    </row>
    <row r="42964" spans="31:31" hidden="1">
      <c r="AE42964" s="54"/>
    </row>
    <row r="42965" spans="31:31" hidden="1">
      <c r="AE42965" s="54"/>
    </row>
    <row r="42966" spans="31:31" hidden="1">
      <c r="AE42966" s="54"/>
    </row>
    <row r="42967" spans="31:31" hidden="1">
      <c r="AE42967" s="54"/>
    </row>
    <row r="42968" spans="31:31" hidden="1">
      <c r="AE42968" s="54"/>
    </row>
    <row r="42969" spans="31:31" hidden="1">
      <c r="AE42969" s="54"/>
    </row>
    <row r="42970" spans="31:31" hidden="1">
      <c r="AE42970" s="54"/>
    </row>
    <row r="42971" spans="31:31" hidden="1">
      <c r="AE42971" s="54"/>
    </row>
    <row r="42972" spans="31:31" hidden="1">
      <c r="AE42972" s="54"/>
    </row>
    <row r="42973" spans="31:31" hidden="1">
      <c r="AE42973" s="54"/>
    </row>
    <row r="42974" spans="31:31" hidden="1">
      <c r="AE42974" s="54"/>
    </row>
    <row r="42975" spans="31:31" hidden="1">
      <c r="AE42975" s="54"/>
    </row>
    <row r="42976" spans="31:31" hidden="1">
      <c r="AE42976" s="54"/>
    </row>
    <row r="42977" spans="31:31" hidden="1">
      <c r="AE42977" s="54"/>
    </row>
    <row r="42978" spans="31:31" hidden="1">
      <c r="AE42978" s="54"/>
    </row>
    <row r="42979" spans="31:31" hidden="1">
      <c r="AE42979" s="54"/>
    </row>
    <row r="42980" spans="31:31" hidden="1">
      <c r="AE42980" s="54"/>
    </row>
    <row r="42981" spans="31:31" hidden="1">
      <c r="AE42981" s="54"/>
    </row>
    <row r="42982" spans="31:31" hidden="1">
      <c r="AE42982" s="54"/>
    </row>
    <row r="42983" spans="31:31" hidden="1">
      <c r="AE42983" s="54"/>
    </row>
    <row r="42984" spans="31:31" hidden="1">
      <c r="AE42984" s="54"/>
    </row>
    <row r="42985" spans="31:31" hidden="1">
      <c r="AE42985" s="54"/>
    </row>
    <row r="42986" spans="31:31" hidden="1">
      <c r="AE42986" s="54"/>
    </row>
    <row r="42987" spans="31:31" hidden="1">
      <c r="AE42987" s="54"/>
    </row>
    <row r="42988" spans="31:31" hidden="1">
      <c r="AE42988" s="54"/>
    </row>
    <row r="42989" spans="31:31" hidden="1">
      <c r="AE42989" s="54"/>
    </row>
    <row r="42990" spans="31:31" hidden="1">
      <c r="AE42990" s="54"/>
    </row>
    <row r="42991" spans="31:31" hidden="1">
      <c r="AE42991" s="54"/>
    </row>
    <row r="42992" spans="31:31" hidden="1">
      <c r="AE42992" s="54"/>
    </row>
    <row r="42993" spans="31:31" hidden="1">
      <c r="AE42993" s="54"/>
    </row>
    <row r="42994" spans="31:31" hidden="1">
      <c r="AE42994" s="54"/>
    </row>
    <row r="42995" spans="31:31" hidden="1">
      <c r="AE42995" s="54"/>
    </row>
    <row r="42996" spans="31:31" hidden="1">
      <c r="AE42996" s="54"/>
    </row>
    <row r="42997" spans="31:31" hidden="1">
      <c r="AE42997" s="54"/>
    </row>
    <row r="42998" spans="31:31" hidden="1">
      <c r="AE42998" s="54"/>
    </row>
    <row r="42999" spans="31:31" hidden="1">
      <c r="AE42999" s="54"/>
    </row>
    <row r="43000" spans="31:31" hidden="1">
      <c r="AE43000" s="54"/>
    </row>
    <row r="43001" spans="31:31" hidden="1">
      <c r="AE43001" s="54"/>
    </row>
    <row r="43002" spans="31:31" hidden="1">
      <c r="AE43002" s="54"/>
    </row>
    <row r="43003" spans="31:31" hidden="1">
      <c r="AE43003" s="54"/>
    </row>
    <row r="43004" spans="31:31" hidden="1">
      <c r="AE43004" s="54"/>
    </row>
    <row r="43005" spans="31:31" hidden="1">
      <c r="AE43005" s="54"/>
    </row>
    <row r="43006" spans="31:31" hidden="1">
      <c r="AE43006" s="54"/>
    </row>
    <row r="43007" spans="31:31" hidden="1">
      <c r="AE43007" s="54"/>
    </row>
    <row r="43008" spans="31:31" hidden="1">
      <c r="AE43008" s="54"/>
    </row>
    <row r="43009" spans="31:31" hidden="1">
      <c r="AE43009" s="54"/>
    </row>
    <row r="43010" spans="31:31" hidden="1">
      <c r="AE43010" s="54"/>
    </row>
    <row r="43011" spans="31:31" hidden="1">
      <c r="AE43011" s="54"/>
    </row>
    <row r="43012" spans="31:31" hidden="1">
      <c r="AE43012" s="54"/>
    </row>
    <row r="43013" spans="31:31" hidden="1">
      <c r="AE43013" s="54"/>
    </row>
    <row r="43014" spans="31:31" hidden="1">
      <c r="AE43014" s="54"/>
    </row>
    <row r="43015" spans="31:31" hidden="1">
      <c r="AE43015" s="54"/>
    </row>
    <row r="43016" spans="31:31" hidden="1">
      <c r="AE43016" s="54"/>
    </row>
    <row r="43017" spans="31:31" hidden="1">
      <c r="AE43017" s="54"/>
    </row>
    <row r="43018" spans="31:31" hidden="1">
      <c r="AE43018" s="54"/>
    </row>
    <row r="43019" spans="31:31" hidden="1">
      <c r="AE43019" s="54"/>
    </row>
    <row r="43020" spans="31:31" hidden="1">
      <c r="AE43020" s="54"/>
    </row>
    <row r="43021" spans="31:31" hidden="1">
      <c r="AE43021" s="54"/>
    </row>
    <row r="43022" spans="31:31" hidden="1">
      <c r="AE43022" s="54"/>
    </row>
    <row r="43023" spans="31:31" hidden="1">
      <c r="AE43023" s="54"/>
    </row>
    <row r="43024" spans="31:31" hidden="1">
      <c r="AE43024" s="54"/>
    </row>
    <row r="43025" spans="31:31" hidden="1">
      <c r="AE43025" s="54"/>
    </row>
    <row r="43026" spans="31:31" hidden="1">
      <c r="AE43026" s="54"/>
    </row>
    <row r="43027" spans="31:31" hidden="1">
      <c r="AE43027" s="54"/>
    </row>
    <row r="43028" spans="31:31" hidden="1">
      <c r="AE43028" s="54"/>
    </row>
    <row r="43029" spans="31:31" hidden="1">
      <c r="AE43029" s="54"/>
    </row>
    <row r="43030" spans="31:31" hidden="1">
      <c r="AE43030" s="54"/>
    </row>
    <row r="43031" spans="31:31" hidden="1">
      <c r="AE43031" s="54"/>
    </row>
    <row r="43032" spans="31:31" hidden="1">
      <c r="AE43032" s="54"/>
    </row>
    <row r="43033" spans="31:31" hidden="1">
      <c r="AE43033" s="54"/>
    </row>
    <row r="43034" spans="31:31" hidden="1">
      <c r="AE43034" s="54"/>
    </row>
    <row r="43035" spans="31:31" hidden="1">
      <c r="AE43035" s="54"/>
    </row>
    <row r="43036" spans="31:31" hidden="1">
      <c r="AE43036" s="54"/>
    </row>
    <row r="43037" spans="31:31" hidden="1">
      <c r="AE43037" s="54"/>
    </row>
    <row r="43038" spans="31:31" hidden="1">
      <c r="AE43038" s="54"/>
    </row>
    <row r="43039" spans="31:31" hidden="1">
      <c r="AE43039" s="54"/>
    </row>
    <row r="43040" spans="31:31" hidden="1">
      <c r="AE43040" s="54"/>
    </row>
    <row r="43041" spans="31:31" hidden="1">
      <c r="AE43041" s="54"/>
    </row>
    <row r="43042" spans="31:31" hidden="1">
      <c r="AE43042" s="54"/>
    </row>
    <row r="43043" spans="31:31" hidden="1">
      <c r="AE43043" s="54"/>
    </row>
    <row r="43044" spans="31:31" hidden="1">
      <c r="AE43044" s="54"/>
    </row>
    <row r="43045" spans="31:31" hidden="1">
      <c r="AE43045" s="54"/>
    </row>
    <row r="43046" spans="31:31" hidden="1">
      <c r="AE43046" s="54"/>
    </row>
    <row r="43047" spans="31:31" hidden="1">
      <c r="AE43047" s="54"/>
    </row>
    <row r="43048" spans="31:31" hidden="1">
      <c r="AE43048" s="54"/>
    </row>
    <row r="43049" spans="31:31" hidden="1">
      <c r="AE43049" s="54"/>
    </row>
    <row r="43050" spans="31:31" hidden="1">
      <c r="AE43050" s="54"/>
    </row>
    <row r="43051" spans="31:31" hidden="1">
      <c r="AE43051" s="54"/>
    </row>
    <row r="43052" spans="31:31" hidden="1">
      <c r="AE43052" s="54"/>
    </row>
    <row r="43053" spans="31:31" hidden="1">
      <c r="AE43053" s="54"/>
    </row>
    <row r="43054" spans="31:31" hidden="1">
      <c r="AE43054" s="54"/>
    </row>
    <row r="43055" spans="31:31" hidden="1">
      <c r="AE43055" s="54"/>
    </row>
    <row r="43056" spans="31:31" hidden="1">
      <c r="AE43056" s="54"/>
    </row>
    <row r="43057" spans="31:31" hidden="1">
      <c r="AE43057" s="54"/>
    </row>
    <row r="43058" spans="31:31" hidden="1">
      <c r="AE43058" s="54"/>
    </row>
    <row r="43059" spans="31:31" hidden="1">
      <c r="AE43059" s="54"/>
    </row>
    <row r="43060" spans="31:31" hidden="1">
      <c r="AE43060" s="54"/>
    </row>
    <row r="43061" spans="31:31" hidden="1">
      <c r="AE43061" s="54"/>
    </row>
    <row r="43062" spans="31:31" hidden="1">
      <c r="AE43062" s="54"/>
    </row>
    <row r="43063" spans="31:31" hidden="1">
      <c r="AE43063" s="54"/>
    </row>
    <row r="43064" spans="31:31" hidden="1">
      <c r="AE43064" s="54"/>
    </row>
    <row r="43065" spans="31:31" hidden="1">
      <c r="AE43065" s="54"/>
    </row>
    <row r="43066" spans="31:31" hidden="1">
      <c r="AE43066" s="54"/>
    </row>
    <row r="43067" spans="31:31" hidden="1">
      <c r="AE43067" s="54"/>
    </row>
    <row r="43068" spans="31:31" hidden="1">
      <c r="AE43068" s="54"/>
    </row>
    <row r="43069" spans="31:31" hidden="1">
      <c r="AE43069" s="54"/>
    </row>
    <row r="43070" spans="31:31" hidden="1">
      <c r="AE43070" s="54"/>
    </row>
    <row r="43071" spans="31:31" hidden="1">
      <c r="AE43071" s="54"/>
    </row>
    <row r="43072" spans="31:31" hidden="1">
      <c r="AE43072" s="54"/>
    </row>
    <row r="43073" spans="31:31" hidden="1">
      <c r="AE43073" s="54"/>
    </row>
    <row r="43074" spans="31:31" hidden="1">
      <c r="AE43074" s="54"/>
    </row>
    <row r="43075" spans="31:31" hidden="1">
      <c r="AE43075" s="54"/>
    </row>
    <row r="43076" spans="31:31" hidden="1">
      <c r="AE43076" s="54"/>
    </row>
    <row r="43077" spans="31:31" hidden="1">
      <c r="AE43077" s="54"/>
    </row>
    <row r="43078" spans="31:31" hidden="1">
      <c r="AE43078" s="54"/>
    </row>
    <row r="43079" spans="31:31" hidden="1">
      <c r="AE43079" s="54"/>
    </row>
    <row r="43080" spans="31:31" hidden="1">
      <c r="AE43080" s="54"/>
    </row>
    <row r="43081" spans="31:31" hidden="1">
      <c r="AE43081" s="54"/>
    </row>
    <row r="43082" spans="31:31" hidden="1">
      <c r="AE43082" s="54"/>
    </row>
    <row r="43083" spans="31:31" hidden="1">
      <c r="AE43083" s="54"/>
    </row>
    <row r="43084" spans="31:31" hidden="1">
      <c r="AE43084" s="54"/>
    </row>
    <row r="43085" spans="31:31" hidden="1">
      <c r="AE43085" s="54"/>
    </row>
    <row r="43086" spans="31:31" hidden="1">
      <c r="AE43086" s="54"/>
    </row>
    <row r="43087" spans="31:31" hidden="1">
      <c r="AE43087" s="54"/>
    </row>
    <row r="43088" spans="31:31" hidden="1">
      <c r="AE43088" s="54"/>
    </row>
    <row r="43089" spans="31:31" hidden="1">
      <c r="AE43089" s="54"/>
    </row>
    <row r="43090" spans="31:31" hidden="1">
      <c r="AE43090" s="54"/>
    </row>
    <row r="43091" spans="31:31" hidden="1">
      <c r="AE43091" s="54"/>
    </row>
    <row r="43092" spans="31:31" hidden="1">
      <c r="AE43092" s="54"/>
    </row>
    <row r="43093" spans="31:31" hidden="1">
      <c r="AE43093" s="54"/>
    </row>
    <row r="43094" spans="31:31" hidden="1">
      <c r="AE43094" s="54"/>
    </row>
    <row r="43095" spans="31:31" hidden="1">
      <c r="AE43095" s="54"/>
    </row>
    <row r="43096" spans="31:31" hidden="1">
      <c r="AE43096" s="54"/>
    </row>
    <row r="43097" spans="31:31" hidden="1">
      <c r="AE43097" s="54"/>
    </row>
    <row r="43098" spans="31:31" hidden="1">
      <c r="AE43098" s="54"/>
    </row>
    <row r="43099" spans="31:31" hidden="1">
      <c r="AE43099" s="54"/>
    </row>
    <row r="43100" spans="31:31" hidden="1">
      <c r="AE43100" s="54"/>
    </row>
    <row r="43101" spans="31:31" hidden="1">
      <c r="AE43101" s="54"/>
    </row>
    <row r="43102" spans="31:31" hidden="1">
      <c r="AE43102" s="54"/>
    </row>
    <row r="43103" spans="31:31" hidden="1">
      <c r="AE43103" s="54"/>
    </row>
    <row r="43104" spans="31:31" hidden="1">
      <c r="AE43104" s="54"/>
    </row>
    <row r="43105" spans="31:31" hidden="1">
      <c r="AE43105" s="54"/>
    </row>
    <row r="43106" spans="31:31" hidden="1">
      <c r="AE43106" s="54"/>
    </row>
    <row r="43107" spans="31:31" hidden="1">
      <c r="AE43107" s="54"/>
    </row>
    <row r="43108" spans="31:31" hidden="1">
      <c r="AE43108" s="54"/>
    </row>
    <row r="43109" spans="31:31" hidden="1">
      <c r="AE43109" s="54"/>
    </row>
    <row r="43110" spans="31:31" hidden="1">
      <c r="AE43110" s="54"/>
    </row>
    <row r="43111" spans="31:31" hidden="1">
      <c r="AE43111" s="54"/>
    </row>
    <row r="43112" spans="31:31" hidden="1">
      <c r="AE43112" s="54"/>
    </row>
    <row r="43113" spans="31:31" hidden="1">
      <c r="AE43113" s="54"/>
    </row>
    <row r="43114" spans="31:31" hidden="1">
      <c r="AE43114" s="54"/>
    </row>
    <row r="43115" spans="31:31" hidden="1">
      <c r="AE43115" s="54"/>
    </row>
    <row r="43116" spans="31:31" hidden="1">
      <c r="AE43116" s="54"/>
    </row>
    <row r="43117" spans="31:31" hidden="1">
      <c r="AE43117" s="54"/>
    </row>
    <row r="43118" spans="31:31" hidden="1">
      <c r="AE43118" s="54"/>
    </row>
    <row r="43119" spans="31:31" hidden="1">
      <c r="AE43119" s="54"/>
    </row>
    <row r="43120" spans="31:31" hidden="1">
      <c r="AE43120" s="54"/>
    </row>
    <row r="43121" spans="31:31" hidden="1">
      <c r="AE43121" s="54"/>
    </row>
    <row r="43122" spans="31:31" hidden="1">
      <c r="AE43122" s="54"/>
    </row>
    <row r="43123" spans="31:31" hidden="1">
      <c r="AE43123" s="54"/>
    </row>
    <row r="43124" spans="31:31" hidden="1">
      <c r="AE43124" s="54"/>
    </row>
    <row r="43125" spans="31:31" hidden="1">
      <c r="AE43125" s="54"/>
    </row>
    <row r="43126" spans="31:31" hidden="1">
      <c r="AE43126" s="54"/>
    </row>
    <row r="43127" spans="31:31" hidden="1">
      <c r="AE43127" s="54"/>
    </row>
    <row r="43128" spans="31:31" hidden="1">
      <c r="AE43128" s="54"/>
    </row>
    <row r="43129" spans="31:31" hidden="1">
      <c r="AE43129" s="54"/>
    </row>
    <row r="43130" spans="31:31" hidden="1">
      <c r="AE43130" s="54"/>
    </row>
    <row r="43131" spans="31:31" hidden="1">
      <c r="AE43131" s="54"/>
    </row>
    <row r="43132" spans="31:31" hidden="1">
      <c r="AE43132" s="54"/>
    </row>
    <row r="43133" spans="31:31" hidden="1">
      <c r="AE43133" s="54"/>
    </row>
    <row r="43134" spans="31:31" hidden="1">
      <c r="AE43134" s="54"/>
    </row>
    <row r="43135" spans="31:31" hidden="1">
      <c r="AE43135" s="54"/>
    </row>
    <row r="43136" spans="31:31" hidden="1">
      <c r="AE43136" s="54"/>
    </row>
    <row r="43137" spans="31:31" hidden="1">
      <c r="AE43137" s="54"/>
    </row>
    <row r="43138" spans="31:31" hidden="1">
      <c r="AE43138" s="54"/>
    </row>
    <row r="43139" spans="31:31" hidden="1">
      <c r="AE43139" s="54"/>
    </row>
    <row r="43140" spans="31:31" hidden="1">
      <c r="AE43140" s="54"/>
    </row>
    <row r="43141" spans="31:31" hidden="1">
      <c r="AE43141" s="54"/>
    </row>
    <row r="43142" spans="31:31" hidden="1">
      <c r="AE43142" s="54"/>
    </row>
    <row r="43143" spans="31:31" hidden="1">
      <c r="AE43143" s="54"/>
    </row>
    <row r="43144" spans="31:31" hidden="1">
      <c r="AE43144" s="54"/>
    </row>
    <row r="43145" spans="31:31" hidden="1">
      <c r="AE43145" s="54"/>
    </row>
    <row r="43146" spans="31:31" hidden="1">
      <c r="AE43146" s="54"/>
    </row>
    <row r="43147" spans="31:31" hidden="1">
      <c r="AE43147" s="54"/>
    </row>
    <row r="43148" spans="31:31" hidden="1">
      <c r="AE43148" s="54"/>
    </row>
    <row r="43149" spans="31:31" hidden="1">
      <c r="AE43149" s="54"/>
    </row>
    <row r="43150" spans="31:31" hidden="1">
      <c r="AE43150" s="54"/>
    </row>
    <row r="43151" spans="31:31" hidden="1">
      <c r="AE43151" s="54"/>
    </row>
    <row r="43152" spans="31:31" hidden="1">
      <c r="AE43152" s="54"/>
    </row>
    <row r="43153" spans="31:31" hidden="1">
      <c r="AE43153" s="54"/>
    </row>
    <row r="43154" spans="31:31" hidden="1">
      <c r="AE43154" s="54"/>
    </row>
    <row r="43155" spans="31:31" hidden="1">
      <c r="AE43155" s="54"/>
    </row>
    <row r="43156" spans="31:31" hidden="1">
      <c r="AE43156" s="54"/>
    </row>
    <row r="43157" spans="31:31" hidden="1">
      <c r="AE43157" s="54"/>
    </row>
    <row r="43158" spans="31:31" hidden="1">
      <c r="AE43158" s="54"/>
    </row>
    <row r="43159" spans="31:31" hidden="1">
      <c r="AE43159" s="54"/>
    </row>
    <row r="43160" spans="31:31" hidden="1">
      <c r="AE43160" s="54"/>
    </row>
    <row r="43161" spans="31:31" hidden="1">
      <c r="AE43161" s="54"/>
    </row>
    <row r="43162" spans="31:31" hidden="1">
      <c r="AE43162" s="54"/>
    </row>
    <row r="43163" spans="31:31" hidden="1">
      <c r="AE43163" s="54"/>
    </row>
    <row r="43164" spans="31:31" hidden="1">
      <c r="AE43164" s="54"/>
    </row>
    <row r="43165" spans="31:31" hidden="1">
      <c r="AE43165" s="54"/>
    </row>
    <row r="43166" spans="31:31" hidden="1">
      <c r="AE43166" s="54"/>
    </row>
    <row r="43167" spans="31:31" hidden="1">
      <c r="AE43167" s="54"/>
    </row>
    <row r="43168" spans="31:31" hidden="1">
      <c r="AE43168" s="54"/>
    </row>
    <row r="43169" spans="31:31" hidden="1">
      <c r="AE43169" s="54"/>
    </row>
    <row r="43170" spans="31:31" hidden="1">
      <c r="AE43170" s="54"/>
    </row>
    <row r="43171" spans="31:31" hidden="1">
      <c r="AE43171" s="54"/>
    </row>
    <row r="43172" spans="31:31" hidden="1">
      <c r="AE43172" s="54"/>
    </row>
    <row r="43173" spans="31:31" hidden="1">
      <c r="AE43173" s="54"/>
    </row>
    <row r="43174" spans="31:31" hidden="1">
      <c r="AE43174" s="54"/>
    </row>
    <row r="43175" spans="31:31" hidden="1">
      <c r="AE43175" s="54"/>
    </row>
    <row r="43176" spans="31:31" hidden="1">
      <c r="AE43176" s="54"/>
    </row>
    <row r="43177" spans="31:31" hidden="1">
      <c r="AE43177" s="54"/>
    </row>
    <row r="43178" spans="31:31" hidden="1">
      <c r="AE43178" s="54"/>
    </row>
    <row r="43179" spans="31:31" hidden="1">
      <c r="AE43179" s="54"/>
    </row>
    <row r="43180" spans="31:31" hidden="1">
      <c r="AE43180" s="54"/>
    </row>
    <row r="43181" spans="31:31" hidden="1">
      <c r="AE43181" s="54"/>
    </row>
    <row r="43182" spans="31:31" hidden="1">
      <c r="AE43182" s="54"/>
    </row>
    <row r="43183" spans="31:31" hidden="1">
      <c r="AE43183" s="54"/>
    </row>
    <row r="43184" spans="31:31" hidden="1">
      <c r="AE43184" s="54"/>
    </row>
    <row r="43185" spans="31:31" hidden="1">
      <c r="AE43185" s="54"/>
    </row>
    <row r="43186" spans="31:31" hidden="1">
      <c r="AE43186" s="54"/>
    </row>
    <row r="43187" spans="31:31" hidden="1">
      <c r="AE43187" s="54"/>
    </row>
    <row r="43188" spans="31:31" hidden="1">
      <c r="AE43188" s="54"/>
    </row>
    <row r="43189" spans="31:31" hidden="1">
      <c r="AE43189" s="54"/>
    </row>
    <row r="43190" spans="31:31" hidden="1">
      <c r="AE43190" s="54"/>
    </row>
    <row r="43191" spans="31:31" hidden="1">
      <c r="AE43191" s="54"/>
    </row>
    <row r="43192" spans="31:31" hidden="1">
      <c r="AE43192" s="54"/>
    </row>
    <row r="43193" spans="31:31" hidden="1">
      <c r="AE43193" s="54"/>
    </row>
    <row r="43194" spans="31:31" hidden="1">
      <c r="AE43194" s="54"/>
    </row>
    <row r="43195" spans="31:31" hidden="1">
      <c r="AE43195" s="54"/>
    </row>
    <row r="43196" spans="31:31" hidden="1">
      <c r="AE43196" s="54"/>
    </row>
    <row r="43197" spans="31:31" hidden="1">
      <c r="AE43197" s="54"/>
    </row>
    <row r="43198" spans="31:31" hidden="1">
      <c r="AE43198" s="54"/>
    </row>
    <row r="43199" spans="31:31" hidden="1">
      <c r="AE43199" s="54"/>
    </row>
    <row r="43200" spans="31:31" hidden="1">
      <c r="AE43200" s="54"/>
    </row>
    <row r="43201" spans="31:31" hidden="1">
      <c r="AE43201" s="54"/>
    </row>
    <row r="43202" spans="31:31" hidden="1">
      <c r="AE43202" s="54"/>
    </row>
    <row r="43203" spans="31:31" hidden="1">
      <c r="AE43203" s="54"/>
    </row>
    <row r="43204" spans="31:31" hidden="1">
      <c r="AE43204" s="54"/>
    </row>
    <row r="43205" spans="31:31" hidden="1">
      <c r="AE43205" s="54"/>
    </row>
    <row r="43206" spans="31:31" hidden="1">
      <c r="AE43206" s="54"/>
    </row>
    <row r="43207" spans="31:31" hidden="1">
      <c r="AE43207" s="54"/>
    </row>
    <row r="43208" spans="31:31" hidden="1">
      <c r="AE43208" s="54"/>
    </row>
    <row r="43209" spans="31:31" hidden="1">
      <c r="AE43209" s="54"/>
    </row>
    <row r="43210" spans="31:31" hidden="1">
      <c r="AE43210" s="54"/>
    </row>
    <row r="43211" spans="31:31" hidden="1">
      <c r="AE43211" s="54"/>
    </row>
    <row r="43212" spans="31:31" hidden="1">
      <c r="AE43212" s="54"/>
    </row>
    <row r="43213" spans="31:31" hidden="1">
      <c r="AE43213" s="54"/>
    </row>
    <row r="43214" spans="31:31" hidden="1">
      <c r="AE43214" s="54"/>
    </row>
    <row r="43215" spans="31:31" hidden="1">
      <c r="AE43215" s="54"/>
    </row>
    <row r="43216" spans="31:31" hidden="1">
      <c r="AE43216" s="54"/>
    </row>
    <row r="43217" spans="31:31" hidden="1">
      <c r="AE43217" s="54"/>
    </row>
    <row r="43218" spans="31:31" hidden="1">
      <c r="AE43218" s="54"/>
    </row>
    <row r="43219" spans="31:31" hidden="1">
      <c r="AE43219" s="54"/>
    </row>
    <row r="43220" spans="31:31" hidden="1">
      <c r="AE43220" s="54"/>
    </row>
    <row r="43221" spans="31:31" hidden="1">
      <c r="AE43221" s="54"/>
    </row>
    <row r="43222" spans="31:31" hidden="1">
      <c r="AE43222" s="54"/>
    </row>
    <row r="43223" spans="31:31" hidden="1">
      <c r="AE43223" s="54"/>
    </row>
    <row r="43224" spans="31:31" hidden="1">
      <c r="AE43224" s="54"/>
    </row>
    <row r="43225" spans="31:31" hidden="1">
      <c r="AE43225" s="54"/>
    </row>
    <row r="43226" spans="31:31" hidden="1">
      <c r="AE43226" s="54"/>
    </row>
    <row r="43227" spans="31:31" hidden="1">
      <c r="AE43227" s="54"/>
    </row>
    <row r="43228" spans="31:31" hidden="1">
      <c r="AE43228" s="54"/>
    </row>
    <row r="43229" spans="31:31" hidden="1">
      <c r="AE43229" s="54"/>
    </row>
    <row r="43230" spans="31:31" hidden="1">
      <c r="AE43230" s="54"/>
    </row>
    <row r="43231" spans="31:31" hidden="1">
      <c r="AE43231" s="54"/>
    </row>
    <row r="43232" spans="31:31" hidden="1">
      <c r="AE43232" s="54"/>
    </row>
    <row r="43233" spans="31:31" hidden="1">
      <c r="AE43233" s="54"/>
    </row>
    <row r="43234" spans="31:31" hidden="1">
      <c r="AE43234" s="54"/>
    </row>
    <row r="43235" spans="31:31" hidden="1">
      <c r="AE43235" s="54"/>
    </row>
    <row r="43236" spans="31:31" hidden="1">
      <c r="AE43236" s="54"/>
    </row>
    <row r="43237" spans="31:31" hidden="1">
      <c r="AE43237" s="54"/>
    </row>
    <row r="43238" spans="31:31" hidden="1">
      <c r="AE43238" s="54"/>
    </row>
    <row r="43239" spans="31:31" hidden="1">
      <c r="AE43239" s="54"/>
    </row>
    <row r="43240" spans="31:31" hidden="1">
      <c r="AE43240" s="54"/>
    </row>
    <row r="43241" spans="31:31" hidden="1">
      <c r="AE43241" s="54"/>
    </row>
    <row r="43242" spans="31:31" hidden="1">
      <c r="AE43242" s="54"/>
    </row>
    <row r="43243" spans="31:31" hidden="1">
      <c r="AE43243" s="54"/>
    </row>
    <row r="43244" spans="31:31" hidden="1">
      <c r="AE43244" s="54"/>
    </row>
    <row r="43245" spans="31:31" hidden="1">
      <c r="AE43245" s="54"/>
    </row>
    <row r="43246" spans="31:31" hidden="1">
      <c r="AE43246" s="54"/>
    </row>
    <row r="43247" spans="31:31" hidden="1">
      <c r="AE43247" s="54"/>
    </row>
    <row r="43248" spans="31:31" hidden="1">
      <c r="AE43248" s="54"/>
    </row>
    <row r="43249" spans="31:31" hidden="1">
      <c r="AE43249" s="54"/>
    </row>
    <row r="43250" spans="31:31" hidden="1">
      <c r="AE43250" s="54"/>
    </row>
    <row r="43251" spans="31:31" hidden="1">
      <c r="AE43251" s="54"/>
    </row>
    <row r="43252" spans="31:31" hidden="1">
      <c r="AE43252" s="54"/>
    </row>
    <row r="43253" spans="31:31" hidden="1">
      <c r="AE43253" s="54"/>
    </row>
    <row r="43254" spans="31:31" hidden="1">
      <c r="AE43254" s="54"/>
    </row>
    <row r="43255" spans="31:31" hidden="1">
      <c r="AE43255" s="54"/>
    </row>
    <row r="43256" spans="31:31" hidden="1">
      <c r="AE43256" s="54"/>
    </row>
    <row r="43257" spans="31:31" hidden="1">
      <c r="AE43257" s="54"/>
    </row>
    <row r="43258" spans="31:31" hidden="1">
      <c r="AE43258" s="54"/>
    </row>
    <row r="43259" spans="31:31" hidden="1">
      <c r="AE43259" s="54"/>
    </row>
    <row r="43260" spans="31:31" hidden="1">
      <c r="AE43260" s="54"/>
    </row>
    <row r="43261" spans="31:31" hidden="1">
      <c r="AE43261" s="54"/>
    </row>
    <row r="43262" spans="31:31" hidden="1">
      <c r="AE43262" s="54"/>
    </row>
    <row r="43263" spans="31:31" hidden="1">
      <c r="AE43263" s="54"/>
    </row>
    <row r="43264" spans="31:31" hidden="1">
      <c r="AE43264" s="54"/>
    </row>
    <row r="43265" spans="31:31" hidden="1">
      <c r="AE43265" s="54"/>
    </row>
    <row r="43266" spans="31:31" hidden="1">
      <c r="AE43266" s="54"/>
    </row>
    <row r="43267" spans="31:31" hidden="1">
      <c r="AE43267" s="54"/>
    </row>
    <row r="43268" spans="31:31" hidden="1">
      <c r="AE43268" s="54"/>
    </row>
    <row r="43269" spans="31:31" hidden="1">
      <c r="AE43269" s="54"/>
    </row>
    <row r="43270" spans="31:31" hidden="1">
      <c r="AE43270" s="54"/>
    </row>
    <row r="43271" spans="31:31" hidden="1">
      <c r="AE43271" s="54"/>
    </row>
    <row r="43272" spans="31:31" hidden="1">
      <c r="AE43272" s="54"/>
    </row>
    <row r="43273" spans="31:31" hidden="1">
      <c r="AE43273" s="54"/>
    </row>
    <row r="43274" spans="31:31" hidden="1">
      <c r="AE43274" s="54"/>
    </row>
    <row r="43275" spans="31:31" hidden="1">
      <c r="AE43275" s="54"/>
    </row>
    <row r="43276" spans="31:31" hidden="1">
      <c r="AE43276" s="54"/>
    </row>
    <row r="43277" spans="31:31" hidden="1">
      <c r="AE43277" s="54"/>
    </row>
    <row r="43278" spans="31:31" hidden="1">
      <c r="AE43278" s="54"/>
    </row>
    <row r="43279" spans="31:31" hidden="1">
      <c r="AE43279" s="54"/>
    </row>
    <row r="43280" spans="31:31" hidden="1">
      <c r="AE43280" s="54"/>
    </row>
    <row r="43281" spans="31:31" hidden="1">
      <c r="AE43281" s="54"/>
    </row>
    <row r="43282" spans="31:31" hidden="1">
      <c r="AE43282" s="54"/>
    </row>
    <row r="43283" spans="31:31" hidden="1">
      <c r="AE43283" s="54"/>
    </row>
    <row r="43284" spans="31:31" hidden="1">
      <c r="AE43284" s="54"/>
    </row>
    <row r="43285" spans="31:31" hidden="1">
      <c r="AE43285" s="54"/>
    </row>
    <row r="43286" spans="31:31" hidden="1">
      <c r="AE43286" s="54"/>
    </row>
    <row r="43287" spans="31:31" hidden="1">
      <c r="AE43287" s="54"/>
    </row>
    <row r="43288" spans="31:31" hidden="1">
      <c r="AE43288" s="54"/>
    </row>
    <row r="43289" spans="31:31" hidden="1">
      <c r="AE43289" s="54"/>
    </row>
    <row r="43290" spans="31:31" hidden="1">
      <c r="AE43290" s="54"/>
    </row>
    <row r="43291" spans="31:31" hidden="1">
      <c r="AE43291" s="54"/>
    </row>
    <row r="43292" spans="31:31" hidden="1">
      <c r="AE43292" s="54"/>
    </row>
    <row r="43293" spans="31:31" hidden="1">
      <c r="AE43293" s="54"/>
    </row>
    <row r="43294" spans="31:31" hidden="1">
      <c r="AE43294" s="54"/>
    </row>
    <row r="43295" spans="31:31" hidden="1">
      <c r="AE43295" s="54"/>
    </row>
    <row r="43296" spans="31:31" hidden="1">
      <c r="AE43296" s="54"/>
    </row>
    <row r="43297" spans="31:31" hidden="1">
      <c r="AE43297" s="54"/>
    </row>
    <row r="43298" spans="31:31" hidden="1">
      <c r="AE43298" s="54"/>
    </row>
    <row r="43299" spans="31:31" hidden="1">
      <c r="AE43299" s="54"/>
    </row>
    <row r="43300" spans="31:31" hidden="1">
      <c r="AE43300" s="54"/>
    </row>
    <row r="43301" spans="31:31" hidden="1">
      <c r="AE43301" s="54"/>
    </row>
    <row r="43302" spans="31:31" hidden="1">
      <c r="AE43302" s="54"/>
    </row>
    <row r="43303" spans="31:31" hidden="1">
      <c r="AE43303" s="54"/>
    </row>
    <row r="43304" spans="31:31" hidden="1">
      <c r="AE43304" s="54"/>
    </row>
    <row r="43305" spans="31:31" hidden="1">
      <c r="AE43305" s="54"/>
    </row>
    <row r="43306" spans="31:31" hidden="1">
      <c r="AE43306" s="54"/>
    </row>
    <row r="43307" spans="31:31" hidden="1">
      <c r="AE43307" s="54"/>
    </row>
    <row r="43308" spans="31:31" hidden="1">
      <c r="AE43308" s="54"/>
    </row>
    <row r="43309" spans="31:31" hidden="1">
      <c r="AE43309" s="54"/>
    </row>
    <row r="43310" spans="31:31" hidden="1">
      <c r="AE43310" s="54"/>
    </row>
    <row r="43311" spans="31:31" hidden="1">
      <c r="AE43311" s="54"/>
    </row>
    <row r="43312" spans="31:31" hidden="1">
      <c r="AE43312" s="54"/>
    </row>
    <row r="43313" spans="31:31" hidden="1">
      <c r="AE43313" s="54"/>
    </row>
    <row r="43314" spans="31:31" hidden="1">
      <c r="AE43314" s="54"/>
    </row>
    <row r="43315" spans="31:31" hidden="1">
      <c r="AE43315" s="54"/>
    </row>
    <row r="43316" spans="31:31" hidden="1">
      <c r="AE43316" s="54"/>
    </row>
    <row r="43317" spans="31:31" hidden="1">
      <c r="AE43317" s="54"/>
    </row>
    <row r="43318" spans="31:31" hidden="1">
      <c r="AE43318" s="54"/>
    </row>
    <row r="43319" spans="31:31" hidden="1">
      <c r="AE43319" s="54"/>
    </row>
    <row r="43320" spans="31:31" hidden="1">
      <c r="AE43320" s="54"/>
    </row>
    <row r="43321" spans="31:31" hidden="1">
      <c r="AE43321" s="54"/>
    </row>
    <row r="43322" spans="31:31" hidden="1">
      <c r="AE43322" s="54"/>
    </row>
    <row r="43323" spans="31:31" hidden="1">
      <c r="AE43323" s="54"/>
    </row>
    <row r="43324" spans="31:31" hidden="1">
      <c r="AE43324" s="54"/>
    </row>
    <row r="43325" spans="31:31" hidden="1">
      <c r="AE43325" s="54"/>
    </row>
    <row r="43326" spans="31:31" hidden="1">
      <c r="AE43326" s="54"/>
    </row>
    <row r="43327" spans="31:31" hidden="1">
      <c r="AE43327" s="54"/>
    </row>
    <row r="43328" spans="31:31" hidden="1">
      <c r="AE43328" s="54"/>
    </row>
    <row r="43329" spans="31:31" hidden="1">
      <c r="AE43329" s="54"/>
    </row>
    <row r="43330" spans="31:31" hidden="1">
      <c r="AE43330" s="54"/>
    </row>
    <row r="43331" spans="31:31" hidden="1">
      <c r="AE43331" s="54"/>
    </row>
    <row r="43332" spans="31:31" hidden="1">
      <c r="AE43332" s="54"/>
    </row>
    <row r="43333" spans="31:31" hidden="1">
      <c r="AE43333" s="54"/>
    </row>
    <row r="43334" spans="31:31" hidden="1">
      <c r="AE43334" s="54"/>
    </row>
    <row r="43335" spans="31:31" hidden="1">
      <c r="AE43335" s="54"/>
    </row>
    <row r="43336" spans="31:31" hidden="1">
      <c r="AE43336" s="54"/>
    </row>
    <row r="43337" spans="31:31" hidden="1">
      <c r="AE43337" s="54"/>
    </row>
    <row r="43338" spans="31:31" hidden="1">
      <c r="AE43338" s="54"/>
    </row>
    <row r="43339" spans="31:31" hidden="1">
      <c r="AE43339" s="54"/>
    </row>
    <row r="43340" spans="31:31" hidden="1">
      <c r="AE43340" s="54"/>
    </row>
    <row r="43341" spans="31:31" hidden="1">
      <c r="AE43341" s="54"/>
    </row>
    <row r="43342" spans="31:31" hidden="1">
      <c r="AE43342" s="54"/>
    </row>
    <row r="43343" spans="31:31" hidden="1">
      <c r="AE43343" s="54"/>
    </row>
    <row r="43344" spans="31:31" hidden="1">
      <c r="AE43344" s="54"/>
    </row>
    <row r="43345" spans="31:31" hidden="1">
      <c r="AE43345" s="54"/>
    </row>
    <row r="43346" spans="31:31" hidden="1">
      <c r="AE43346" s="54"/>
    </row>
    <row r="43347" spans="31:31" hidden="1">
      <c r="AE43347" s="54"/>
    </row>
    <row r="43348" spans="31:31" hidden="1">
      <c r="AE43348" s="54"/>
    </row>
    <row r="43349" spans="31:31" hidden="1">
      <c r="AE43349" s="54"/>
    </row>
    <row r="43350" spans="31:31" hidden="1">
      <c r="AE43350" s="54"/>
    </row>
    <row r="43351" spans="31:31" hidden="1">
      <c r="AE43351" s="54"/>
    </row>
    <row r="43352" spans="31:31" hidden="1">
      <c r="AE43352" s="54"/>
    </row>
    <row r="43353" spans="31:31" hidden="1">
      <c r="AE43353" s="54"/>
    </row>
    <row r="43354" spans="31:31" hidden="1">
      <c r="AE43354" s="54"/>
    </row>
    <row r="43355" spans="31:31" hidden="1">
      <c r="AE43355" s="54"/>
    </row>
    <row r="43356" spans="31:31" hidden="1">
      <c r="AE43356" s="54"/>
    </row>
    <row r="43357" spans="31:31" hidden="1">
      <c r="AE43357" s="54"/>
    </row>
    <row r="43358" spans="31:31" hidden="1">
      <c r="AE43358" s="54"/>
    </row>
    <row r="43359" spans="31:31" hidden="1">
      <c r="AE43359" s="54"/>
    </row>
    <row r="43360" spans="31:31" hidden="1">
      <c r="AE43360" s="54"/>
    </row>
    <row r="43361" spans="31:31" hidden="1">
      <c r="AE43361" s="54"/>
    </row>
    <row r="43362" spans="31:31" hidden="1">
      <c r="AE43362" s="54"/>
    </row>
    <row r="43363" spans="31:31" hidden="1">
      <c r="AE43363" s="54"/>
    </row>
    <row r="43364" spans="31:31" hidden="1">
      <c r="AE43364" s="54"/>
    </row>
    <row r="43365" spans="31:31" hidden="1">
      <c r="AE43365" s="54"/>
    </row>
    <row r="43366" spans="31:31" hidden="1">
      <c r="AE43366" s="54"/>
    </row>
    <row r="43367" spans="31:31" hidden="1">
      <c r="AE43367" s="54"/>
    </row>
    <row r="43368" spans="31:31" hidden="1">
      <c r="AE43368" s="54"/>
    </row>
    <row r="43369" spans="31:31" hidden="1">
      <c r="AE43369" s="54"/>
    </row>
    <row r="43370" spans="31:31" hidden="1">
      <c r="AE43370" s="54"/>
    </row>
    <row r="43371" spans="31:31" hidden="1">
      <c r="AE43371" s="54"/>
    </row>
    <row r="43372" spans="31:31" hidden="1">
      <c r="AE43372" s="54"/>
    </row>
    <row r="43373" spans="31:31" hidden="1">
      <c r="AE43373" s="54"/>
    </row>
    <row r="43374" spans="31:31" hidden="1">
      <c r="AE43374" s="54"/>
    </row>
    <row r="43375" spans="31:31" hidden="1">
      <c r="AE43375" s="54"/>
    </row>
    <row r="43376" spans="31:31" hidden="1">
      <c r="AE43376" s="54"/>
    </row>
    <row r="43377" spans="31:31" hidden="1">
      <c r="AE43377" s="54"/>
    </row>
    <row r="43378" spans="31:31" hidden="1">
      <c r="AE43378" s="54"/>
    </row>
    <row r="43379" spans="31:31" hidden="1">
      <c r="AE43379" s="54"/>
    </row>
    <row r="43380" spans="31:31" hidden="1">
      <c r="AE43380" s="54"/>
    </row>
    <row r="43381" spans="31:31" hidden="1">
      <c r="AE43381" s="54"/>
    </row>
    <row r="43382" spans="31:31" hidden="1">
      <c r="AE43382" s="54"/>
    </row>
    <row r="43383" spans="31:31" hidden="1">
      <c r="AE43383" s="54"/>
    </row>
    <row r="43384" spans="31:31" hidden="1">
      <c r="AE43384" s="54"/>
    </row>
    <row r="43385" spans="31:31" hidden="1">
      <c r="AE43385" s="54"/>
    </row>
    <row r="43386" spans="31:31" hidden="1">
      <c r="AE43386" s="54"/>
    </row>
    <row r="43387" spans="31:31" hidden="1">
      <c r="AE43387" s="54"/>
    </row>
    <row r="43388" spans="31:31" hidden="1">
      <c r="AE43388" s="54"/>
    </row>
    <row r="43389" spans="31:31" hidden="1">
      <c r="AE43389" s="54"/>
    </row>
    <row r="43390" spans="31:31" hidden="1">
      <c r="AE43390" s="54"/>
    </row>
    <row r="43391" spans="31:31" hidden="1">
      <c r="AE43391" s="54"/>
    </row>
    <row r="43392" spans="31:31" hidden="1">
      <c r="AE43392" s="54"/>
    </row>
    <row r="43393" spans="31:31" hidden="1">
      <c r="AE43393" s="54"/>
    </row>
    <row r="43394" spans="31:31" hidden="1">
      <c r="AE43394" s="54"/>
    </row>
    <row r="43395" spans="31:31" hidden="1">
      <c r="AE43395" s="54"/>
    </row>
    <row r="43396" spans="31:31" hidden="1">
      <c r="AE43396" s="54"/>
    </row>
    <row r="43397" spans="31:31" hidden="1">
      <c r="AE43397" s="54"/>
    </row>
    <row r="43398" spans="31:31" hidden="1">
      <c r="AE43398" s="54"/>
    </row>
    <row r="43399" spans="31:31" hidden="1">
      <c r="AE43399" s="54"/>
    </row>
    <row r="43400" spans="31:31" hidden="1">
      <c r="AE43400" s="54"/>
    </row>
    <row r="43401" spans="31:31" hidden="1">
      <c r="AE43401" s="54"/>
    </row>
    <row r="43402" spans="31:31" hidden="1">
      <c r="AE43402" s="54"/>
    </row>
    <row r="43403" spans="31:31" hidden="1">
      <c r="AE43403" s="54"/>
    </row>
    <row r="43404" spans="31:31" hidden="1">
      <c r="AE43404" s="54"/>
    </row>
    <row r="43405" spans="31:31" hidden="1">
      <c r="AE43405" s="54"/>
    </row>
    <row r="43406" spans="31:31" hidden="1">
      <c r="AE43406" s="54"/>
    </row>
    <row r="43407" spans="31:31" hidden="1">
      <c r="AE43407" s="54"/>
    </row>
    <row r="43408" spans="31:31" hidden="1">
      <c r="AE43408" s="54"/>
    </row>
    <row r="43409" spans="31:31" hidden="1">
      <c r="AE43409" s="54"/>
    </row>
    <row r="43410" spans="31:31" hidden="1">
      <c r="AE43410" s="54"/>
    </row>
    <row r="43411" spans="31:31" hidden="1">
      <c r="AE43411" s="54"/>
    </row>
    <row r="43412" spans="31:31" hidden="1">
      <c r="AE43412" s="54"/>
    </row>
    <row r="43413" spans="31:31" hidden="1">
      <c r="AE43413" s="54"/>
    </row>
    <row r="43414" spans="31:31" hidden="1">
      <c r="AE43414" s="54"/>
    </row>
    <row r="43415" spans="31:31" hidden="1">
      <c r="AE43415" s="54"/>
    </row>
    <row r="43416" spans="31:31" hidden="1">
      <c r="AE43416" s="54"/>
    </row>
    <row r="43417" spans="31:31" hidden="1">
      <c r="AE43417" s="54"/>
    </row>
    <row r="43418" spans="31:31" hidden="1">
      <c r="AE43418" s="54"/>
    </row>
    <row r="43419" spans="31:31" hidden="1">
      <c r="AE43419" s="54"/>
    </row>
    <row r="43420" spans="31:31" hidden="1">
      <c r="AE43420" s="54"/>
    </row>
    <row r="43421" spans="31:31" hidden="1">
      <c r="AE43421" s="54"/>
    </row>
    <row r="43422" spans="31:31" hidden="1">
      <c r="AE43422" s="54"/>
    </row>
    <row r="43423" spans="31:31" hidden="1">
      <c r="AE43423" s="54"/>
    </row>
    <row r="43424" spans="31:31" hidden="1">
      <c r="AE43424" s="54"/>
    </row>
    <row r="43425" spans="31:31" hidden="1">
      <c r="AE43425" s="54"/>
    </row>
    <row r="43426" spans="31:31" hidden="1">
      <c r="AE43426" s="54"/>
    </row>
    <row r="43427" spans="31:31" hidden="1">
      <c r="AE43427" s="54"/>
    </row>
    <row r="43428" spans="31:31" hidden="1">
      <c r="AE43428" s="54"/>
    </row>
    <row r="43429" spans="31:31" hidden="1">
      <c r="AE43429" s="54"/>
    </row>
    <row r="43430" spans="31:31" hidden="1">
      <c r="AE43430" s="54"/>
    </row>
    <row r="43431" spans="31:31" hidden="1">
      <c r="AE43431" s="54"/>
    </row>
    <row r="43432" spans="31:31" hidden="1">
      <c r="AE43432" s="54"/>
    </row>
    <row r="43433" spans="31:31" hidden="1">
      <c r="AE43433" s="54"/>
    </row>
    <row r="43434" spans="31:31" hidden="1">
      <c r="AE43434" s="54"/>
    </row>
    <row r="43435" spans="31:31" hidden="1">
      <c r="AE43435" s="54"/>
    </row>
    <row r="43436" spans="31:31" hidden="1">
      <c r="AE43436" s="54"/>
    </row>
    <row r="43437" spans="31:31" hidden="1">
      <c r="AE43437" s="54"/>
    </row>
    <row r="43438" spans="31:31" hidden="1">
      <c r="AE43438" s="54"/>
    </row>
    <row r="43439" spans="31:31" hidden="1">
      <c r="AE43439" s="54"/>
    </row>
    <row r="43440" spans="31:31" hidden="1">
      <c r="AE43440" s="54"/>
    </row>
    <row r="43441" spans="31:31" hidden="1">
      <c r="AE43441" s="54"/>
    </row>
    <row r="43442" spans="31:31" hidden="1">
      <c r="AE43442" s="54"/>
    </row>
    <row r="43443" spans="31:31" hidden="1">
      <c r="AE43443" s="54"/>
    </row>
    <row r="43444" spans="31:31" hidden="1">
      <c r="AE43444" s="54"/>
    </row>
    <row r="43445" spans="31:31" hidden="1">
      <c r="AE43445" s="54"/>
    </row>
    <row r="43446" spans="31:31" hidden="1">
      <c r="AE43446" s="54"/>
    </row>
    <row r="43447" spans="31:31" hidden="1">
      <c r="AE43447" s="54"/>
    </row>
    <row r="43448" spans="31:31" hidden="1">
      <c r="AE43448" s="54"/>
    </row>
    <row r="43449" spans="31:31" hidden="1">
      <c r="AE43449" s="54"/>
    </row>
    <row r="43450" spans="31:31" hidden="1">
      <c r="AE43450" s="54"/>
    </row>
    <row r="43451" spans="31:31" hidden="1">
      <c r="AE43451" s="54"/>
    </row>
    <row r="43452" spans="31:31" hidden="1">
      <c r="AE43452" s="54"/>
    </row>
    <row r="43453" spans="31:31" hidden="1">
      <c r="AE43453" s="54"/>
    </row>
    <row r="43454" spans="31:31" hidden="1">
      <c r="AE43454" s="54"/>
    </row>
    <row r="43455" spans="31:31" hidden="1">
      <c r="AE43455" s="54"/>
    </row>
    <row r="43456" spans="31:31" hidden="1">
      <c r="AE43456" s="54"/>
    </row>
    <row r="43457" spans="31:31" hidden="1">
      <c r="AE43457" s="54"/>
    </row>
    <row r="43458" spans="31:31" hidden="1">
      <c r="AE43458" s="54"/>
    </row>
    <row r="43459" spans="31:31" hidden="1">
      <c r="AE43459" s="54"/>
    </row>
    <row r="43460" spans="31:31" hidden="1">
      <c r="AE43460" s="54"/>
    </row>
    <row r="43461" spans="31:31" hidden="1">
      <c r="AE43461" s="54"/>
    </row>
    <row r="43462" spans="31:31" hidden="1">
      <c r="AE43462" s="54"/>
    </row>
    <row r="43463" spans="31:31" hidden="1">
      <c r="AE43463" s="54"/>
    </row>
    <row r="43464" spans="31:31" hidden="1">
      <c r="AE43464" s="54"/>
    </row>
    <row r="43465" spans="31:31" hidden="1">
      <c r="AE43465" s="54"/>
    </row>
    <row r="43466" spans="31:31" hidden="1">
      <c r="AE43466" s="54"/>
    </row>
    <row r="43467" spans="31:31" hidden="1">
      <c r="AE43467" s="54"/>
    </row>
    <row r="43468" spans="31:31" hidden="1">
      <c r="AE43468" s="54"/>
    </row>
    <row r="43469" spans="31:31" hidden="1">
      <c r="AE43469" s="54"/>
    </row>
    <row r="43470" spans="31:31" hidden="1">
      <c r="AE43470" s="54"/>
    </row>
    <row r="43471" spans="31:31" hidden="1">
      <c r="AE43471" s="54"/>
    </row>
    <row r="43472" spans="31:31" hidden="1">
      <c r="AE43472" s="54"/>
    </row>
    <row r="43473" spans="31:31" hidden="1">
      <c r="AE43473" s="54"/>
    </row>
    <row r="43474" spans="31:31" hidden="1">
      <c r="AE43474" s="54"/>
    </row>
    <row r="43475" spans="31:31" hidden="1">
      <c r="AE43475" s="54"/>
    </row>
    <row r="43476" spans="31:31" hidden="1">
      <c r="AE43476" s="54"/>
    </row>
    <row r="43477" spans="31:31" hidden="1">
      <c r="AE43477" s="54"/>
    </row>
    <row r="43478" spans="31:31" hidden="1">
      <c r="AE43478" s="54"/>
    </row>
    <row r="43479" spans="31:31" hidden="1">
      <c r="AE43479" s="54"/>
    </row>
    <row r="43480" spans="31:31" hidden="1">
      <c r="AE43480" s="54"/>
    </row>
    <row r="43481" spans="31:31" hidden="1">
      <c r="AE43481" s="54"/>
    </row>
    <row r="43482" spans="31:31" hidden="1">
      <c r="AE43482" s="54"/>
    </row>
    <row r="43483" spans="31:31" hidden="1">
      <c r="AE43483" s="54"/>
    </row>
    <row r="43484" spans="31:31" hidden="1">
      <c r="AE43484" s="54"/>
    </row>
    <row r="43485" spans="31:31" hidden="1">
      <c r="AE43485" s="54"/>
    </row>
    <row r="43486" spans="31:31" hidden="1">
      <c r="AE43486" s="54"/>
    </row>
    <row r="43487" spans="31:31" hidden="1">
      <c r="AE43487" s="54"/>
    </row>
    <row r="43488" spans="31:31" hidden="1">
      <c r="AE43488" s="54"/>
    </row>
    <row r="43489" spans="31:31" hidden="1">
      <c r="AE43489" s="54"/>
    </row>
    <row r="43490" spans="31:31" hidden="1">
      <c r="AE43490" s="54"/>
    </row>
    <row r="43491" spans="31:31" hidden="1">
      <c r="AE43491" s="54"/>
    </row>
    <row r="43492" spans="31:31" hidden="1">
      <c r="AE43492" s="54"/>
    </row>
    <row r="43493" spans="31:31" hidden="1">
      <c r="AE43493" s="54"/>
    </row>
    <row r="43494" spans="31:31" hidden="1">
      <c r="AE43494" s="54"/>
    </row>
    <row r="43495" spans="31:31" hidden="1">
      <c r="AE43495" s="54"/>
    </row>
    <row r="43496" spans="31:31" hidden="1">
      <c r="AE43496" s="54"/>
    </row>
    <row r="43497" spans="31:31" hidden="1">
      <c r="AE43497" s="54"/>
    </row>
    <row r="43498" spans="31:31" hidden="1">
      <c r="AE43498" s="54"/>
    </row>
    <row r="43499" spans="31:31" hidden="1">
      <c r="AE43499" s="54"/>
    </row>
    <row r="43500" spans="31:31" hidden="1">
      <c r="AE43500" s="54"/>
    </row>
    <row r="43501" spans="31:31" hidden="1">
      <c r="AE43501" s="54"/>
    </row>
    <row r="43502" spans="31:31" hidden="1">
      <c r="AE43502" s="54"/>
    </row>
    <row r="43503" spans="31:31" hidden="1">
      <c r="AE43503" s="54"/>
    </row>
    <row r="43504" spans="31:31" hidden="1">
      <c r="AE43504" s="54"/>
    </row>
    <row r="43505" spans="31:31" hidden="1">
      <c r="AE43505" s="54"/>
    </row>
    <row r="43506" spans="31:31" hidden="1">
      <c r="AE43506" s="54"/>
    </row>
    <row r="43507" spans="31:31" hidden="1">
      <c r="AE43507" s="54"/>
    </row>
    <row r="43508" spans="31:31" hidden="1">
      <c r="AE43508" s="54"/>
    </row>
    <row r="43509" spans="31:31" hidden="1">
      <c r="AE43509" s="54"/>
    </row>
    <row r="43510" spans="31:31" hidden="1">
      <c r="AE43510" s="54"/>
    </row>
    <row r="43511" spans="31:31" hidden="1">
      <c r="AE43511" s="54"/>
    </row>
    <row r="43512" spans="31:31" hidden="1">
      <c r="AE43512" s="54"/>
    </row>
    <row r="43513" spans="31:31" hidden="1">
      <c r="AE43513" s="54"/>
    </row>
    <row r="43514" spans="31:31" hidden="1">
      <c r="AE43514" s="54"/>
    </row>
    <row r="43515" spans="31:31" hidden="1">
      <c r="AE43515" s="54"/>
    </row>
    <row r="43516" spans="31:31" hidden="1">
      <c r="AE43516" s="54"/>
    </row>
    <row r="43517" spans="31:31" hidden="1">
      <c r="AE43517" s="54"/>
    </row>
    <row r="43518" spans="31:31" hidden="1">
      <c r="AE43518" s="54"/>
    </row>
    <row r="43519" spans="31:31" hidden="1">
      <c r="AE43519" s="54"/>
    </row>
    <row r="43520" spans="31:31" hidden="1">
      <c r="AE43520" s="54"/>
    </row>
    <row r="43521" spans="31:31" hidden="1">
      <c r="AE43521" s="54"/>
    </row>
    <row r="43522" spans="31:31" hidden="1">
      <c r="AE43522" s="54"/>
    </row>
    <row r="43523" spans="31:31" hidden="1">
      <c r="AE43523" s="54"/>
    </row>
    <row r="43524" spans="31:31" hidden="1">
      <c r="AE43524" s="54"/>
    </row>
    <row r="43525" spans="31:31" hidden="1">
      <c r="AE43525" s="54"/>
    </row>
    <row r="43526" spans="31:31" hidden="1">
      <c r="AE43526" s="54"/>
    </row>
    <row r="43527" spans="31:31" hidden="1">
      <c r="AE43527" s="54"/>
    </row>
    <row r="43528" spans="31:31" hidden="1">
      <c r="AE43528" s="54"/>
    </row>
    <row r="43529" spans="31:31" hidden="1">
      <c r="AE43529" s="54"/>
    </row>
    <row r="43530" spans="31:31" hidden="1">
      <c r="AE43530" s="54"/>
    </row>
    <row r="43531" spans="31:31" hidden="1">
      <c r="AE43531" s="54"/>
    </row>
    <row r="43532" spans="31:31" hidden="1">
      <c r="AE43532" s="54"/>
    </row>
    <row r="43533" spans="31:31" hidden="1">
      <c r="AE43533" s="54"/>
    </row>
    <row r="43534" spans="31:31" hidden="1">
      <c r="AE43534" s="54"/>
    </row>
    <row r="43535" spans="31:31" hidden="1">
      <c r="AE43535" s="54"/>
    </row>
    <row r="43536" spans="31:31" hidden="1">
      <c r="AE43536" s="54"/>
    </row>
    <row r="43537" spans="31:31" hidden="1">
      <c r="AE43537" s="54"/>
    </row>
    <row r="43538" spans="31:31" hidden="1">
      <c r="AE43538" s="54"/>
    </row>
    <row r="43539" spans="31:31" hidden="1">
      <c r="AE43539" s="54"/>
    </row>
    <row r="43540" spans="31:31" hidden="1">
      <c r="AE43540" s="54"/>
    </row>
    <row r="43541" spans="31:31" hidden="1">
      <c r="AE43541" s="54"/>
    </row>
    <row r="43542" spans="31:31" hidden="1">
      <c r="AE43542" s="54"/>
    </row>
    <row r="43543" spans="31:31" hidden="1">
      <c r="AE43543" s="54"/>
    </row>
    <row r="43544" spans="31:31" hidden="1">
      <c r="AE43544" s="54"/>
    </row>
    <row r="43545" spans="31:31" hidden="1">
      <c r="AE43545" s="54"/>
    </row>
    <row r="43546" spans="31:31" hidden="1">
      <c r="AE43546" s="54"/>
    </row>
    <row r="43547" spans="31:31" hidden="1">
      <c r="AE43547" s="54"/>
    </row>
    <row r="43548" spans="31:31" hidden="1">
      <c r="AE43548" s="54"/>
    </row>
    <row r="43549" spans="31:31" hidden="1">
      <c r="AE43549" s="54"/>
    </row>
    <row r="43550" spans="31:31" hidden="1">
      <c r="AE43550" s="54"/>
    </row>
    <row r="43551" spans="31:31" hidden="1">
      <c r="AE43551" s="54"/>
    </row>
    <row r="43552" spans="31:31" hidden="1">
      <c r="AE43552" s="54"/>
    </row>
    <row r="43553" spans="31:31" hidden="1">
      <c r="AE43553" s="54"/>
    </row>
    <row r="43554" spans="31:31" hidden="1">
      <c r="AE43554" s="54"/>
    </row>
    <row r="43555" spans="31:31" hidden="1">
      <c r="AE43555" s="54"/>
    </row>
    <row r="43556" spans="31:31" hidden="1">
      <c r="AE43556" s="54"/>
    </row>
    <row r="43557" spans="31:31" hidden="1">
      <c r="AE43557" s="54"/>
    </row>
    <row r="43558" spans="31:31" hidden="1">
      <c r="AE43558" s="54"/>
    </row>
    <row r="43559" spans="31:31" hidden="1">
      <c r="AE43559" s="54"/>
    </row>
    <row r="43560" spans="31:31" hidden="1">
      <c r="AE43560" s="54"/>
    </row>
    <row r="43561" spans="31:31" hidden="1">
      <c r="AE43561" s="54"/>
    </row>
    <row r="43562" spans="31:31" hidden="1">
      <c r="AE43562" s="54"/>
    </row>
    <row r="43563" spans="31:31" hidden="1">
      <c r="AE43563" s="54"/>
    </row>
    <row r="43564" spans="31:31" hidden="1">
      <c r="AE43564" s="54"/>
    </row>
    <row r="43565" spans="31:31" hidden="1">
      <c r="AE43565" s="54"/>
    </row>
    <row r="43566" spans="31:31" hidden="1">
      <c r="AE43566" s="54"/>
    </row>
    <row r="43567" spans="31:31" hidden="1">
      <c r="AE43567" s="54"/>
    </row>
    <row r="43568" spans="31:31" hidden="1">
      <c r="AE43568" s="54"/>
    </row>
    <row r="43569" spans="31:31" hidden="1">
      <c r="AE43569" s="54"/>
    </row>
    <row r="43570" spans="31:31" hidden="1">
      <c r="AE43570" s="54"/>
    </row>
    <row r="43571" spans="31:31" hidden="1">
      <c r="AE43571" s="54"/>
    </row>
    <row r="43572" spans="31:31" hidden="1">
      <c r="AE43572" s="54"/>
    </row>
    <row r="43573" spans="31:31" hidden="1">
      <c r="AE43573" s="54"/>
    </row>
    <row r="43574" spans="31:31" hidden="1">
      <c r="AE43574" s="54"/>
    </row>
    <row r="43575" spans="31:31" hidden="1">
      <c r="AE43575" s="54"/>
    </row>
    <row r="43576" spans="31:31" hidden="1">
      <c r="AE43576" s="54"/>
    </row>
    <row r="43577" spans="31:31" hidden="1">
      <c r="AE43577" s="54"/>
    </row>
    <row r="43578" spans="31:31" hidden="1">
      <c r="AE43578" s="54"/>
    </row>
    <row r="43579" spans="31:31" hidden="1">
      <c r="AE43579" s="54"/>
    </row>
    <row r="43580" spans="31:31" hidden="1">
      <c r="AE43580" s="54"/>
    </row>
    <row r="43581" spans="31:31" hidden="1">
      <c r="AE43581" s="54"/>
    </row>
    <row r="43582" spans="31:31" hidden="1">
      <c r="AE43582" s="54"/>
    </row>
    <row r="43583" spans="31:31" hidden="1">
      <c r="AE43583" s="54"/>
    </row>
    <row r="43584" spans="31:31" hidden="1">
      <c r="AE43584" s="54"/>
    </row>
    <row r="43585" spans="31:31" hidden="1">
      <c r="AE43585" s="54"/>
    </row>
    <row r="43586" spans="31:31" hidden="1">
      <c r="AE43586" s="54"/>
    </row>
    <row r="43587" spans="31:31" hidden="1">
      <c r="AE43587" s="54"/>
    </row>
    <row r="43588" spans="31:31" hidden="1">
      <c r="AE43588" s="54"/>
    </row>
    <row r="43589" spans="31:31" hidden="1">
      <c r="AE43589" s="54"/>
    </row>
    <row r="43590" spans="31:31" hidden="1">
      <c r="AE43590" s="54"/>
    </row>
    <row r="43591" spans="31:31" hidden="1">
      <c r="AE43591" s="54"/>
    </row>
    <row r="43592" spans="31:31" hidden="1">
      <c r="AE43592" s="54"/>
    </row>
    <row r="43593" spans="31:31" hidden="1">
      <c r="AE43593" s="54"/>
    </row>
    <row r="43594" spans="31:31" hidden="1">
      <c r="AE43594" s="54"/>
    </row>
    <row r="43595" spans="31:31" hidden="1">
      <c r="AE43595" s="54"/>
    </row>
    <row r="43596" spans="31:31" hidden="1">
      <c r="AE43596" s="54"/>
    </row>
    <row r="43597" spans="31:31" hidden="1">
      <c r="AE43597" s="54"/>
    </row>
    <row r="43598" spans="31:31" hidden="1">
      <c r="AE43598" s="54"/>
    </row>
    <row r="43599" spans="31:31" hidden="1">
      <c r="AE43599" s="54"/>
    </row>
    <row r="43600" spans="31:31" hidden="1">
      <c r="AE43600" s="54"/>
    </row>
    <row r="43601" spans="31:31" hidden="1">
      <c r="AE43601" s="54"/>
    </row>
    <row r="43602" spans="31:31" hidden="1">
      <c r="AE43602" s="54"/>
    </row>
    <row r="43603" spans="31:31" hidden="1">
      <c r="AE43603" s="54"/>
    </row>
    <row r="43604" spans="31:31" hidden="1">
      <c r="AE43604" s="54"/>
    </row>
    <row r="43605" spans="31:31" hidden="1">
      <c r="AE43605" s="54"/>
    </row>
    <row r="43606" spans="31:31" hidden="1">
      <c r="AE43606" s="54"/>
    </row>
    <row r="43607" spans="31:31" hidden="1">
      <c r="AE43607" s="54"/>
    </row>
    <row r="43608" spans="31:31" hidden="1">
      <c r="AE43608" s="54"/>
    </row>
    <row r="43609" spans="31:31" hidden="1">
      <c r="AE43609" s="54"/>
    </row>
    <row r="43610" spans="31:31" hidden="1">
      <c r="AE43610" s="54"/>
    </row>
    <row r="43611" spans="31:31" hidden="1">
      <c r="AE43611" s="54"/>
    </row>
    <row r="43612" spans="31:31" hidden="1">
      <c r="AE43612" s="54"/>
    </row>
    <row r="43613" spans="31:31" hidden="1">
      <c r="AE43613" s="54"/>
    </row>
    <row r="43614" spans="31:31" hidden="1">
      <c r="AE43614" s="54"/>
    </row>
    <row r="43615" spans="31:31" hidden="1">
      <c r="AE43615" s="54"/>
    </row>
    <row r="43616" spans="31:31" hidden="1">
      <c r="AE43616" s="54"/>
    </row>
    <row r="43617" spans="31:31" hidden="1">
      <c r="AE43617" s="54"/>
    </row>
    <row r="43618" spans="31:31" hidden="1">
      <c r="AE43618" s="54"/>
    </row>
    <row r="43619" spans="31:31" hidden="1">
      <c r="AE43619" s="54"/>
    </row>
    <row r="43620" spans="31:31" hidden="1">
      <c r="AE43620" s="54"/>
    </row>
    <row r="43621" spans="31:31" hidden="1">
      <c r="AE43621" s="54"/>
    </row>
    <row r="43622" spans="31:31" hidden="1">
      <c r="AE43622" s="54"/>
    </row>
    <row r="43623" spans="31:31" hidden="1">
      <c r="AE43623" s="54"/>
    </row>
    <row r="43624" spans="31:31" hidden="1">
      <c r="AE43624" s="54"/>
    </row>
    <row r="43625" spans="31:31" hidden="1">
      <c r="AE43625" s="54"/>
    </row>
    <row r="43626" spans="31:31" hidden="1">
      <c r="AE43626" s="54"/>
    </row>
    <row r="43627" spans="31:31" hidden="1">
      <c r="AE43627" s="54"/>
    </row>
    <row r="43628" spans="31:31" hidden="1">
      <c r="AE43628" s="54"/>
    </row>
    <row r="43629" spans="31:31" hidden="1">
      <c r="AE43629" s="54"/>
    </row>
    <row r="43630" spans="31:31" hidden="1">
      <c r="AE43630" s="54"/>
    </row>
    <row r="43631" spans="31:31" hidden="1">
      <c r="AE43631" s="54"/>
    </row>
    <row r="43632" spans="31:31" hidden="1">
      <c r="AE43632" s="54"/>
    </row>
    <row r="43633" spans="31:31" hidden="1">
      <c r="AE43633" s="54"/>
    </row>
    <row r="43634" spans="31:31" hidden="1">
      <c r="AE43634" s="54"/>
    </row>
    <row r="43635" spans="31:31" hidden="1">
      <c r="AE43635" s="54"/>
    </row>
    <row r="43636" spans="31:31" hidden="1">
      <c r="AE43636" s="54"/>
    </row>
    <row r="43637" spans="31:31" hidden="1">
      <c r="AE43637" s="54"/>
    </row>
    <row r="43638" spans="31:31" hidden="1">
      <c r="AE43638" s="54"/>
    </row>
    <row r="43639" spans="31:31" hidden="1">
      <c r="AE43639" s="54"/>
    </row>
    <row r="43640" spans="31:31" hidden="1">
      <c r="AE43640" s="54"/>
    </row>
    <row r="43641" spans="31:31" hidden="1">
      <c r="AE43641" s="54"/>
    </row>
    <row r="43642" spans="31:31" hidden="1">
      <c r="AE43642" s="54"/>
    </row>
    <row r="43643" spans="31:31" hidden="1">
      <c r="AE43643" s="54"/>
    </row>
    <row r="43644" spans="31:31" hidden="1">
      <c r="AE43644" s="54"/>
    </row>
    <row r="43645" spans="31:31" hidden="1">
      <c r="AE43645" s="54"/>
    </row>
    <row r="43646" spans="31:31" hidden="1">
      <c r="AE43646" s="54"/>
    </row>
    <row r="43647" spans="31:31" hidden="1">
      <c r="AE43647" s="54"/>
    </row>
    <row r="43648" spans="31:31" hidden="1">
      <c r="AE43648" s="54"/>
    </row>
    <row r="43649" spans="31:31" hidden="1">
      <c r="AE43649" s="54"/>
    </row>
    <row r="43650" spans="31:31" hidden="1">
      <c r="AE43650" s="54"/>
    </row>
    <row r="43651" spans="31:31" hidden="1">
      <c r="AE43651" s="54"/>
    </row>
    <row r="43652" spans="31:31" hidden="1">
      <c r="AE43652" s="54"/>
    </row>
    <row r="43653" spans="31:31" hidden="1">
      <c r="AE43653" s="54"/>
    </row>
    <row r="43654" spans="31:31" hidden="1">
      <c r="AE43654" s="54"/>
    </row>
    <row r="43655" spans="31:31" hidden="1">
      <c r="AE43655" s="54"/>
    </row>
    <row r="43656" spans="31:31" hidden="1">
      <c r="AE43656" s="54"/>
    </row>
    <row r="43657" spans="31:31" hidden="1">
      <c r="AE43657" s="54"/>
    </row>
    <row r="43658" spans="31:31" hidden="1">
      <c r="AE43658" s="54"/>
    </row>
    <row r="43659" spans="31:31" hidden="1">
      <c r="AE43659" s="54"/>
    </row>
    <row r="43660" spans="31:31" hidden="1">
      <c r="AE43660" s="54"/>
    </row>
    <row r="43661" spans="31:31" hidden="1">
      <c r="AE43661" s="54"/>
    </row>
    <row r="43662" spans="31:31" hidden="1">
      <c r="AE43662" s="54"/>
    </row>
    <row r="43663" spans="31:31" hidden="1">
      <c r="AE43663" s="54"/>
    </row>
    <row r="43664" spans="31:31" hidden="1">
      <c r="AE43664" s="54"/>
    </row>
    <row r="43665" spans="31:31" hidden="1">
      <c r="AE43665" s="54"/>
    </row>
    <row r="43666" spans="31:31" hidden="1">
      <c r="AE43666" s="54"/>
    </row>
    <row r="43667" spans="31:31" hidden="1">
      <c r="AE43667" s="54"/>
    </row>
    <row r="43668" spans="31:31" hidden="1">
      <c r="AE43668" s="54"/>
    </row>
    <row r="43669" spans="31:31" hidden="1">
      <c r="AE43669" s="54"/>
    </row>
    <row r="43670" spans="31:31" hidden="1">
      <c r="AE43670" s="54"/>
    </row>
    <row r="43671" spans="31:31" hidden="1">
      <c r="AE43671" s="54"/>
    </row>
    <row r="43672" spans="31:31" hidden="1">
      <c r="AE43672" s="54"/>
    </row>
    <row r="43673" spans="31:31" hidden="1">
      <c r="AE43673" s="54"/>
    </row>
    <row r="43674" spans="31:31" hidden="1">
      <c r="AE43674" s="54"/>
    </row>
    <row r="43675" spans="31:31" hidden="1">
      <c r="AE43675" s="54"/>
    </row>
    <row r="43676" spans="31:31" hidden="1">
      <c r="AE43676" s="54"/>
    </row>
    <row r="43677" spans="31:31" hidden="1">
      <c r="AE43677" s="54"/>
    </row>
    <row r="43678" spans="31:31" hidden="1">
      <c r="AE43678" s="54"/>
    </row>
    <row r="43679" spans="31:31" hidden="1">
      <c r="AE43679" s="54"/>
    </row>
    <row r="43680" spans="31:31" hidden="1">
      <c r="AE43680" s="54"/>
    </row>
    <row r="43681" spans="31:31" hidden="1">
      <c r="AE43681" s="54"/>
    </row>
    <row r="43682" spans="31:31" hidden="1">
      <c r="AE43682" s="54"/>
    </row>
    <row r="43683" spans="31:31" hidden="1">
      <c r="AE43683" s="54"/>
    </row>
    <row r="43684" spans="31:31" hidden="1">
      <c r="AE43684" s="54"/>
    </row>
    <row r="43685" spans="31:31" hidden="1">
      <c r="AE43685" s="54"/>
    </row>
    <row r="43686" spans="31:31" hidden="1">
      <c r="AE43686" s="54"/>
    </row>
    <row r="43687" spans="31:31" hidden="1">
      <c r="AE43687" s="54"/>
    </row>
    <row r="43688" spans="31:31" hidden="1">
      <c r="AE43688" s="54"/>
    </row>
    <row r="43689" spans="31:31" hidden="1">
      <c r="AE43689" s="54"/>
    </row>
    <row r="43690" spans="31:31" hidden="1">
      <c r="AE43690" s="54"/>
    </row>
    <row r="43691" spans="31:31" hidden="1">
      <c r="AE43691" s="54"/>
    </row>
    <row r="43692" spans="31:31" hidden="1">
      <c r="AE43692" s="54"/>
    </row>
    <row r="43693" spans="31:31" hidden="1">
      <c r="AE43693" s="54"/>
    </row>
    <row r="43694" spans="31:31" hidden="1">
      <c r="AE43694" s="54"/>
    </row>
    <row r="43695" spans="31:31" hidden="1">
      <c r="AE43695" s="54"/>
    </row>
    <row r="43696" spans="31:31" hidden="1">
      <c r="AE43696" s="54"/>
    </row>
    <row r="43697" spans="31:31" hidden="1">
      <c r="AE43697" s="54"/>
    </row>
    <row r="43698" spans="31:31" hidden="1">
      <c r="AE43698" s="54"/>
    </row>
    <row r="43699" spans="31:31" hidden="1">
      <c r="AE43699" s="54"/>
    </row>
    <row r="43700" spans="31:31" hidden="1">
      <c r="AE43700" s="54"/>
    </row>
    <row r="43701" spans="31:31" hidden="1">
      <c r="AE43701" s="54"/>
    </row>
    <row r="43702" spans="31:31" hidden="1">
      <c r="AE43702" s="54"/>
    </row>
    <row r="43703" spans="31:31" hidden="1">
      <c r="AE43703" s="54"/>
    </row>
    <row r="43704" spans="31:31" hidden="1">
      <c r="AE43704" s="54"/>
    </row>
    <row r="43705" spans="31:31" hidden="1">
      <c r="AE43705" s="54"/>
    </row>
    <row r="43706" spans="31:31" hidden="1">
      <c r="AE43706" s="54"/>
    </row>
    <row r="43707" spans="31:31" hidden="1">
      <c r="AE43707" s="54"/>
    </row>
    <row r="43708" spans="31:31" hidden="1">
      <c r="AE43708" s="54"/>
    </row>
    <row r="43709" spans="31:31" hidden="1">
      <c r="AE43709" s="54"/>
    </row>
    <row r="43710" spans="31:31" hidden="1">
      <c r="AE43710" s="54"/>
    </row>
    <row r="43711" spans="31:31" hidden="1">
      <c r="AE43711" s="54"/>
    </row>
    <row r="43712" spans="31:31" hidden="1">
      <c r="AE43712" s="54"/>
    </row>
    <row r="43713" spans="31:31" hidden="1">
      <c r="AE43713" s="54"/>
    </row>
    <row r="43714" spans="31:31" hidden="1">
      <c r="AE43714" s="54"/>
    </row>
    <row r="43715" spans="31:31" hidden="1">
      <c r="AE43715" s="54"/>
    </row>
    <row r="43716" spans="31:31" hidden="1">
      <c r="AE43716" s="54"/>
    </row>
    <row r="43717" spans="31:31" hidden="1">
      <c r="AE43717" s="54"/>
    </row>
    <row r="43718" spans="31:31" hidden="1">
      <c r="AE43718" s="54"/>
    </row>
    <row r="43719" spans="31:31" hidden="1">
      <c r="AE43719" s="54"/>
    </row>
    <row r="43720" spans="31:31" hidden="1">
      <c r="AE43720" s="54"/>
    </row>
    <row r="43721" spans="31:31" hidden="1">
      <c r="AE43721" s="54"/>
    </row>
    <row r="43722" spans="31:31" hidden="1">
      <c r="AE43722" s="54"/>
    </row>
    <row r="43723" spans="31:31" hidden="1">
      <c r="AE43723" s="54"/>
    </row>
    <row r="43724" spans="31:31" hidden="1">
      <c r="AE43724" s="54"/>
    </row>
    <row r="43725" spans="31:31" hidden="1">
      <c r="AE43725" s="54"/>
    </row>
    <row r="43726" spans="31:31" hidden="1">
      <c r="AE43726" s="54"/>
    </row>
    <row r="43727" spans="31:31" hidden="1">
      <c r="AE43727" s="54"/>
    </row>
    <row r="43728" spans="31:31" hidden="1">
      <c r="AE43728" s="54"/>
    </row>
    <row r="43729" spans="31:31" hidden="1">
      <c r="AE43729" s="54"/>
    </row>
    <row r="43730" spans="31:31" hidden="1">
      <c r="AE43730" s="54"/>
    </row>
    <row r="43731" spans="31:31" hidden="1">
      <c r="AE43731" s="54"/>
    </row>
    <row r="43732" spans="31:31" hidden="1">
      <c r="AE43732" s="54"/>
    </row>
    <row r="43733" spans="31:31" hidden="1">
      <c r="AE43733" s="54"/>
    </row>
    <row r="43734" spans="31:31" hidden="1">
      <c r="AE43734" s="54"/>
    </row>
    <row r="43735" spans="31:31" hidden="1">
      <c r="AE43735" s="54"/>
    </row>
    <row r="43736" spans="31:31" hidden="1">
      <c r="AE43736" s="54"/>
    </row>
    <row r="43737" spans="31:31" hidden="1">
      <c r="AE43737" s="54"/>
    </row>
    <row r="43738" spans="31:31" hidden="1">
      <c r="AE43738" s="54"/>
    </row>
    <row r="43739" spans="31:31" hidden="1">
      <c r="AE43739" s="54"/>
    </row>
    <row r="43740" spans="31:31" hidden="1">
      <c r="AE43740" s="54"/>
    </row>
    <row r="43741" spans="31:31" hidden="1">
      <c r="AE43741" s="54"/>
    </row>
    <row r="43742" spans="31:31" hidden="1">
      <c r="AE43742" s="54"/>
    </row>
    <row r="43743" spans="31:31" hidden="1">
      <c r="AE43743" s="54"/>
    </row>
    <row r="43744" spans="31:31" hidden="1">
      <c r="AE43744" s="54"/>
    </row>
    <row r="43745" spans="31:31" hidden="1">
      <c r="AE43745" s="54"/>
    </row>
    <row r="43746" spans="31:31" hidden="1">
      <c r="AE43746" s="54"/>
    </row>
    <row r="43747" spans="31:31" hidden="1">
      <c r="AE43747" s="54"/>
    </row>
    <row r="43748" spans="31:31" hidden="1">
      <c r="AE43748" s="54"/>
    </row>
    <row r="43749" spans="31:31" hidden="1">
      <c r="AE43749" s="54"/>
    </row>
    <row r="43750" spans="31:31" hidden="1">
      <c r="AE43750" s="54"/>
    </row>
    <row r="43751" spans="31:31" hidden="1">
      <c r="AE43751" s="54"/>
    </row>
    <row r="43752" spans="31:31" hidden="1">
      <c r="AE43752" s="54"/>
    </row>
    <row r="43753" spans="31:31" hidden="1">
      <c r="AE43753" s="54"/>
    </row>
    <row r="43754" spans="31:31" hidden="1">
      <c r="AE43754" s="54"/>
    </row>
    <row r="43755" spans="31:31" hidden="1">
      <c r="AE43755" s="54"/>
    </row>
    <row r="43756" spans="31:31" hidden="1">
      <c r="AE43756" s="54"/>
    </row>
    <row r="43757" spans="31:31" hidden="1">
      <c r="AE43757" s="54"/>
    </row>
    <row r="43758" spans="31:31" hidden="1">
      <c r="AE43758" s="54"/>
    </row>
    <row r="43759" spans="31:31" hidden="1">
      <c r="AE43759" s="54"/>
    </row>
    <row r="43760" spans="31:31" hidden="1">
      <c r="AE43760" s="54"/>
    </row>
    <row r="43761" spans="31:31" hidden="1">
      <c r="AE43761" s="54"/>
    </row>
    <row r="43762" spans="31:31" hidden="1">
      <c r="AE43762" s="54"/>
    </row>
    <row r="43763" spans="31:31" hidden="1">
      <c r="AE43763" s="54"/>
    </row>
    <row r="43764" spans="31:31" hidden="1">
      <c r="AE43764" s="54"/>
    </row>
    <row r="43765" spans="31:31" hidden="1">
      <c r="AE43765" s="54"/>
    </row>
    <row r="43766" spans="31:31" hidden="1">
      <c r="AE43766" s="54"/>
    </row>
    <row r="43767" spans="31:31" hidden="1">
      <c r="AE43767" s="54"/>
    </row>
    <row r="43768" spans="31:31" hidden="1">
      <c r="AE43768" s="54"/>
    </row>
    <row r="43769" spans="31:31" hidden="1">
      <c r="AE43769" s="54"/>
    </row>
    <row r="43770" spans="31:31" hidden="1">
      <c r="AE43770" s="54"/>
    </row>
    <row r="43771" spans="31:31" hidden="1">
      <c r="AE43771" s="54"/>
    </row>
    <row r="43772" spans="31:31" hidden="1">
      <c r="AE43772" s="54"/>
    </row>
    <row r="43773" spans="31:31" hidden="1">
      <c r="AE43773" s="54"/>
    </row>
    <row r="43774" spans="31:31" hidden="1">
      <c r="AE43774" s="54"/>
    </row>
    <row r="43775" spans="31:31" hidden="1">
      <c r="AE43775" s="54"/>
    </row>
    <row r="43776" spans="31:31" hidden="1">
      <c r="AE43776" s="54"/>
    </row>
    <row r="43777" spans="31:31" hidden="1">
      <c r="AE43777" s="54"/>
    </row>
    <row r="43778" spans="31:31" hidden="1">
      <c r="AE43778" s="54"/>
    </row>
    <row r="43779" spans="31:31" hidden="1">
      <c r="AE43779" s="54"/>
    </row>
    <row r="43780" spans="31:31" hidden="1">
      <c r="AE43780" s="54"/>
    </row>
    <row r="43781" spans="31:31" hidden="1">
      <c r="AE43781" s="54"/>
    </row>
    <row r="43782" spans="31:31" hidden="1">
      <c r="AE43782" s="54"/>
    </row>
    <row r="43783" spans="31:31" hidden="1">
      <c r="AE43783" s="54"/>
    </row>
    <row r="43784" spans="31:31" hidden="1">
      <c r="AE43784" s="54"/>
    </row>
    <row r="43785" spans="31:31" hidden="1">
      <c r="AE43785" s="54"/>
    </row>
    <row r="43786" spans="31:31" hidden="1">
      <c r="AE43786" s="54"/>
    </row>
    <row r="43787" spans="31:31" hidden="1">
      <c r="AE43787" s="54"/>
    </row>
    <row r="43788" spans="31:31" hidden="1">
      <c r="AE43788" s="54"/>
    </row>
    <row r="43789" spans="31:31" hidden="1">
      <c r="AE43789" s="54"/>
    </row>
    <row r="43790" spans="31:31" hidden="1">
      <c r="AE43790" s="54"/>
    </row>
    <row r="43791" spans="31:31" hidden="1">
      <c r="AE43791" s="54"/>
    </row>
    <row r="43792" spans="31:31" hidden="1">
      <c r="AE43792" s="54"/>
    </row>
    <row r="43793" spans="31:31" hidden="1">
      <c r="AE43793" s="54"/>
    </row>
    <row r="43794" spans="31:31" hidden="1">
      <c r="AE43794" s="54"/>
    </row>
    <row r="43795" spans="31:31" hidden="1">
      <c r="AE43795" s="54"/>
    </row>
    <row r="43796" spans="31:31" hidden="1">
      <c r="AE43796" s="54"/>
    </row>
    <row r="43797" spans="31:31" hidden="1">
      <c r="AE43797" s="54"/>
    </row>
    <row r="43798" spans="31:31" hidden="1">
      <c r="AE43798" s="54"/>
    </row>
    <row r="43799" spans="31:31" hidden="1">
      <c r="AE43799" s="54"/>
    </row>
    <row r="43800" spans="31:31" hidden="1">
      <c r="AE43800" s="54"/>
    </row>
    <row r="43801" spans="31:31" hidden="1">
      <c r="AE43801" s="54"/>
    </row>
    <row r="43802" spans="31:31" hidden="1">
      <c r="AE43802" s="54"/>
    </row>
    <row r="43803" spans="31:31" hidden="1">
      <c r="AE43803" s="54"/>
    </row>
    <row r="43804" spans="31:31" hidden="1">
      <c r="AE43804" s="54"/>
    </row>
    <row r="43805" spans="31:31" hidden="1">
      <c r="AE43805" s="54"/>
    </row>
    <row r="43806" spans="31:31" hidden="1">
      <c r="AE43806" s="54"/>
    </row>
    <row r="43807" spans="31:31" hidden="1">
      <c r="AE43807" s="54"/>
    </row>
    <row r="43808" spans="31:31" hidden="1">
      <c r="AE43808" s="54"/>
    </row>
    <row r="43809" spans="31:31" hidden="1">
      <c r="AE43809" s="54"/>
    </row>
    <row r="43810" spans="31:31" hidden="1">
      <c r="AE43810" s="54"/>
    </row>
    <row r="43811" spans="31:31" hidden="1">
      <c r="AE43811" s="54"/>
    </row>
    <row r="43812" spans="31:31" hidden="1">
      <c r="AE43812" s="54"/>
    </row>
    <row r="43813" spans="31:31" hidden="1">
      <c r="AE43813" s="54"/>
    </row>
    <row r="43814" spans="31:31" hidden="1">
      <c r="AE43814" s="54"/>
    </row>
    <row r="43815" spans="31:31" hidden="1">
      <c r="AE43815" s="54"/>
    </row>
    <row r="43816" spans="31:31" hidden="1">
      <c r="AE43816" s="54"/>
    </row>
    <row r="43817" spans="31:31" hidden="1">
      <c r="AE43817" s="54"/>
    </row>
    <row r="43818" spans="31:31" hidden="1">
      <c r="AE43818" s="54"/>
    </row>
    <row r="43819" spans="31:31" hidden="1">
      <c r="AE43819" s="54"/>
    </row>
    <row r="43820" spans="31:31" hidden="1">
      <c r="AE43820" s="54"/>
    </row>
    <row r="43821" spans="31:31" hidden="1">
      <c r="AE43821" s="54"/>
    </row>
    <row r="43822" spans="31:31" hidden="1">
      <c r="AE43822" s="54"/>
    </row>
    <row r="43823" spans="31:31" hidden="1">
      <c r="AE43823" s="54"/>
    </row>
    <row r="43824" spans="31:31" hidden="1">
      <c r="AE43824" s="54"/>
    </row>
    <row r="43825" spans="31:31" hidden="1">
      <c r="AE43825" s="54"/>
    </row>
    <row r="43826" spans="31:31" hidden="1">
      <c r="AE43826" s="54"/>
    </row>
    <row r="43827" spans="31:31" hidden="1">
      <c r="AE43827" s="54"/>
    </row>
    <row r="43828" spans="31:31" hidden="1">
      <c r="AE43828" s="54"/>
    </row>
    <row r="43829" spans="31:31" hidden="1">
      <c r="AE43829" s="54"/>
    </row>
    <row r="43830" spans="31:31" hidden="1">
      <c r="AE43830" s="54"/>
    </row>
    <row r="43831" spans="31:31" hidden="1">
      <c r="AE43831" s="54"/>
    </row>
    <row r="43832" spans="31:31" hidden="1">
      <c r="AE43832" s="54"/>
    </row>
    <row r="43833" spans="31:31" hidden="1">
      <c r="AE43833" s="54"/>
    </row>
    <row r="43834" spans="31:31" hidden="1">
      <c r="AE43834" s="54"/>
    </row>
    <row r="43835" spans="31:31" hidden="1">
      <c r="AE43835" s="54"/>
    </row>
    <row r="43836" spans="31:31" hidden="1">
      <c r="AE43836" s="54"/>
    </row>
    <row r="43837" spans="31:31" hidden="1">
      <c r="AE43837" s="54"/>
    </row>
    <row r="43838" spans="31:31" hidden="1">
      <c r="AE43838" s="54"/>
    </row>
    <row r="43839" spans="31:31" hidden="1">
      <c r="AE43839" s="54"/>
    </row>
    <row r="43840" spans="31:31" hidden="1">
      <c r="AE43840" s="54"/>
    </row>
    <row r="43841" spans="31:31" hidden="1">
      <c r="AE43841" s="54"/>
    </row>
    <row r="43842" spans="31:31" hidden="1">
      <c r="AE43842" s="54"/>
    </row>
    <row r="43843" spans="31:31" hidden="1">
      <c r="AE43843" s="54"/>
    </row>
    <row r="43844" spans="31:31" hidden="1">
      <c r="AE43844" s="54"/>
    </row>
    <row r="43845" spans="31:31" hidden="1">
      <c r="AE43845" s="54"/>
    </row>
    <row r="43846" spans="31:31" hidden="1">
      <c r="AE43846" s="54"/>
    </row>
    <row r="43847" spans="31:31" hidden="1">
      <c r="AE43847" s="54"/>
    </row>
    <row r="43848" spans="31:31" hidden="1">
      <c r="AE43848" s="54"/>
    </row>
    <row r="43849" spans="31:31" hidden="1">
      <c r="AE43849" s="54"/>
    </row>
    <row r="43850" spans="31:31" hidden="1">
      <c r="AE43850" s="54"/>
    </row>
    <row r="43851" spans="31:31" hidden="1">
      <c r="AE43851" s="54"/>
    </row>
    <row r="43852" spans="31:31" hidden="1">
      <c r="AE43852" s="54"/>
    </row>
    <row r="43853" spans="31:31" hidden="1">
      <c r="AE43853" s="54"/>
    </row>
    <row r="43854" spans="31:31" hidden="1">
      <c r="AE43854" s="54"/>
    </row>
    <row r="43855" spans="31:31" hidden="1">
      <c r="AE43855" s="54"/>
    </row>
    <row r="43856" spans="31:31" hidden="1">
      <c r="AE43856" s="54"/>
    </row>
    <row r="43857" spans="31:31" hidden="1">
      <c r="AE43857" s="54"/>
    </row>
    <row r="43858" spans="31:31" hidden="1">
      <c r="AE43858" s="54"/>
    </row>
    <row r="43859" spans="31:31" hidden="1">
      <c r="AE43859" s="54"/>
    </row>
    <row r="43860" spans="31:31" hidden="1">
      <c r="AE43860" s="54"/>
    </row>
    <row r="43861" spans="31:31" hidden="1">
      <c r="AE43861" s="54"/>
    </row>
    <row r="43862" spans="31:31" hidden="1">
      <c r="AE43862" s="54"/>
    </row>
    <row r="43863" spans="31:31" hidden="1">
      <c r="AE43863" s="54"/>
    </row>
    <row r="43864" spans="31:31" hidden="1">
      <c r="AE43864" s="54"/>
    </row>
    <row r="43865" spans="31:31" hidden="1">
      <c r="AE43865" s="54"/>
    </row>
    <row r="43866" spans="31:31" hidden="1">
      <c r="AE43866" s="54"/>
    </row>
    <row r="43867" spans="31:31" hidden="1">
      <c r="AE43867" s="54"/>
    </row>
    <row r="43868" spans="31:31" hidden="1">
      <c r="AE43868" s="54"/>
    </row>
    <row r="43869" spans="31:31" hidden="1">
      <c r="AE43869" s="54"/>
    </row>
    <row r="43870" spans="31:31" hidden="1">
      <c r="AE43870" s="54"/>
    </row>
    <row r="43871" spans="31:31" hidden="1">
      <c r="AE43871" s="54"/>
    </row>
    <row r="43872" spans="31:31" hidden="1">
      <c r="AE43872" s="54"/>
    </row>
    <row r="43873" spans="31:31" hidden="1">
      <c r="AE43873" s="54"/>
    </row>
    <row r="43874" spans="31:31" hidden="1">
      <c r="AE43874" s="54"/>
    </row>
    <row r="43875" spans="31:31" hidden="1">
      <c r="AE43875" s="54"/>
    </row>
    <row r="43876" spans="31:31" hidden="1">
      <c r="AE43876" s="54"/>
    </row>
    <row r="43877" spans="31:31" hidden="1">
      <c r="AE43877" s="54"/>
    </row>
    <row r="43878" spans="31:31" hidden="1">
      <c r="AE43878" s="54"/>
    </row>
    <row r="43879" spans="31:31" hidden="1">
      <c r="AE43879" s="54"/>
    </row>
    <row r="43880" spans="31:31" hidden="1">
      <c r="AE43880" s="54"/>
    </row>
    <row r="43881" spans="31:31" hidden="1">
      <c r="AE43881" s="54"/>
    </row>
    <row r="43882" spans="31:31" hidden="1">
      <c r="AE43882" s="54"/>
    </row>
    <row r="43883" spans="31:31" hidden="1">
      <c r="AE43883" s="54"/>
    </row>
    <row r="43884" spans="31:31" hidden="1">
      <c r="AE43884" s="54"/>
    </row>
    <row r="43885" spans="31:31" hidden="1">
      <c r="AE43885" s="54"/>
    </row>
    <row r="43886" spans="31:31" hidden="1">
      <c r="AE43886" s="54"/>
    </row>
    <row r="43887" spans="31:31" hidden="1">
      <c r="AE43887" s="54"/>
    </row>
    <row r="43888" spans="31:31" hidden="1">
      <c r="AE43888" s="54"/>
    </row>
    <row r="43889" spans="31:31" hidden="1">
      <c r="AE43889" s="54"/>
    </row>
    <row r="43890" spans="31:31" hidden="1">
      <c r="AE43890" s="54"/>
    </row>
    <row r="43891" spans="31:31" hidden="1">
      <c r="AE43891" s="54"/>
    </row>
    <row r="43892" spans="31:31" hidden="1">
      <c r="AE43892" s="54"/>
    </row>
    <row r="43893" spans="31:31" hidden="1">
      <c r="AE43893" s="54"/>
    </row>
    <row r="43894" spans="31:31" hidden="1">
      <c r="AE43894" s="54"/>
    </row>
    <row r="43895" spans="31:31" hidden="1">
      <c r="AE43895" s="54"/>
    </row>
    <row r="43896" spans="31:31" hidden="1">
      <c r="AE43896" s="54"/>
    </row>
    <row r="43897" spans="31:31" hidden="1">
      <c r="AE43897" s="54"/>
    </row>
    <row r="43898" spans="31:31" hidden="1">
      <c r="AE43898" s="54"/>
    </row>
    <row r="43899" spans="31:31" hidden="1">
      <c r="AE43899" s="54"/>
    </row>
    <row r="43900" spans="31:31" hidden="1">
      <c r="AE43900" s="54"/>
    </row>
    <row r="43901" spans="31:31" hidden="1">
      <c r="AE43901" s="54"/>
    </row>
    <row r="43902" spans="31:31" hidden="1">
      <c r="AE43902" s="54"/>
    </row>
    <row r="43903" spans="31:31" hidden="1">
      <c r="AE43903" s="54"/>
    </row>
    <row r="43904" spans="31:31" hidden="1">
      <c r="AE43904" s="54"/>
    </row>
    <row r="43905" spans="31:31" hidden="1">
      <c r="AE43905" s="54"/>
    </row>
    <row r="43906" spans="31:31" hidden="1">
      <c r="AE43906" s="54"/>
    </row>
    <row r="43907" spans="31:31" hidden="1">
      <c r="AE43907" s="54"/>
    </row>
    <row r="43908" spans="31:31" hidden="1">
      <c r="AE43908" s="54"/>
    </row>
    <row r="43909" spans="31:31" hidden="1">
      <c r="AE43909" s="54"/>
    </row>
    <row r="43910" spans="31:31" hidden="1">
      <c r="AE43910" s="54"/>
    </row>
    <row r="43911" spans="31:31" hidden="1">
      <c r="AE43911" s="54"/>
    </row>
    <row r="43912" spans="31:31" hidden="1">
      <c r="AE43912" s="54"/>
    </row>
    <row r="43913" spans="31:31" hidden="1">
      <c r="AE43913" s="54"/>
    </row>
    <row r="43914" spans="31:31" hidden="1">
      <c r="AE43914" s="54"/>
    </row>
    <row r="43915" spans="31:31" hidden="1">
      <c r="AE43915" s="54"/>
    </row>
    <row r="43916" spans="31:31" hidden="1">
      <c r="AE43916" s="54"/>
    </row>
    <row r="43917" spans="31:31" hidden="1">
      <c r="AE43917" s="54"/>
    </row>
    <row r="43918" spans="31:31" hidden="1">
      <c r="AE43918" s="54"/>
    </row>
    <row r="43919" spans="31:31" hidden="1">
      <c r="AE43919" s="54"/>
    </row>
    <row r="43920" spans="31:31" hidden="1">
      <c r="AE43920" s="54"/>
    </row>
    <row r="43921" spans="31:31" hidden="1">
      <c r="AE43921" s="54"/>
    </row>
    <row r="43922" spans="31:31" hidden="1">
      <c r="AE43922" s="54"/>
    </row>
    <row r="43923" spans="31:31" hidden="1">
      <c r="AE43923" s="54"/>
    </row>
    <row r="43924" spans="31:31" hidden="1">
      <c r="AE43924" s="54"/>
    </row>
    <row r="43925" spans="31:31" hidden="1">
      <c r="AE43925" s="54"/>
    </row>
    <row r="43926" spans="31:31" hidden="1">
      <c r="AE43926" s="54"/>
    </row>
    <row r="43927" spans="31:31" hidden="1">
      <c r="AE43927" s="54"/>
    </row>
    <row r="43928" spans="31:31" hidden="1">
      <c r="AE43928" s="54"/>
    </row>
    <row r="43929" spans="31:31" hidden="1">
      <c r="AE43929" s="54"/>
    </row>
    <row r="43930" spans="31:31" hidden="1">
      <c r="AE43930" s="54"/>
    </row>
    <row r="43931" spans="31:31" hidden="1">
      <c r="AE43931" s="54"/>
    </row>
    <row r="43932" spans="31:31" hidden="1">
      <c r="AE43932" s="54"/>
    </row>
    <row r="43933" spans="31:31" hidden="1">
      <c r="AE43933" s="54"/>
    </row>
    <row r="43934" spans="31:31" hidden="1">
      <c r="AE43934" s="54"/>
    </row>
    <row r="43935" spans="31:31" hidden="1">
      <c r="AE43935" s="54"/>
    </row>
    <row r="43936" spans="31:31" hidden="1">
      <c r="AE43936" s="54"/>
    </row>
    <row r="43937" spans="31:31" hidden="1">
      <c r="AE43937" s="54"/>
    </row>
    <row r="43938" spans="31:31" hidden="1">
      <c r="AE43938" s="54"/>
    </row>
    <row r="43939" spans="31:31" hidden="1">
      <c r="AE43939" s="54"/>
    </row>
    <row r="43940" spans="31:31" hidden="1">
      <c r="AE43940" s="54"/>
    </row>
    <row r="43941" spans="31:31" hidden="1">
      <c r="AE43941" s="54"/>
    </row>
    <row r="43942" spans="31:31" hidden="1">
      <c r="AE43942" s="54"/>
    </row>
    <row r="43943" spans="31:31" hidden="1">
      <c r="AE43943" s="54"/>
    </row>
    <row r="43944" spans="31:31" hidden="1">
      <c r="AE43944" s="54"/>
    </row>
    <row r="43945" spans="31:31" hidden="1">
      <c r="AE43945" s="54"/>
    </row>
    <row r="43946" spans="31:31" hidden="1">
      <c r="AE43946" s="54"/>
    </row>
    <row r="43947" spans="31:31" hidden="1">
      <c r="AE43947" s="54"/>
    </row>
    <row r="43948" spans="31:31" hidden="1">
      <c r="AE43948" s="54"/>
    </row>
    <row r="43949" spans="31:31" hidden="1">
      <c r="AE43949" s="54"/>
    </row>
    <row r="43950" spans="31:31" hidden="1">
      <c r="AE43950" s="54"/>
    </row>
    <row r="43951" spans="31:31" hidden="1">
      <c r="AE43951" s="54"/>
    </row>
    <row r="43952" spans="31:31" hidden="1">
      <c r="AE43952" s="54"/>
    </row>
    <row r="43953" spans="31:31" hidden="1">
      <c r="AE43953" s="54"/>
    </row>
    <row r="43954" spans="31:31" hidden="1">
      <c r="AE43954" s="54"/>
    </row>
    <row r="43955" spans="31:31" hidden="1">
      <c r="AE43955" s="54"/>
    </row>
    <row r="43956" spans="31:31" hidden="1">
      <c r="AE43956" s="54"/>
    </row>
    <row r="43957" spans="31:31" hidden="1">
      <c r="AE43957" s="54"/>
    </row>
    <row r="43958" spans="31:31" hidden="1">
      <c r="AE43958" s="54"/>
    </row>
    <row r="43959" spans="31:31" hidden="1">
      <c r="AE43959" s="54"/>
    </row>
    <row r="43960" spans="31:31" hidden="1">
      <c r="AE43960" s="54"/>
    </row>
    <row r="43961" spans="31:31" hidden="1">
      <c r="AE43961" s="54"/>
    </row>
    <row r="43962" spans="31:31" hidden="1">
      <c r="AE43962" s="54"/>
    </row>
    <row r="43963" spans="31:31" hidden="1">
      <c r="AE43963" s="54"/>
    </row>
    <row r="43964" spans="31:31" hidden="1">
      <c r="AE43964" s="54"/>
    </row>
    <row r="43965" spans="31:31" hidden="1">
      <c r="AE43965" s="54"/>
    </row>
    <row r="43966" spans="31:31" hidden="1">
      <c r="AE43966" s="54"/>
    </row>
    <row r="43967" spans="31:31" hidden="1">
      <c r="AE43967" s="54"/>
    </row>
    <row r="43968" spans="31:31" hidden="1">
      <c r="AE43968" s="54"/>
    </row>
    <row r="43969" spans="31:31" hidden="1">
      <c r="AE43969" s="54"/>
    </row>
    <row r="43970" spans="31:31" hidden="1">
      <c r="AE43970" s="54"/>
    </row>
    <row r="43971" spans="31:31" hidden="1">
      <c r="AE43971" s="54"/>
    </row>
    <row r="43972" spans="31:31" hidden="1">
      <c r="AE43972" s="54"/>
    </row>
    <row r="43973" spans="31:31" hidden="1">
      <c r="AE43973" s="54"/>
    </row>
    <row r="43974" spans="31:31" hidden="1">
      <c r="AE43974" s="54"/>
    </row>
    <row r="43975" spans="31:31" hidden="1">
      <c r="AE43975" s="54"/>
    </row>
    <row r="43976" spans="31:31" hidden="1">
      <c r="AE43976" s="54"/>
    </row>
    <row r="43977" spans="31:31" hidden="1">
      <c r="AE43977" s="54"/>
    </row>
    <row r="43978" spans="31:31" hidden="1">
      <c r="AE43978" s="54"/>
    </row>
    <row r="43979" spans="31:31" hidden="1">
      <c r="AE43979" s="54"/>
    </row>
    <row r="43980" spans="31:31" hidden="1">
      <c r="AE43980" s="54"/>
    </row>
    <row r="43981" spans="31:31" hidden="1">
      <c r="AE43981" s="54"/>
    </row>
    <row r="43982" spans="31:31" hidden="1">
      <c r="AE43982" s="54"/>
    </row>
    <row r="43983" spans="31:31" hidden="1">
      <c r="AE43983" s="54"/>
    </row>
    <row r="43984" spans="31:31" hidden="1">
      <c r="AE43984" s="54"/>
    </row>
    <row r="43985" spans="31:31" hidden="1">
      <c r="AE43985" s="54"/>
    </row>
    <row r="43986" spans="31:31" hidden="1">
      <c r="AE43986" s="54"/>
    </row>
    <row r="43987" spans="31:31" hidden="1">
      <c r="AE43987" s="54"/>
    </row>
    <row r="43988" spans="31:31" hidden="1">
      <c r="AE43988" s="54"/>
    </row>
    <row r="43989" spans="31:31" hidden="1">
      <c r="AE43989" s="54"/>
    </row>
    <row r="43990" spans="31:31" hidden="1">
      <c r="AE43990" s="54"/>
    </row>
    <row r="43991" spans="31:31" hidden="1">
      <c r="AE43991" s="54"/>
    </row>
    <row r="43992" spans="31:31" hidden="1">
      <c r="AE43992" s="54"/>
    </row>
    <row r="43993" spans="31:31" hidden="1">
      <c r="AE43993" s="54"/>
    </row>
    <row r="43994" spans="31:31" hidden="1">
      <c r="AE43994" s="54"/>
    </row>
    <row r="43995" spans="31:31" hidden="1">
      <c r="AE43995" s="54"/>
    </row>
    <row r="43996" spans="31:31" hidden="1">
      <c r="AE43996" s="54"/>
    </row>
    <row r="43997" spans="31:31" hidden="1">
      <c r="AE43997" s="54"/>
    </row>
    <row r="43998" spans="31:31" hidden="1">
      <c r="AE43998" s="54"/>
    </row>
    <row r="43999" spans="31:31" hidden="1">
      <c r="AE43999" s="54"/>
    </row>
    <row r="44000" spans="31:31" hidden="1">
      <c r="AE44000" s="54"/>
    </row>
    <row r="44001" spans="31:31" hidden="1">
      <c r="AE44001" s="54"/>
    </row>
    <row r="44002" spans="31:31" hidden="1">
      <c r="AE44002" s="54"/>
    </row>
    <row r="44003" spans="31:31" hidden="1">
      <c r="AE44003" s="54"/>
    </row>
    <row r="44004" spans="31:31" hidden="1">
      <c r="AE44004" s="54"/>
    </row>
    <row r="44005" spans="31:31" hidden="1">
      <c r="AE44005" s="54"/>
    </row>
    <row r="44006" spans="31:31" hidden="1">
      <c r="AE44006" s="54"/>
    </row>
    <row r="44007" spans="31:31" hidden="1">
      <c r="AE44007" s="54"/>
    </row>
    <row r="44008" spans="31:31" hidden="1">
      <c r="AE44008" s="54"/>
    </row>
    <row r="44009" spans="31:31" hidden="1">
      <c r="AE44009" s="54"/>
    </row>
    <row r="44010" spans="31:31" hidden="1">
      <c r="AE44010" s="54"/>
    </row>
    <row r="44011" spans="31:31" hidden="1">
      <c r="AE44011" s="54"/>
    </row>
    <row r="44012" spans="31:31" hidden="1">
      <c r="AE44012" s="54"/>
    </row>
    <row r="44013" spans="31:31" hidden="1">
      <c r="AE44013" s="54"/>
    </row>
    <row r="44014" spans="31:31" hidden="1">
      <c r="AE44014" s="54"/>
    </row>
    <row r="44015" spans="31:31" hidden="1">
      <c r="AE44015" s="54"/>
    </row>
    <row r="44016" spans="31:31" hidden="1">
      <c r="AE44016" s="54"/>
    </row>
    <row r="44017" spans="31:31" hidden="1">
      <c r="AE44017" s="54"/>
    </row>
    <row r="44018" spans="31:31" hidden="1">
      <c r="AE44018" s="54"/>
    </row>
    <row r="44019" spans="31:31" hidden="1">
      <c r="AE44019" s="54"/>
    </row>
    <row r="44020" spans="31:31" hidden="1">
      <c r="AE44020" s="54"/>
    </row>
    <row r="44021" spans="31:31" hidden="1">
      <c r="AE44021" s="54"/>
    </row>
    <row r="44022" spans="31:31" hidden="1">
      <c r="AE44022" s="54"/>
    </row>
    <row r="44023" spans="31:31" hidden="1">
      <c r="AE44023" s="54"/>
    </row>
    <row r="44024" spans="31:31" hidden="1">
      <c r="AE44024" s="54"/>
    </row>
    <row r="44025" spans="31:31" hidden="1">
      <c r="AE44025" s="54"/>
    </row>
    <row r="44026" spans="31:31" hidden="1">
      <c r="AE44026" s="54"/>
    </row>
    <row r="44027" spans="31:31" hidden="1">
      <c r="AE44027" s="54"/>
    </row>
    <row r="44028" spans="31:31" hidden="1">
      <c r="AE44028" s="54"/>
    </row>
    <row r="44029" spans="31:31" hidden="1">
      <c r="AE44029" s="54"/>
    </row>
    <row r="44030" spans="31:31" hidden="1">
      <c r="AE44030" s="54"/>
    </row>
    <row r="44031" spans="31:31" hidden="1">
      <c r="AE44031" s="54"/>
    </row>
    <row r="44032" spans="31:31" hidden="1">
      <c r="AE44032" s="54"/>
    </row>
    <row r="44033" spans="31:31" hidden="1">
      <c r="AE44033" s="54"/>
    </row>
    <row r="44034" spans="31:31" hidden="1">
      <c r="AE44034" s="54"/>
    </row>
    <row r="44035" spans="31:31" hidden="1">
      <c r="AE44035" s="54"/>
    </row>
    <row r="44036" spans="31:31" hidden="1">
      <c r="AE44036" s="54"/>
    </row>
    <row r="44037" spans="31:31" hidden="1">
      <c r="AE44037" s="54"/>
    </row>
    <row r="44038" spans="31:31" hidden="1">
      <c r="AE44038" s="54"/>
    </row>
    <row r="44039" spans="31:31" hidden="1">
      <c r="AE44039" s="54"/>
    </row>
    <row r="44040" spans="31:31" hidden="1">
      <c r="AE44040" s="54"/>
    </row>
    <row r="44041" spans="31:31" hidden="1">
      <c r="AE44041" s="54"/>
    </row>
    <row r="44042" spans="31:31" hidden="1">
      <c r="AE44042" s="54"/>
    </row>
    <row r="44043" spans="31:31" hidden="1">
      <c r="AE44043" s="54"/>
    </row>
    <row r="44044" spans="31:31" hidden="1">
      <c r="AE44044" s="54"/>
    </row>
    <row r="44045" spans="31:31" hidden="1">
      <c r="AE44045" s="54"/>
    </row>
    <row r="44046" spans="31:31" hidden="1">
      <c r="AE44046" s="54"/>
    </row>
    <row r="44047" spans="31:31" hidden="1">
      <c r="AE44047" s="54"/>
    </row>
    <row r="44048" spans="31:31" hidden="1">
      <c r="AE44048" s="54"/>
    </row>
    <row r="44049" spans="31:31" hidden="1">
      <c r="AE44049" s="54"/>
    </row>
    <row r="44050" spans="31:31" hidden="1">
      <c r="AE44050" s="54"/>
    </row>
    <row r="44051" spans="31:31" hidden="1">
      <c r="AE44051" s="54"/>
    </row>
    <row r="44052" spans="31:31" hidden="1">
      <c r="AE44052" s="54"/>
    </row>
    <row r="44053" spans="31:31" hidden="1">
      <c r="AE44053" s="54"/>
    </row>
    <row r="44054" spans="31:31" hidden="1">
      <c r="AE44054" s="54"/>
    </row>
    <row r="44055" spans="31:31" hidden="1">
      <c r="AE44055" s="54"/>
    </row>
    <row r="44056" spans="31:31" hidden="1">
      <c r="AE44056" s="54"/>
    </row>
    <row r="44057" spans="31:31" hidden="1">
      <c r="AE44057" s="54"/>
    </row>
    <row r="44058" spans="31:31" hidden="1">
      <c r="AE44058" s="54"/>
    </row>
    <row r="44059" spans="31:31" hidden="1">
      <c r="AE44059" s="54"/>
    </row>
    <row r="44060" spans="31:31" hidden="1">
      <c r="AE44060" s="54"/>
    </row>
    <row r="44061" spans="31:31" hidden="1">
      <c r="AE44061" s="54"/>
    </row>
    <row r="44062" spans="31:31" hidden="1">
      <c r="AE44062" s="54"/>
    </row>
    <row r="44063" spans="31:31" hidden="1">
      <c r="AE44063" s="54"/>
    </row>
    <row r="44064" spans="31:31" hidden="1">
      <c r="AE44064" s="54"/>
    </row>
    <row r="44065" spans="31:31" hidden="1">
      <c r="AE44065" s="54"/>
    </row>
    <row r="44066" spans="31:31" hidden="1">
      <c r="AE44066" s="54"/>
    </row>
    <row r="44067" spans="31:31" hidden="1">
      <c r="AE44067" s="54"/>
    </row>
    <row r="44068" spans="31:31" hidden="1">
      <c r="AE44068" s="54"/>
    </row>
    <row r="44069" spans="31:31" hidden="1">
      <c r="AE44069" s="54"/>
    </row>
    <row r="44070" spans="31:31" hidden="1">
      <c r="AE44070" s="54"/>
    </row>
    <row r="44071" spans="31:31" hidden="1">
      <c r="AE44071" s="54"/>
    </row>
    <row r="44072" spans="31:31" hidden="1">
      <c r="AE44072" s="54"/>
    </row>
    <row r="44073" spans="31:31" hidden="1">
      <c r="AE44073" s="54"/>
    </row>
    <row r="44074" spans="31:31" hidden="1">
      <c r="AE44074" s="54"/>
    </row>
    <row r="44075" spans="31:31" hidden="1">
      <c r="AE44075" s="54"/>
    </row>
    <row r="44076" spans="31:31" hidden="1">
      <c r="AE44076" s="54"/>
    </row>
    <row r="44077" spans="31:31" hidden="1">
      <c r="AE44077" s="54"/>
    </row>
    <row r="44078" spans="31:31" hidden="1">
      <c r="AE44078" s="54"/>
    </row>
    <row r="44079" spans="31:31" hidden="1">
      <c r="AE44079" s="54"/>
    </row>
    <row r="44080" spans="31:31" hidden="1">
      <c r="AE44080" s="54"/>
    </row>
    <row r="44081" spans="31:31" hidden="1">
      <c r="AE44081" s="54"/>
    </row>
    <row r="44082" spans="31:31" hidden="1">
      <c r="AE44082" s="54"/>
    </row>
    <row r="44083" spans="31:31" hidden="1">
      <c r="AE44083" s="54"/>
    </row>
    <row r="44084" spans="31:31" hidden="1">
      <c r="AE44084" s="54"/>
    </row>
    <row r="44085" spans="31:31" hidden="1">
      <c r="AE44085" s="54"/>
    </row>
    <row r="44086" spans="31:31" hidden="1">
      <c r="AE44086" s="54"/>
    </row>
    <row r="44087" spans="31:31" hidden="1">
      <c r="AE44087" s="54"/>
    </row>
    <row r="44088" spans="31:31" hidden="1">
      <c r="AE44088" s="54"/>
    </row>
    <row r="44089" spans="31:31" hidden="1">
      <c r="AE44089" s="54"/>
    </row>
    <row r="44090" spans="31:31" hidden="1">
      <c r="AE44090" s="54"/>
    </row>
    <row r="44091" spans="31:31" hidden="1">
      <c r="AE44091" s="54"/>
    </row>
    <row r="44092" spans="31:31" hidden="1">
      <c r="AE44092" s="54"/>
    </row>
    <row r="44093" spans="31:31" hidden="1">
      <c r="AE44093" s="54"/>
    </row>
    <row r="44094" spans="31:31" hidden="1">
      <c r="AE44094" s="54"/>
    </row>
    <row r="44095" spans="31:31" hidden="1">
      <c r="AE44095" s="54"/>
    </row>
    <row r="44096" spans="31:31" hidden="1">
      <c r="AE44096" s="54"/>
    </row>
    <row r="44097" spans="31:31" hidden="1">
      <c r="AE44097" s="54"/>
    </row>
    <row r="44098" spans="31:31" hidden="1">
      <c r="AE44098" s="54"/>
    </row>
    <row r="44099" spans="31:31" hidden="1">
      <c r="AE44099" s="54"/>
    </row>
    <row r="44100" spans="31:31" hidden="1">
      <c r="AE44100" s="54"/>
    </row>
    <row r="44101" spans="31:31" hidden="1">
      <c r="AE44101" s="54"/>
    </row>
    <row r="44102" spans="31:31" hidden="1">
      <c r="AE44102" s="54"/>
    </row>
    <row r="44103" spans="31:31" hidden="1">
      <c r="AE44103" s="54"/>
    </row>
    <row r="44104" spans="31:31" hidden="1">
      <c r="AE44104" s="54"/>
    </row>
    <row r="44105" spans="31:31" hidden="1">
      <c r="AE44105" s="54"/>
    </row>
    <row r="44106" spans="31:31" hidden="1">
      <c r="AE44106" s="54"/>
    </row>
    <row r="44107" spans="31:31" hidden="1">
      <c r="AE44107" s="54"/>
    </row>
    <row r="44108" spans="31:31" hidden="1">
      <c r="AE44108" s="54"/>
    </row>
    <row r="44109" spans="31:31" hidden="1">
      <c r="AE44109" s="54"/>
    </row>
    <row r="44110" spans="31:31" hidden="1">
      <c r="AE44110" s="54"/>
    </row>
    <row r="44111" spans="31:31" hidden="1">
      <c r="AE44111" s="54"/>
    </row>
    <row r="44112" spans="31:31" hidden="1">
      <c r="AE44112" s="54"/>
    </row>
    <row r="44113" spans="31:31" hidden="1">
      <c r="AE44113" s="54"/>
    </row>
    <row r="44114" spans="31:31" hidden="1">
      <c r="AE44114" s="54"/>
    </row>
    <row r="44115" spans="31:31" hidden="1">
      <c r="AE44115" s="54"/>
    </row>
    <row r="44116" spans="31:31" hidden="1">
      <c r="AE44116" s="54"/>
    </row>
    <row r="44117" spans="31:31" hidden="1">
      <c r="AE44117" s="54"/>
    </row>
    <row r="44118" spans="31:31" hidden="1">
      <c r="AE44118" s="54"/>
    </row>
    <row r="44119" spans="31:31" hidden="1">
      <c r="AE44119" s="54"/>
    </row>
    <row r="44120" spans="31:31" hidden="1">
      <c r="AE44120" s="54"/>
    </row>
    <row r="44121" spans="31:31" hidden="1">
      <c r="AE44121" s="54"/>
    </row>
    <row r="44122" spans="31:31" hidden="1">
      <c r="AE44122" s="54"/>
    </row>
    <row r="44123" spans="31:31" hidden="1">
      <c r="AE44123" s="54"/>
    </row>
    <row r="44124" spans="31:31" hidden="1">
      <c r="AE44124" s="54"/>
    </row>
    <row r="44125" spans="31:31" hidden="1">
      <c r="AE44125" s="54"/>
    </row>
    <row r="44126" spans="31:31" hidden="1">
      <c r="AE44126" s="54"/>
    </row>
    <row r="44127" spans="31:31" hidden="1">
      <c r="AE44127" s="54"/>
    </row>
    <row r="44128" spans="31:31" hidden="1">
      <c r="AE44128" s="54"/>
    </row>
    <row r="44129" spans="31:31" hidden="1">
      <c r="AE44129" s="54"/>
    </row>
    <row r="44130" spans="31:31" hidden="1">
      <c r="AE44130" s="54"/>
    </row>
    <row r="44131" spans="31:31" hidden="1">
      <c r="AE44131" s="54"/>
    </row>
    <row r="44132" spans="31:31" hidden="1">
      <c r="AE44132" s="54"/>
    </row>
    <row r="44133" spans="31:31" hidden="1">
      <c r="AE44133" s="54"/>
    </row>
    <row r="44134" spans="31:31" hidden="1">
      <c r="AE44134" s="54"/>
    </row>
    <row r="44135" spans="31:31" hidden="1">
      <c r="AE44135" s="54"/>
    </row>
    <row r="44136" spans="31:31" hidden="1">
      <c r="AE44136" s="54"/>
    </row>
    <row r="44137" spans="31:31" hidden="1">
      <c r="AE44137" s="54"/>
    </row>
    <row r="44138" spans="31:31" hidden="1">
      <c r="AE44138" s="54"/>
    </row>
    <row r="44139" spans="31:31" hidden="1">
      <c r="AE44139" s="54"/>
    </row>
    <row r="44140" spans="31:31" hidden="1">
      <c r="AE44140" s="54"/>
    </row>
    <row r="44141" spans="31:31" hidden="1">
      <c r="AE44141" s="54"/>
    </row>
    <row r="44142" spans="31:31" hidden="1">
      <c r="AE44142" s="54"/>
    </row>
    <row r="44143" spans="31:31" hidden="1">
      <c r="AE44143" s="54"/>
    </row>
    <row r="44144" spans="31:31" hidden="1">
      <c r="AE44144" s="54"/>
    </row>
    <row r="44145" spans="31:31" hidden="1">
      <c r="AE44145" s="54"/>
    </row>
    <row r="44146" spans="31:31" hidden="1">
      <c r="AE44146" s="54"/>
    </row>
    <row r="44147" spans="31:31" hidden="1">
      <c r="AE44147" s="54"/>
    </row>
    <row r="44148" spans="31:31" hidden="1">
      <c r="AE44148" s="54"/>
    </row>
    <row r="44149" spans="31:31" hidden="1">
      <c r="AE44149" s="54"/>
    </row>
    <row r="44150" spans="31:31" hidden="1">
      <c r="AE44150" s="54"/>
    </row>
    <row r="44151" spans="31:31" hidden="1">
      <c r="AE44151" s="54"/>
    </row>
    <row r="44152" spans="31:31" hidden="1">
      <c r="AE44152" s="54"/>
    </row>
    <row r="44153" spans="31:31" hidden="1">
      <c r="AE44153" s="54"/>
    </row>
    <row r="44154" spans="31:31" hidden="1">
      <c r="AE44154" s="54"/>
    </row>
    <row r="44155" spans="31:31" hidden="1">
      <c r="AE44155" s="54"/>
    </row>
    <row r="44156" spans="31:31" hidden="1">
      <c r="AE44156" s="54"/>
    </row>
    <row r="44157" spans="31:31" hidden="1">
      <c r="AE44157" s="54"/>
    </row>
    <row r="44158" spans="31:31" hidden="1">
      <c r="AE44158" s="54"/>
    </row>
    <row r="44159" spans="31:31" hidden="1">
      <c r="AE44159" s="54"/>
    </row>
    <row r="44160" spans="31:31" hidden="1">
      <c r="AE44160" s="54"/>
    </row>
    <row r="44161" spans="31:31" hidden="1">
      <c r="AE44161" s="54"/>
    </row>
    <row r="44162" spans="31:31" hidden="1">
      <c r="AE44162" s="54"/>
    </row>
    <row r="44163" spans="31:31" hidden="1">
      <c r="AE44163" s="54"/>
    </row>
    <row r="44164" spans="31:31" hidden="1">
      <c r="AE44164" s="54"/>
    </row>
    <row r="44165" spans="31:31" hidden="1">
      <c r="AE44165" s="54"/>
    </row>
    <row r="44166" spans="31:31" hidden="1">
      <c r="AE44166" s="54"/>
    </row>
    <row r="44167" spans="31:31" hidden="1">
      <c r="AE44167" s="54"/>
    </row>
    <row r="44168" spans="31:31" hidden="1">
      <c r="AE44168" s="54"/>
    </row>
    <row r="44169" spans="31:31" hidden="1">
      <c r="AE44169" s="54"/>
    </row>
    <row r="44170" spans="31:31" hidden="1">
      <c r="AE44170" s="54"/>
    </row>
    <row r="44171" spans="31:31" hidden="1">
      <c r="AE44171" s="54"/>
    </row>
    <row r="44172" spans="31:31" hidden="1">
      <c r="AE44172" s="54"/>
    </row>
    <row r="44173" spans="31:31" hidden="1">
      <c r="AE44173" s="54"/>
    </row>
    <row r="44174" spans="31:31" hidden="1">
      <c r="AE44174" s="54"/>
    </row>
    <row r="44175" spans="31:31" hidden="1">
      <c r="AE44175" s="54"/>
    </row>
    <row r="44176" spans="31:31" hidden="1">
      <c r="AE44176" s="54"/>
    </row>
    <row r="44177" spans="31:31" hidden="1">
      <c r="AE44177" s="54"/>
    </row>
    <row r="44178" spans="31:31" hidden="1">
      <c r="AE44178" s="54"/>
    </row>
    <row r="44179" spans="31:31" hidden="1">
      <c r="AE44179" s="54"/>
    </row>
    <row r="44180" spans="31:31" hidden="1">
      <c r="AE44180" s="54"/>
    </row>
    <row r="44181" spans="31:31" hidden="1">
      <c r="AE44181" s="54"/>
    </row>
    <row r="44182" spans="31:31" hidden="1">
      <c r="AE44182" s="54"/>
    </row>
    <row r="44183" spans="31:31" hidden="1">
      <c r="AE44183" s="54"/>
    </row>
    <row r="44184" spans="31:31" hidden="1">
      <c r="AE44184" s="54"/>
    </row>
    <row r="44185" spans="31:31" hidden="1">
      <c r="AE44185" s="54"/>
    </row>
    <row r="44186" spans="31:31" hidden="1">
      <c r="AE44186" s="54"/>
    </row>
    <row r="44187" spans="31:31" hidden="1">
      <c r="AE44187" s="54"/>
    </row>
    <row r="44188" spans="31:31" hidden="1">
      <c r="AE44188" s="54"/>
    </row>
    <row r="44189" spans="31:31" hidden="1">
      <c r="AE44189" s="54"/>
    </row>
    <row r="44190" spans="31:31" hidden="1">
      <c r="AE44190" s="54"/>
    </row>
    <row r="44191" spans="31:31" hidden="1">
      <c r="AE44191" s="54"/>
    </row>
    <row r="44192" spans="31:31" hidden="1">
      <c r="AE44192" s="54"/>
    </row>
    <row r="44193" spans="31:31" hidden="1">
      <c r="AE44193" s="54"/>
    </row>
    <row r="44194" spans="31:31" hidden="1">
      <c r="AE44194" s="54"/>
    </row>
    <row r="44195" spans="31:31" hidden="1">
      <c r="AE44195" s="54"/>
    </row>
    <row r="44196" spans="31:31" hidden="1">
      <c r="AE44196" s="54"/>
    </row>
    <row r="44197" spans="31:31" hidden="1">
      <c r="AE44197" s="54"/>
    </row>
    <row r="44198" spans="31:31" hidden="1">
      <c r="AE44198" s="54"/>
    </row>
    <row r="44199" spans="31:31" hidden="1">
      <c r="AE44199" s="54"/>
    </row>
    <row r="44200" spans="31:31" hidden="1">
      <c r="AE44200" s="54"/>
    </row>
    <row r="44201" spans="31:31" hidden="1">
      <c r="AE44201" s="54"/>
    </row>
    <row r="44202" spans="31:31" hidden="1">
      <c r="AE44202" s="54"/>
    </row>
    <row r="44203" spans="31:31" hidden="1">
      <c r="AE44203" s="54"/>
    </row>
    <row r="44204" spans="31:31" hidden="1">
      <c r="AE44204" s="54"/>
    </row>
    <row r="44205" spans="31:31" hidden="1">
      <c r="AE44205" s="54"/>
    </row>
    <row r="44206" spans="31:31" hidden="1">
      <c r="AE44206" s="54"/>
    </row>
    <row r="44207" spans="31:31" hidden="1">
      <c r="AE44207" s="54"/>
    </row>
    <row r="44208" spans="31:31" hidden="1">
      <c r="AE44208" s="54"/>
    </row>
    <row r="44209" spans="31:31" hidden="1">
      <c r="AE44209" s="54"/>
    </row>
    <row r="44210" spans="31:31" hidden="1">
      <c r="AE44210" s="54"/>
    </row>
    <row r="44211" spans="31:31" hidden="1">
      <c r="AE44211" s="54"/>
    </row>
    <row r="44212" spans="31:31" hidden="1">
      <c r="AE44212" s="54"/>
    </row>
    <row r="44213" spans="31:31" hidden="1">
      <c r="AE44213" s="54"/>
    </row>
    <row r="44214" spans="31:31" hidden="1">
      <c r="AE44214" s="54"/>
    </row>
    <row r="44215" spans="31:31" hidden="1">
      <c r="AE44215" s="54"/>
    </row>
    <row r="44216" spans="31:31" hidden="1">
      <c r="AE44216" s="54"/>
    </row>
    <row r="44217" spans="31:31" hidden="1">
      <c r="AE44217" s="54"/>
    </row>
    <row r="44218" spans="31:31" hidden="1">
      <c r="AE44218" s="54"/>
    </row>
    <row r="44219" spans="31:31" hidden="1">
      <c r="AE44219" s="54"/>
    </row>
    <row r="44220" spans="31:31" hidden="1">
      <c r="AE44220" s="54"/>
    </row>
    <row r="44221" spans="31:31" hidden="1">
      <c r="AE44221" s="54"/>
    </row>
    <row r="44222" spans="31:31" hidden="1">
      <c r="AE44222" s="54"/>
    </row>
    <row r="44223" spans="31:31" hidden="1">
      <c r="AE44223" s="54"/>
    </row>
    <row r="44224" spans="31:31" hidden="1">
      <c r="AE44224" s="54"/>
    </row>
    <row r="44225" spans="31:31" hidden="1">
      <c r="AE44225" s="54"/>
    </row>
    <row r="44226" spans="31:31" hidden="1">
      <c r="AE44226" s="54"/>
    </row>
    <row r="44227" spans="31:31" hidden="1">
      <c r="AE44227" s="54"/>
    </row>
    <row r="44228" spans="31:31" hidden="1">
      <c r="AE44228" s="54"/>
    </row>
    <row r="44229" spans="31:31" hidden="1">
      <c r="AE44229" s="54"/>
    </row>
    <row r="44230" spans="31:31" hidden="1">
      <c r="AE44230" s="54"/>
    </row>
    <row r="44231" spans="31:31" hidden="1">
      <c r="AE44231" s="54"/>
    </row>
    <row r="44232" spans="31:31" hidden="1">
      <c r="AE44232" s="54"/>
    </row>
    <row r="44233" spans="31:31" hidden="1">
      <c r="AE44233" s="54"/>
    </row>
    <row r="44234" spans="31:31" hidden="1">
      <c r="AE44234" s="54"/>
    </row>
    <row r="44235" spans="31:31" hidden="1">
      <c r="AE44235" s="54"/>
    </row>
    <row r="44236" spans="31:31" hidden="1">
      <c r="AE44236" s="54"/>
    </row>
    <row r="44237" spans="31:31" hidden="1">
      <c r="AE44237" s="54"/>
    </row>
    <row r="44238" spans="31:31" hidden="1">
      <c r="AE44238" s="54"/>
    </row>
    <row r="44239" spans="31:31" hidden="1">
      <c r="AE44239" s="54"/>
    </row>
    <row r="44240" spans="31:31" hidden="1">
      <c r="AE44240" s="54"/>
    </row>
    <row r="44241" spans="31:31" hidden="1">
      <c r="AE44241" s="54"/>
    </row>
    <row r="44242" spans="31:31" hidden="1">
      <c r="AE44242" s="54"/>
    </row>
    <row r="44243" spans="31:31" hidden="1">
      <c r="AE44243" s="54"/>
    </row>
    <row r="44244" spans="31:31" hidden="1">
      <c r="AE44244" s="54"/>
    </row>
    <row r="44245" spans="31:31" hidden="1">
      <c r="AE44245" s="54"/>
    </row>
    <row r="44246" spans="31:31" hidden="1">
      <c r="AE44246" s="54"/>
    </row>
    <row r="44247" spans="31:31" hidden="1">
      <c r="AE44247" s="54"/>
    </row>
    <row r="44248" spans="31:31" hidden="1">
      <c r="AE44248" s="54"/>
    </row>
    <row r="44249" spans="31:31" hidden="1">
      <c r="AE44249" s="54"/>
    </row>
    <row r="44250" spans="31:31" hidden="1">
      <c r="AE44250" s="54"/>
    </row>
    <row r="44251" spans="31:31" hidden="1">
      <c r="AE44251" s="54"/>
    </row>
    <row r="44252" spans="31:31" hidden="1">
      <c r="AE44252" s="54"/>
    </row>
    <row r="44253" spans="31:31" hidden="1">
      <c r="AE44253" s="54"/>
    </row>
    <row r="44254" spans="31:31" hidden="1">
      <c r="AE44254" s="54"/>
    </row>
    <row r="44255" spans="31:31" hidden="1">
      <c r="AE44255" s="54"/>
    </row>
    <row r="44256" spans="31:31" hidden="1">
      <c r="AE44256" s="54"/>
    </row>
    <row r="44257" spans="31:31" hidden="1">
      <c r="AE44257" s="54"/>
    </row>
    <row r="44258" spans="31:31" hidden="1">
      <c r="AE44258" s="54"/>
    </row>
    <row r="44259" spans="31:31" hidden="1">
      <c r="AE44259" s="54"/>
    </row>
    <row r="44260" spans="31:31" hidden="1">
      <c r="AE44260" s="54"/>
    </row>
    <row r="44261" spans="31:31" hidden="1">
      <c r="AE44261" s="54"/>
    </row>
    <row r="44262" spans="31:31" hidden="1">
      <c r="AE44262" s="54"/>
    </row>
    <row r="44263" spans="31:31" hidden="1">
      <c r="AE44263" s="54"/>
    </row>
    <row r="44264" spans="31:31" hidden="1">
      <c r="AE44264" s="54"/>
    </row>
    <row r="44265" spans="31:31" hidden="1">
      <c r="AE44265" s="54"/>
    </row>
    <row r="44266" spans="31:31" hidden="1">
      <c r="AE44266" s="54"/>
    </row>
    <row r="44267" spans="31:31" hidden="1">
      <c r="AE44267" s="54"/>
    </row>
    <row r="44268" spans="31:31" hidden="1">
      <c r="AE44268" s="54"/>
    </row>
    <row r="44269" spans="31:31" hidden="1">
      <c r="AE44269" s="54"/>
    </row>
    <row r="44270" spans="31:31" hidden="1">
      <c r="AE44270" s="54"/>
    </row>
    <row r="44271" spans="31:31" hidden="1">
      <c r="AE44271" s="54"/>
    </row>
    <row r="44272" spans="31:31" hidden="1">
      <c r="AE44272" s="54"/>
    </row>
    <row r="44273" spans="31:31" hidden="1">
      <c r="AE44273" s="54"/>
    </row>
    <row r="44274" spans="31:31" hidden="1">
      <c r="AE44274" s="54"/>
    </row>
    <row r="44275" spans="31:31" hidden="1">
      <c r="AE44275" s="54"/>
    </row>
    <row r="44276" spans="31:31" hidden="1">
      <c r="AE44276" s="54"/>
    </row>
    <row r="44277" spans="31:31" hidden="1">
      <c r="AE44277" s="54"/>
    </row>
    <row r="44278" spans="31:31" hidden="1">
      <c r="AE44278" s="54"/>
    </row>
    <row r="44279" spans="31:31" hidden="1">
      <c r="AE44279" s="54"/>
    </row>
    <row r="44280" spans="31:31" hidden="1">
      <c r="AE44280" s="54"/>
    </row>
    <row r="44281" spans="31:31" hidden="1">
      <c r="AE44281" s="54"/>
    </row>
    <row r="44282" spans="31:31" hidden="1">
      <c r="AE44282" s="54"/>
    </row>
    <row r="44283" spans="31:31" hidden="1">
      <c r="AE44283" s="54"/>
    </row>
    <row r="44284" spans="31:31" hidden="1">
      <c r="AE44284" s="54"/>
    </row>
    <row r="44285" spans="31:31" hidden="1">
      <c r="AE44285" s="54"/>
    </row>
    <row r="44286" spans="31:31" hidden="1">
      <c r="AE44286" s="54"/>
    </row>
    <row r="44287" spans="31:31" hidden="1">
      <c r="AE44287" s="54"/>
    </row>
    <row r="44288" spans="31:31" hidden="1">
      <c r="AE44288" s="54"/>
    </row>
    <row r="44289" spans="31:31" hidden="1">
      <c r="AE44289" s="54"/>
    </row>
    <row r="44290" spans="31:31" hidden="1">
      <c r="AE44290" s="54"/>
    </row>
    <row r="44291" spans="31:31" hidden="1">
      <c r="AE44291" s="54"/>
    </row>
    <row r="44292" spans="31:31" hidden="1">
      <c r="AE44292" s="54"/>
    </row>
    <row r="44293" spans="31:31" hidden="1">
      <c r="AE44293" s="54"/>
    </row>
    <row r="44294" spans="31:31" hidden="1">
      <c r="AE44294" s="54"/>
    </row>
    <row r="44295" spans="31:31" hidden="1">
      <c r="AE44295" s="54"/>
    </row>
    <row r="44296" spans="31:31" hidden="1">
      <c r="AE44296" s="54"/>
    </row>
    <row r="44297" spans="31:31" hidden="1">
      <c r="AE44297" s="54"/>
    </row>
    <row r="44298" spans="31:31" hidden="1">
      <c r="AE44298" s="54"/>
    </row>
    <row r="44299" spans="31:31" hidden="1">
      <c r="AE44299" s="54"/>
    </row>
    <row r="44300" spans="31:31" hidden="1">
      <c r="AE44300" s="54"/>
    </row>
    <row r="44301" spans="31:31" hidden="1">
      <c r="AE44301" s="54"/>
    </row>
    <row r="44302" spans="31:31" hidden="1">
      <c r="AE44302" s="54"/>
    </row>
    <row r="44303" spans="31:31" hidden="1">
      <c r="AE44303" s="54"/>
    </row>
    <row r="44304" spans="31:31" hidden="1">
      <c r="AE44304" s="54"/>
    </row>
    <row r="44305" spans="31:31" hidden="1">
      <c r="AE44305" s="54"/>
    </row>
    <row r="44306" spans="31:31" hidden="1">
      <c r="AE44306" s="54"/>
    </row>
    <row r="44307" spans="31:31" hidden="1">
      <c r="AE44307" s="54"/>
    </row>
    <row r="44308" spans="31:31" hidden="1">
      <c r="AE44308" s="54"/>
    </row>
    <row r="44309" spans="31:31" hidden="1">
      <c r="AE44309" s="54"/>
    </row>
    <row r="44310" spans="31:31" hidden="1">
      <c r="AE44310" s="54"/>
    </row>
    <row r="44311" spans="31:31" hidden="1">
      <c r="AE44311" s="54"/>
    </row>
    <row r="44312" spans="31:31" hidden="1">
      <c r="AE44312" s="54"/>
    </row>
    <row r="44313" spans="31:31" hidden="1">
      <c r="AE44313" s="54"/>
    </row>
    <row r="44314" spans="31:31" hidden="1">
      <c r="AE44314" s="54"/>
    </row>
    <row r="44315" spans="31:31" hidden="1">
      <c r="AE44315" s="54"/>
    </row>
    <row r="44316" spans="31:31" hidden="1">
      <c r="AE44316" s="54"/>
    </row>
    <row r="44317" spans="31:31" hidden="1">
      <c r="AE44317" s="54"/>
    </row>
    <row r="44318" spans="31:31" hidden="1">
      <c r="AE44318" s="54"/>
    </row>
    <row r="44319" spans="31:31" hidden="1">
      <c r="AE44319" s="54"/>
    </row>
    <row r="44320" spans="31:31" hidden="1">
      <c r="AE44320" s="54"/>
    </row>
    <row r="44321" spans="31:31" hidden="1">
      <c r="AE44321" s="54"/>
    </row>
    <row r="44322" spans="31:31" hidden="1">
      <c r="AE44322" s="54"/>
    </row>
    <row r="44323" spans="31:31" hidden="1">
      <c r="AE44323" s="54"/>
    </row>
    <row r="44324" spans="31:31" hidden="1">
      <c r="AE44324" s="54"/>
    </row>
    <row r="44325" spans="31:31" hidden="1">
      <c r="AE44325" s="54"/>
    </row>
    <row r="44326" spans="31:31" hidden="1">
      <c r="AE44326" s="54"/>
    </row>
    <row r="44327" spans="31:31" hidden="1">
      <c r="AE44327" s="54"/>
    </row>
    <row r="44328" spans="31:31" hidden="1">
      <c r="AE44328" s="54"/>
    </row>
    <row r="44329" spans="31:31" hidden="1">
      <c r="AE44329" s="54"/>
    </row>
    <row r="44330" spans="31:31" hidden="1">
      <c r="AE44330" s="54"/>
    </row>
    <row r="44331" spans="31:31" hidden="1">
      <c r="AE44331" s="54"/>
    </row>
    <row r="44332" spans="31:31" hidden="1">
      <c r="AE44332" s="54"/>
    </row>
    <row r="44333" spans="31:31" hidden="1">
      <c r="AE44333" s="54"/>
    </row>
    <row r="44334" spans="31:31" hidden="1">
      <c r="AE44334" s="54"/>
    </row>
    <row r="44335" spans="31:31" hidden="1">
      <c r="AE44335" s="54"/>
    </row>
    <row r="44336" spans="31:31" hidden="1">
      <c r="AE44336" s="54"/>
    </row>
    <row r="44337" spans="31:31" hidden="1">
      <c r="AE44337" s="54"/>
    </row>
    <row r="44338" spans="31:31" hidden="1">
      <c r="AE44338" s="54"/>
    </row>
    <row r="44339" spans="31:31" hidden="1">
      <c r="AE44339" s="54"/>
    </row>
    <row r="44340" spans="31:31" hidden="1">
      <c r="AE44340" s="54"/>
    </row>
    <row r="44341" spans="31:31" hidden="1">
      <c r="AE44341" s="54"/>
    </row>
    <row r="44342" spans="31:31" hidden="1">
      <c r="AE44342" s="54"/>
    </row>
    <row r="44343" spans="31:31" hidden="1">
      <c r="AE44343" s="54"/>
    </row>
    <row r="44344" spans="31:31" hidden="1">
      <c r="AE44344" s="54"/>
    </row>
    <row r="44345" spans="31:31" hidden="1">
      <c r="AE44345" s="54"/>
    </row>
    <row r="44346" spans="31:31" hidden="1">
      <c r="AE44346" s="54"/>
    </row>
    <row r="44347" spans="31:31" hidden="1">
      <c r="AE44347" s="54"/>
    </row>
    <row r="44348" spans="31:31" hidden="1">
      <c r="AE44348" s="54"/>
    </row>
    <row r="44349" spans="31:31" hidden="1">
      <c r="AE44349" s="54"/>
    </row>
    <row r="44350" spans="31:31" hidden="1">
      <c r="AE44350" s="54"/>
    </row>
    <row r="44351" spans="31:31" hidden="1">
      <c r="AE44351" s="54"/>
    </row>
    <row r="44352" spans="31:31" hidden="1">
      <c r="AE44352" s="54"/>
    </row>
    <row r="44353" spans="31:31" hidden="1">
      <c r="AE44353" s="54"/>
    </row>
    <row r="44354" spans="31:31" hidden="1">
      <c r="AE44354" s="54"/>
    </row>
    <row r="44355" spans="31:31" hidden="1">
      <c r="AE44355" s="54"/>
    </row>
    <row r="44356" spans="31:31" hidden="1">
      <c r="AE44356" s="54"/>
    </row>
    <row r="44357" spans="31:31" hidden="1">
      <c r="AE44357" s="54"/>
    </row>
    <row r="44358" spans="31:31" hidden="1">
      <c r="AE44358" s="54"/>
    </row>
    <row r="44359" spans="31:31" hidden="1">
      <c r="AE44359" s="54"/>
    </row>
    <row r="44360" spans="31:31" hidden="1">
      <c r="AE44360" s="54"/>
    </row>
    <row r="44361" spans="31:31" hidden="1">
      <c r="AE44361" s="54"/>
    </row>
    <row r="44362" spans="31:31" hidden="1">
      <c r="AE44362" s="54"/>
    </row>
    <row r="44363" spans="31:31" hidden="1">
      <c r="AE44363" s="54"/>
    </row>
    <row r="44364" spans="31:31" hidden="1">
      <c r="AE44364" s="54"/>
    </row>
    <row r="44365" spans="31:31" hidden="1">
      <c r="AE44365" s="54"/>
    </row>
    <row r="44366" spans="31:31" hidden="1">
      <c r="AE44366" s="54"/>
    </row>
    <row r="44367" spans="31:31" hidden="1">
      <c r="AE44367" s="54"/>
    </row>
    <row r="44368" spans="31:31" hidden="1">
      <c r="AE44368" s="54"/>
    </row>
    <row r="44369" spans="31:31" hidden="1">
      <c r="AE44369" s="54"/>
    </row>
    <row r="44370" spans="31:31" hidden="1">
      <c r="AE44370" s="54"/>
    </row>
    <row r="44371" spans="31:31" hidden="1">
      <c r="AE44371" s="54"/>
    </row>
    <row r="44372" spans="31:31" hidden="1">
      <c r="AE44372" s="54"/>
    </row>
    <row r="44373" spans="31:31" hidden="1">
      <c r="AE44373" s="54"/>
    </row>
    <row r="44374" spans="31:31" hidden="1">
      <c r="AE44374" s="54"/>
    </row>
    <row r="44375" spans="31:31" hidden="1">
      <c r="AE44375" s="54"/>
    </row>
    <row r="44376" spans="31:31" hidden="1">
      <c r="AE44376" s="54"/>
    </row>
    <row r="44377" spans="31:31" hidden="1">
      <c r="AE44377" s="54"/>
    </row>
    <row r="44378" spans="31:31" hidden="1">
      <c r="AE44378" s="54"/>
    </row>
    <row r="44379" spans="31:31" hidden="1">
      <c r="AE44379" s="54"/>
    </row>
    <row r="44380" spans="31:31" hidden="1">
      <c r="AE44380" s="54"/>
    </row>
    <row r="44381" spans="31:31" hidden="1">
      <c r="AE44381" s="54"/>
    </row>
    <row r="44382" spans="31:31" hidden="1">
      <c r="AE44382" s="54"/>
    </row>
    <row r="44383" spans="31:31" hidden="1">
      <c r="AE44383" s="54"/>
    </row>
    <row r="44384" spans="31:31" hidden="1">
      <c r="AE44384" s="54"/>
    </row>
    <row r="44385" spans="31:31" hidden="1">
      <c r="AE44385" s="54"/>
    </row>
    <row r="44386" spans="31:31" hidden="1">
      <c r="AE44386" s="54"/>
    </row>
    <row r="44387" spans="31:31" hidden="1">
      <c r="AE44387" s="54"/>
    </row>
    <row r="44388" spans="31:31" hidden="1">
      <c r="AE44388" s="54"/>
    </row>
    <row r="44389" spans="31:31" hidden="1">
      <c r="AE44389" s="54"/>
    </row>
    <row r="44390" spans="31:31" hidden="1">
      <c r="AE44390" s="54"/>
    </row>
    <row r="44391" spans="31:31" hidden="1">
      <c r="AE44391" s="54"/>
    </row>
    <row r="44392" spans="31:31" hidden="1">
      <c r="AE44392" s="54"/>
    </row>
    <row r="44393" spans="31:31" hidden="1">
      <c r="AE44393" s="54"/>
    </row>
    <row r="44394" spans="31:31" hidden="1">
      <c r="AE44394" s="54"/>
    </row>
    <row r="44395" spans="31:31" hidden="1">
      <c r="AE44395" s="54"/>
    </row>
    <row r="44396" spans="31:31" hidden="1">
      <c r="AE44396" s="54"/>
    </row>
    <row r="44397" spans="31:31" hidden="1">
      <c r="AE44397" s="54"/>
    </row>
    <row r="44398" spans="31:31" hidden="1">
      <c r="AE44398" s="54"/>
    </row>
    <row r="44399" spans="31:31" hidden="1">
      <c r="AE44399" s="54"/>
    </row>
    <row r="44400" spans="31:31" hidden="1">
      <c r="AE44400" s="54"/>
    </row>
    <row r="44401" spans="31:31" hidden="1">
      <c r="AE44401" s="54"/>
    </row>
    <row r="44402" spans="31:31" hidden="1">
      <c r="AE44402" s="54"/>
    </row>
    <row r="44403" spans="31:31" hidden="1">
      <c r="AE44403" s="54"/>
    </row>
    <row r="44404" spans="31:31" hidden="1">
      <c r="AE44404" s="54"/>
    </row>
    <row r="44405" spans="31:31" hidden="1">
      <c r="AE44405" s="54"/>
    </row>
    <row r="44406" spans="31:31" hidden="1">
      <c r="AE44406" s="54"/>
    </row>
    <row r="44407" spans="31:31" hidden="1">
      <c r="AE44407" s="54"/>
    </row>
    <row r="44408" spans="31:31" hidden="1">
      <c r="AE44408" s="54"/>
    </row>
    <row r="44409" spans="31:31" hidden="1">
      <c r="AE44409" s="54"/>
    </row>
    <row r="44410" spans="31:31" hidden="1">
      <c r="AE44410" s="54"/>
    </row>
    <row r="44411" spans="31:31" hidden="1">
      <c r="AE44411" s="54"/>
    </row>
    <row r="44412" spans="31:31" hidden="1">
      <c r="AE44412" s="54"/>
    </row>
    <row r="44413" spans="31:31" hidden="1">
      <c r="AE44413" s="54"/>
    </row>
    <row r="44414" spans="31:31" hidden="1">
      <c r="AE44414" s="54"/>
    </row>
    <row r="44415" spans="31:31" hidden="1">
      <c r="AE44415" s="54"/>
    </row>
    <row r="44416" spans="31:31" hidden="1">
      <c r="AE44416" s="54"/>
    </row>
    <row r="44417" spans="31:31" hidden="1">
      <c r="AE44417" s="54"/>
    </row>
    <row r="44418" spans="31:31" hidden="1">
      <c r="AE44418" s="54"/>
    </row>
    <row r="44419" spans="31:31" hidden="1">
      <c r="AE44419" s="54"/>
    </row>
    <row r="44420" spans="31:31" hidden="1">
      <c r="AE44420" s="54"/>
    </row>
    <row r="44421" spans="31:31" hidden="1">
      <c r="AE44421" s="54"/>
    </row>
    <row r="44422" spans="31:31" hidden="1">
      <c r="AE44422" s="54"/>
    </row>
    <row r="44423" spans="31:31" hidden="1">
      <c r="AE44423" s="54"/>
    </row>
    <row r="44424" spans="31:31" hidden="1">
      <c r="AE44424" s="54"/>
    </row>
    <row r="44425" spans="31:31" hidden="1">
      <c r="AE44425" s="54"/>
    </row>
    <row r="44426" spans="31:31" hidden="1">
      <c r="AE44426" s="54"/>
    </row>
    <row r="44427" spans="31:31" hidden="1">
      <c r="AE44427" s="54"/>
    </row>
    <row r="44428" spans="31:31" hidden="1">
      <c r="AE44428" s="54"/>
    </row>
    <row r="44429" spans="31:31" hidden="1">
      <c r="AE44429" s="54"/>
    </row>
    <row r="44430" spans="31:31" hidden="1">
      <c r="AE44430" s="54"/>
    </row>
    <row r="44431" spans="31:31" hidden="1">
      <c r="AE44431" s="54"/>
    </row>
    <row r="44432" spans="31:31" hidden="1">
      <c r="AE44432" s="54"/>
    </row>
    <row r="44433" spans="31:31" hidden="1">
      <c r="AE44433" s="54"/>
    </row>
    <row r="44434" spans="31:31" hidden="1">
      <c r="AE44434" s="54"/>
    </row>
    <row r="44435" spans="31:31" hidden="1">
      <c r="AE44435" s="54"/>
    </row>
    <row r="44436" spans="31:31" hidden="1">
      <c r="AE44436" s="54"/>
    </row>
    <row r="44437" spans="31:31" hidden="1">
      <c r="AE44437" s="54"/>
    </row>
    <row r="44438" spans="31:31" hidden="1">
      <c r="AE44438" s="54"/>
    </row>
    <row r="44439" spans="31:31" hidden="1">
      <c r="AE44439" s="54"/>
    </row>
    <row r="44440" spans="31:31" hidden="1">
      <c r="AE44440" s="54"/>
    </row>
    <row r="44441" spans="31:31" hidden="1">
      <c r="AE44441" s="54"/>
    </row>
    <row r="44442" spans="31:31" hidden="1">
      <c r="AE44442" s="54"/>
    </row>
    <row r="44443" spans="31:31" hidden="1">
      <c r="AE44443" s="54"/>
    </row>
    <row r="44444" spans="31:31" hidden="1">
      <c r="AE44444" s="54"/>
    </row>
    <row r="44445" spans="31:31" hidden="1">
      <c r="AE44445" s="54"/>
    </row>
    <row r="44446" spans="31:31" hidden="1">
      <c r="AE44446" s="54"/>
    </row>
    <row r="44447" spans="31:31" hidden="1">
      <c r="AE44447" s="54"/>
    </row>
    <row r="44448" spans="31:31" hidden="1">
      <c r="AE44448" s="54"/>
    </row>
    <row r="44449" spans="31:31" hidden="1">
      <c r="AE44449" s="54"/>
    </row>
    <row r="44450" spans="31:31" hidden="1">
      <c r="AE44450" s="54"/>
    </row>
    <row r="44451" spans="31:31" hidden="1">
      <c r="AE44451" s="54"/>
    </row>
    <row r="44452" spans="31:31" hidden="1">
      <c r="AE44452" s="54"/>
    </row>
    <row r="44453" spans="31:31" hidden="1">
      <c r="AE44453" s="54"/>
    </row>
    <row r="44454" spans="31:31" hidden="1">
      <c r="AE44454" s="54"/>
    </row>
    <row r="44455" spans="31:31" hidden="1">
      <c r="AE44455" s="54"/>
    </row>
    <row r="44456" spans="31:31" hidden="1">
      <c r="AE44456" s="54"/>
    </row>
    <row r="44457" spans="31:31" hidden="1">
      <c r="AE44457" s="54"/>
    </row>
    <row r="44458" spans="31:31" hidden="1">
      <c r="AE44458" s="54"/>
    </row>
    <row r="44459" spans="31:31" hidden="1">
      <c r="AE44459" s="54"/>
    </row>
    <row r="44460" spans="31:31" hidden="1">
      <c r="AE44460" s="54"/>
    </row>
    <row r="44461" spans="31:31" hidden="1">
      <c r="AE44461" s="54"/>
    </row>
    <row r="44462" spans="31:31" hidden="1">
      <c r="AE44462" s="54"/>
    </row>
    <row r="44463" spans="31:31" hidden="1">
      <c r="AE44463" s="54"/>
    </row>
    <row r="44464" spans="31:31" hidden="1">
      <c r="AE44464" s="54"/>
    </row>
    <row r="44465" spans="31:31" hidden="1">
      <c r="AE44465" s="54"/>
    </row>
    <row r="44466" spans="31:31" hidden="1">
      <c r="AE44466" s="54"/>
    </row>
    <row r="44467" spans="31:31" hidden="1">
      <c r="AE44467" s="54"/>
    </row>
    <row r="44468" spans="31:31" hidden="1">
      <c r="AE44468" s="54"/>
    </row>
    <row r="44469" spans="31:31" hidden="1">
      <c r="AE44469" s="54"/>
    </row>
    <row r="44470" spans="31:31" hidden="1">
      <c r="AE44470" s="54"/>
    </row>
    <row r="44471" spans="31:31" hidden="1">
      <c r="AE44471" s="54"/>
    </row>
    <row r="44472" spans="31:31" hidden="1">
      <c r="AE44472" s="54"/>
    </row>
    <row r="44473" spans="31:31" hidden="1">
      <c r="AE44473" s="54"/>
    </row>
    <row r="44474" spans="31:31" hidden="1">
      <c r="AE44474" s="54"/>
    </row>
    <row r="44475" spans="31:31" hidden="1">
      <c r="AE44475" s="54"/>
    </row>
    <row r="44476" spans="31:31" hidden="1">
      <c r="AE44476" s="54"/>
    </row>
    <row r="44477" spans="31:31" hidden="1">
      <c r="AE44477" s="54"/>
    </row>
    <row r="44478" spans="31:31" hidden="1">
      <c r="AE44478" s="54"/>
    </row>
    <row r="44479" spans="31:31" hidden="1">
      <c r="AE44479" s="54"/>
    </row>
    <row r="44480" spans="31:31" hidden="1">
      <c r="AE44480" s="54"/>
    </row>
    <row r="44481" spans="31:31" hidden="1">
      <c r="AE44481" s="54"/>
    </row>
    <row r="44482" spans="31:31" hidden="1">
      <c r="AE44482" s="54"/>
    </row>
    <row r="44483" spans="31:31" hidden="1">
      <c r="AE44483" s="54"/>
    </row>
    <row r="44484" spans="31:31" hidden="1">
      <c r="AE44484" s="54"/>
    </row>
    <row r="44485" spans="31:31" hidden="1">
      <c r="AE44485" s="54"/>
    </row>
    <row r="44486" spans="31:31" hidden="1">
      <c r="AE44486" s="54"/>
    </row>
    <row r="44487" spans="31:31" hidden="1">
      <c r="AE44487" s="54"/>
    </row>
    <row r="44488" spans="31:31" hidden="1">
      <c r="AE44488" s="54"/>
    </row>
    <row r="44489" spans="31:31" hidden="1">
      <c r="AE44489" s="54"/>
    </row>
    <row r="44490" spans="31:31" hidden="1">
      <c r="AE44490" s="54"/>
    </row>
    <row r="44491" spans="31:31" hidden="1">
      <c r="AE44491" s="54"/>
    </row>
    <row r="44492" spans="31:31" hidden="1">
      <c r="AE44492" s="54"/>
    </row>
    <row r="44493" spans="31:31" hidden="1">
      <c r="AE44493" s="54"/>
    </row>
    <row r="44494" spans="31:31" hidden="1">
      <c r="AE44494" s="54"/>
    </row>
    <row r="44495" spans="31:31" hidden="1">
      <c r="AE44495" s="54"/>
    </row>
    <row r="44496" spans="31:31" hidden="1">
      <c r="AE44496" s="54"/>
    </row>
    <row r="44497" spans="31:31" hidden="1">
      <c r="AE44497" s="54"/>
    </row>
    <row r="44498" spans="31:31" hidden="1">
      <c r="AE44498" s="54"/>
    </row>
    <row r="44499" spans="31:31" hidden="1">
      <c r="AE44499" s="54"/>
    </row>
    <row r="44500" spans="31:31" hidden="1">
      <c r="AE44500" s="54"/>
    </row>
    <row r="44501" spans="31:31" hidden="1">
      <c r="AE44501" s="54"/>
    </row>
    <row r="44502" spans="31:31" hidden="1">
      <c r="AE44502" s="54"/>
    </row>
    <row r="44503" spans="31:31" hidden="1">
      <c r="AE44503" s="54"/>
    </row>
    <row r="44504" spans="31:31" hidden="1">
      <c r="AE44504" s="54"/>
    </row>
    <row r="44505" spans="31:31" hidden="1">
      <c r="AE44505" s="54"/>
    </row>
    <row r="44506" spans="31:31" hidden="1">
      <c r="AE44506" s="54"/>
    </row>
    <row r="44507" spans="31:31" hidden="1">
      <c r="AE44507" s="54"/>
    </row>
    <row r="44508" spans="31:31" hidden="1">
      <c r="AE44508" s="54"/>
    </row>
    <row r="44509" spans="31:31" hidden="1">
      <c r="AE44509" s="54"/>
    </row>
    <row r="44510" spans="31:31" hidden="1">
      <c r="AE44510" s="54"/>
    </row>
    <row r="44511" spans="31:31" hidden="1">
      <c r="AE44511" s="54"/>
    </row>
    <row r="44512" spans="31:31" hidden="1">
      <c r="AE44512" s="54"/>
    </row>
    <row r="44513" spans="31:31" hidden="1">
      <c r="AE44513" s="54"/>
    </row>
    <row r="44514" spans="31:31" hidden="1">
      <c r="AE44514" s="54"/>
    </row>
    <row r="44515" spans="31:31" hidden="1">
      <c r="AE44515" s="54"/>
    </row>
    <row r="44516" spans="31:31" hidden="1">
      <c r="AE44516" s="54"/>
    </row>
    <row r="44517" spans="31:31" hidden="1">
      <c r="AE44517" s="54"/>
    </row>
    <row r="44518" spans="31:31" hidden="1">
      <c r="AE44518" s="54"/>
    </row>
    <row r="44519" spans="31:31" hidden="1">
      <c r="AE44519" s="54"/>
    </row>
    <row r="44520" spans="31:31" hidden="1">
      <c r="AE44520" s="54"/>
    </row>
    <row r="44521" spans="31:31" hidden="1">
      <c r="AE44521" s="54"/>
    </row>
    <row r="44522" spans="31:31" hidden="1">
      <c r="AE44522" s="54"/>
    </row>
    <row r="44523" spans="31:31" hidden="1">
      <c r="AE44523" s="54"/>
    </row>
    <row r="44524" spans="31:31" hidden="1">
      <c r="AE44524" s="54"/>
    </row>
    <row r="44525" spans="31:31" hidden="1">
      <c r="AE44525" s="54"/>
    </row>
    <row r="44526" spans="31:31" hidden="1">
      <c r="AE44526" s="54"/>
    </row>
    <row r="44527" spans="31:31" hidden="1">
      <c r="AE44527" s="54"/>
    </row>
    <row r="44528" spans="31:31" hidden="1">
      <c r="AE44528" s="54"/>
    </row>
    <row r="44529" spans="31:31" hidden="1">
      <c r="AE44529" s="54"/>
    </row>
    <row r="44530" spans="31:31" hidden="1">
      <c r="AE44530" s="54"/>
    </row>
    <row r="44531" spans="31:31" hidden="1">
      <c r="AE44531" s="54"/>
    </row>
    <row r="44532" spans="31:31" hidden="1">
      <c r="AE44532" s="54"/>
    </row>
    <row r="44533" spans="31:31" hidden="1">
      <c r="AE44533" s="54"/>
    </row>
    <row r="44534" spans="31:31" hidden="1">
      <c r="AE44534" s="54"/>
    </row>
    <row r="44535" spans="31:31" hidden="1">
      <c r="AE44535" s="54"/>
    </row>
    <row r="44536" spans="31:31" hidden="1">
      <c r="AE44536" s="54"/>
    </row>
    <row r="44537" spans="31:31" hidden="1">
      <c r="AE44537" s="54"/>
    </row>
    <row r="44538" spans="31:31" hidden="1">
      <c r="AE44538" s="54"/>
    </row>
    <row r="44539" spans="31:31" hidden="1">
      <c r="AE44539" s="54"/>
    </row>
    <row r="44540" spans="31:31" hidden="1">
      <c r="AE44540" s="54"/>
    </row>
    <row r="44541" spans="31:31" hidden="1">
      <c r="AE44541" s="54"/>
    </row>
    <row r="44542" spans="31:31" hidden="1">
      <c r="AE44542" s="54"/>
    </row>
    <row r="44543" spans="31:31" hidden="1">
      <c r="AE44543" s="54"/>
    </row>
    <row r="44544" spans="31:31" hidden="1">
      <c r="AE44544" s="54"/>
    </row>
    <row r="44545" spans="31:31" hidden="1">
      <c r="AE44545" s="54"/>
    </row>
    <row r="44546" spans="31:31" hidden="1">
      <c r="AE44546" s="54"/>
    </row>
    <row r="44547" spans="31:31" hidden="1">
      <c r="AE44547" s="54"/>
    </row>
    <row r="44548" spans="31:31" hidden="1">
      <c r="AE44548" s="54"/>
    </row>
    <row r="44549" spans="31:31" hidden="1">
      <c r="AE44549" s="54"/>
    </row>
    <row r="44550" spans="31:31" hidden="1">
      <c r="AE44550" s="54"/>
    </row>
    <row r="44551" spans="31:31" hidden="1">
      <c r="AE44551" s="54"/>
    </row>
    <row r="44552" spans="31:31" hidden="1">
      <c r="AE44552" s="54"/>
    </row>
    <row r="44553" spans="31:31" hidden="1">
      <c r="AE44553" s="54"/>
    </row>
    <row r="44554" spans="31:31" hidden="1">
      <c r="AE44554" s="54"/>
    </row>
    <row r="44555" spans="31:31" hidden="1">
      <c r="AE44555" s="54"/>
    </row>
    <row r="44556" spans="31:31" hidden="1">
      <c r="AE44556" s="54"/>
    </row>
    <row r="44557" spans="31:31" hidden="1">
      <c r="AE44557" s="54"/>
    </row>
    <row r="44558" spans="31:31" hidden="1">
      <c r="AE44558" s="54"/>
    </row>
    <row r="44559" spans="31:31" hidden="1">
      <c r="AE44559" s="54"/>
    </row>
    <row r="44560" spans="31:31" hidden="1">
      <c r="AE44560" s="54"/>
    </row>
    <row r="44561" spans="31:31" hidden="1">
      <c r="AE44561" s="54"/>
    </row>
    <row r="44562" spans="31:31" hidden="1">
      <c r="AE44562" s="54"/>
    </row>
    <row r="44563" spans="31:31" hidden="1">
      <c r="AE44563" s="54"/>
    </row>
    <row r="44564" spans="31:31" hidden="1">
      <c r="AE44564" s="54"/>
    </row>
    <row r="44565" spans="31:31" hidden="1">
      <c r="AE44565" s="54"/>
    </row>
    <row r="44566" spans="31:31" hidden="1">
      <c r="AE44566" s="54"/>
    </row>
    <row r="44567" spans="31:31" hidden="1">
      <c r="AE44567" s="54"/>
    </row>
    <row r="44568" spans="31:31" hidden="1">
      <c r="AE44568" s="54"/>
    </row>
    <row r="44569" spans="31:31" hidden="1">
      <c r="AE44569" s="54"/>
    </row>
    <row r="44570" spans="31:31" hidden="1">
      <c r="AE44570" s="54"/>
    </row>
    <row r="44571" spans="31:31" hidden="1">
      <c r="AE44571" s="54"/>
    </row>
    <row r="44572" spans="31:31" hidden="1">
      <c r="AE44572" s="54"/>
    </row>
    <row r="44573" spans="31:31" hidden="1">
      <c r="AE44573" s="54"/>
    </row>
    <row r="44574" spans="31:31" hidden="1">
      <c r="AE44574" s="54"/>
    </row>
    <row r="44575" spans="31:31" hidden="1">
      <c r="AE44575" s="54"/>
    </row>
    <row r="44576" spans="31:31" hidden="1">
      <c r="AE44576" s="54"/>
    </row>
    <row r="44577" spans="31:31" hidden="1">
      <c r="AE44577" s="54"/>
    </row>
    <row r="44578" spans="31:31" hidden="1">
      <c r="AE44578" s="54"/>
    </row>
    <row r="44579" spans="31:31" hidden="1">
      <c r="AE44579" s="54"/>
    </row>
    <row r="44580" spans="31:31" hidden="1">
      <c r="AE44580" s="54"/>
    </row>
    <row r="44581" spans="31:31" hidden="1">
      <c r="AE44581" s="54"/>
    </row>
    <row r="44582" spans="31:31" hidden="1">
      <c r="AE44582" s="54"/>
    </row>
    <row r="44583" spans="31:31" hidden="1">
      <c r="AE44583" s="54"/>
    </row>
    <row r="44584" spans="31:31" hidden="1">
      <c r="AE44584" s="54"/>
    </row>
    <row r="44585" spans="31:31" hidden="1">
      <c r="AE44585" s="54"/>
    </row>
    <row r="44586" spans="31:31" hidden="1">
      <c r="AE44586" s="54"/>
    </row>
    <row r="44587" spans="31:31" hidden="1">
      <c r="AE44587" s="54"/>
    </row>
    <row r="44588" spans="31:31" hidden="1">
      <c r="AE44588" s="54"/>
    </row>
    <row r="44589" spans="31:31" hidden="1">
      <c r="AE44589" s="54"/>
    </row>
    <row r="44590" spans="31:31" hidden="1">
      <c r="AE44590" s="54"/>
    </row>
    <row r="44591" spans="31:31" hidden="1">
      <c r="AE44591" s="54"/>
    </row>
    <row r="44592" spans="31:31" hidden="1">
      <c r="AE44592" s="54"/>
    </row>
    <row r="44593" spans="31:31" hidden="1">
      <c r="AE44593" s="54"/>
    </row>
    <row r="44594" spans="31:31" hidden="1">
      <c r="AE44594" s="54"/>
    </row>
    <row r="44595" spans="31:31" hidden="1">
      <c r="AE44595" s="54"/>
    </row>
    <row r="44596" spans="31:31" hidden="1">
      <c r="AE44596" s="54"/>
    </row>
    <row r="44597" spans="31:31" hidden="1">
      <c r="AE44597" s="54"/>
    </row>
    <row r="44598" spans="31:31" hidden="1">
      <c r="AE44598" s="54"/>
    </row>
    <row r="44599" spans="31:31" hidden="1">
      <c r="AE44599" s="54"/>
    </row>
    <row r="44600" spans="31:31" hidden="1">
      <c r="AE44600" s="54"/>
    </row>
    <row r="44601" spans="31:31" hidden="1">
      <c r="AE44601" s="54"/>
    </row>
    <row r="44602" spans="31:31" hidden="1">
      <c r="AE44602" s="54"/>
    </row>
    <row r="44603" spans="31:31" hidden="1">
      <c r="AE44603" s="54"/>
    </row>
    <row r="44604" spans="31:31" hidden="1">
      <c r="AE44604" s="54"/>
    </row>
    <row r="44605" spans="31:31" hidden="1">
      <c r="AE44605" s="54"/>
    </row>
    <row r="44606" spans="31:31" hidden="1">
      <c r="AE44606" s="54"/>
    </row>
    <row r="44607" spans="31:31" hidden="1">
      <c r="AE44607" s="54"/>
    </row>
    <row r="44608" spans="31:31" hidden="1">
      <c r="AE44608" s="54"/>
    </row>
    <row r="44609" spans="31:31" hidden="1">
      <c r="AE44609" s="54"/>
    </row>
    <row r="44610" spans="31:31" hidden="1">
      <c r="AE44610" s="54"/>
    </row>
    <row r="44611" spans="31:31" hidden="1">
      <c r="AE44611" s="54"/>
    </row>
    <row r="44612" spans="31:31" hidden="1">
      <c r="AE44612" s="54"/>
    </row>
    <row r="44613" spans="31:31" hidden="1">
      <c r="AE44613" s="54"/>
    </row>
    <row r="44614" spans="31:31" hidden="1">
      <c r="AE44614" s="54"/>
    </row>
    <row r="44615" spans="31:31" hidden="1">
      <c r="AE44615" s="54"/>
    </row>
    <row r="44616" spans="31:31" hidden="1">
      <c r="AE44616" s="54"/>
    </row>
    <row r="44617" spans="31:31" hidden="1">
      <c r="AE44617" s="54"/>
    </row>
    <row r="44618" spans="31:31" hidden="1">
      <c r="AE44618" s="54"/>
    </row>
    <row r="44619" spans="31:31" hidden="1">
      <c r="AE44619" s="54"/>
    </row>
    <row r="44620" spans="31:31" hidden="1">
      <c r="AE44620" s="54"/>
    </row>
    <row r="44621" spans="31:31" hidden="1">
      <c r="AE44621" s="54"/>
    </row>
    <row r="44622" spans="31:31" hidden="1">
      <c r="AE44622" s="54"/>
    </row>
    <row r="44623" spans="31:31" hidden="1">
      <c r="AE44623" s="54"/>
    </row>
    <row r="44624" spans="31:31" hidden="1">
      <c r="AE44624" s="54"/>
    </row>
    <row r="44625" spans="31:31" hidden="1">
      <c r="AE44625" s="54"/>
    </row>
    <row r="44626" spans="31:31" hidden="1">
      <c r="AE44626" s="54"/>
    </row>
    <row r="44627" spans="31:31" hidden="1">
      <c r="AE44627" s="54"/>
    </row>
    <row r="44628" spans="31:31" hidden="1">
      <c r="AE44628" s="54"/>
    </row>
    <row r="44629" spans="31:31" hidden="1">
      <c r="AE44629" s="54"/>
    </row>
    <row r="44630" spans="31:31" hidden="1">
      <c r="AE44630" s="54"/>
    </row>
    <row r="44631" spans="31:31" hidden="1">
      <c r="AE44631" s="54"/>
    </row>
    <row r="44632" spans="31:31" hidden="1">
      <c r="AE44632" s="54"/>
    </row>
    <row r="44633" spans="31:31" hidden="1">
      <c r="AE44633" s="54"/>
    </row>
    <row r="44634" spans="31:31" hidden="1">
      <c r="AE44634" s="54"/>
    </row>
    <row r="44635" spans="31:31" hidden="1">
      <c r="AE44635" s="54"/>
    </row>
    <row r="44636" spans="31:31" hidden="1">
      <c r="AE44636" s="54"/>
    </row>
    <row r="44637" spans="31:31" hidden="1">
      <c r="AE44637" s="54"/>
    </row>
    <row r="44638" spans="31:31" hidden="1">
      <c r="AE44638" s="54"/>
    </row>
    <row r="44639" spans="31:31" hidden="1">
      <c r="AE44639" s="54"/>
    </row>
    <row r="44640" spans="31:31" hidden="1">
      <c r="AE44640" s="54"/>
    </row>
    <row r="44641" spans="31:31" hidden="1">
      <c r="AE44641" s="54"/>
    </row>
    <row r="44642" spans="31:31" hidden="1">
      <c r="AE44642" s="54"/>
    </row>
    <row r="44643" spans="31:31" hidden="1">
      <c r="AE44643" s="54"/>
    </row>
    <row r="44644" spans="31:31" hidden="1">
      <c r="AE44644" s="54"/>
    </row>
    <row r="44645" spans="31:31" hidden="1">
      <c r="AE44645" s="54"/>
    </row>
    <row r="44646" spans="31:31" hidden="1">
      <c r="AE44646" s="54"/>
    </row>
    <row r="44647" spans="31:31" hidden="1">
      <c r="AE44647" s="54"/>
    </row>
    <row r="44648" spans="31:31" hidden="1">
      <c r="AE44648" s="54"/>
    </row>
    <row r="44649" spans="31:31" hidden="1">
      <c r="AE44649" s="54"/>
    </row>
    <row r="44650" spans="31:31" hidden="1">
      <c r="AE44650" s="54"/>
    </row>
    <row r="44651" spans="31:31" hidden="1">
      <c r="AE44651" s="54"/>
    </row>
    <row r="44652" spans="31:31" hidden="1">
      <c r="AE44652" s="54"/>
    </row>
    <row r="44653" spans="31:31" hidden="1">
      <c r="AE44653" s="54"/>
    </row>
    <row r="44654" spans="31:31" hidden="1">
      <c r="AE44654" s="54"/>
    </row>
    <row r="44655" spans="31:31" hidden="1">
      <c r="AE44655" s="54"/>
    </row>
    <row r="44656" spans="31:31" hidden="1">
      <c r="AE44656" s="54"/>
    </row>
    <row r="44657" spans="31:31" hidden="1">
      <c r="AE44657" s="54"/>
    </row>
    <row r="44658" spans="31:31" hidden="1">
      <c r="AE44658" s="54"/>
    </row>
    <row r="44659" spans="31:31" hidden="1">
      <c r="AE44659" s="54"/>
    </row>
    <row r="44660" spans="31:31" hidden="1">
      <c r="AE44660" s="54"/>
    </row>
    <row r="44661" spans="31:31" hidden="1">
      <c r="AE44661" s="54"/>
    </row>
    <row r="44662" spans="31:31" hidden="1">
      <c r="AE44662" s="54"/>
    </row>
    <row r="44663" spans="31:31" hidden="1">
      <c r="AE44663" s="54"/>
    </row>
    <row r="44664" spans="31:31" hidden="1">
      <c r="AE44664" s="54"/>
    </row>
    <row r="44665" spans="31:31" hidden="1">
      <c r="AE44665" s="54"/>
    </row>
    <row r="44666" spans="31:31" hidden="1">
      <c r="AE44666" s="54"/>
    </row>
    <row r="44667" spans="31:31" hidden="1">
      <c r="AE44667" s="54"/>
    </row>
    <row r="44668" spans="31:31" hidden="1">
      <c r="AE44668" s="54"/>
    </row>
    <row r="44669" spans="31:31" hidden="1">
      <c r="AE44669" s="54"/>
    </row>
    <row r="44670" spans="31:31" hidden="1">
      <c r="AE44670" s="54"/>
    </row>
    <row r="44671" spans="31:31" hidden="1">
      <c r="AE44671" s="54"/>
    </row>
    <row r="44672" spans="31:31" hidden="1">
      <c r="AE44672" s="54"/>
    </row>
    <row r="44673" spans="31:31" hidden="1">
      <c r="AE44673" s="54"/>
    </row>
    <row r="44674" spans="31:31" hidden="1">
      <c r="AE44674" s="54"/>
    </row>
    <row r="44675" spans="31:31" hidden="1">
      <c r="AE44675" s="54"/>
    </row>
    <row r="44676" spans="31:31" hidden="1">
      <c r="AE44676" s="54"/>
    </row>
    <row r="44677" spans="31:31" hidden="1">
      <c r="AE44677" s="54"/>
    </row>
    <row r="44678" spans="31:31" hidden="1">
      <c r="AE44678" s="54"/>
    </row>
    <row r="44679" spans="31:31" hidden="1">
      <c r="AE44679" s="54"/>
    </row>
    <row r="44680" spans="31:31" hidden="1">
      <c r="AE44680" s="54"/>
    </row>
    <row r="44681" spans="31:31" hidden="1">
      <c r="AE44681" s="54"/>
    </row>
    <row r="44682" spans="31:31" hidden="1">
      <c r="AE44682" s="54"/>
    </row>
    <row r="44683" spans="31:31" hidden="1">
      <c r="AE44683" s="54"/>
    </row>
    <row r="44684" spans="31:31" hidden="1">
      <c r="AE44684" s="54"/>
    </row>
    <row r="44685" spans="31:31" hidden="1">
      <c r="AE44685" s="54"/>
    </row>
    <row r="44686" spans="31:31" hidden="1">
      <c r="AE44686" s="54"/>
    </row>
    <row r="44687" spans="31:31" hidden="1">
      <c r="AE44687" s="54"/>
    </row>
    <row r="44688" spans="31:31" hidden="1">
      <c r="AE44688" s="54"/>
    </row>
    <row r="44689" spans="31:31" hidden="1">
      <c r="AE44689" s="54"/>
    </row>
    <row r="44690" spans="31:31" hidden="1">
      <c r="AE44690" s="54"/>
    </row>
    <row r="44691" spans="31:31" hidden="1">
      <c r="AE44691" s="54"/>
    </row>
    <row r="44692" spans="31:31" hidden="1">
      <c r="AE44692" s="54"/>
    </row>
    <row r="44693" spans="31:31" hidden="1">
      <c r="AE44693" s="54"/>
    </row>
    <row r="44694" spans="31:31" hidden="1">
      <c r="AE44694" s="54"/>
    </row>
    <row r="44695" spans="31:31" hidden="1">
      <c r="AE44695" s="54"/>
    </row>
    <row r="44696" spans="31:31" hidden="1">
      <c r="AE44696" s="54"/>
    </row>
    <row r="44697" spans="31:31" hidden="1">
      <c r="AE44697" s="54"/>
    </row>
    <row r="44698" spans="31:31" hidden="1">
      <c r="AE44698" s="54"/>
    </row>
    <row r="44699" spans="31:31" hidden="1">
      <c r="AE44699" s="54"/>
    </row>
    <row r="44700" spans="31:31" hidden="1">
      <c r="AE44700" s="54"/>
    </row>
    <row r="44701" spans="31:31" hidden="1">
      <c r="AE44701" s="54"/>
    </row>
    <row r="44702" spans="31:31" hidden="1">
      <c r="AE44702" s="54"/>
    </row>
    <row r="44703" spans="31:31" hidden="1">
      <c r="AE44703" s="54"/>
    </row>
    <row r="44704" spans="31:31" hidden="1">
      <c r="AE44704" s="54"/>
    </row>
    <row r="44705" spans="31:31" hidden="1">
      <c r="AE44705" s="54"/>
    </row>
    <row r="44706" spans="31:31" hidden="1">
      <c r="AE44706" s="54"/>
    </row>
    <row r="44707" spans="31:31" hidden="1">
      <c r="AE44707" s="54"/>
    </row>
    <row r="44708" spans="31:31" hidden="1">
      <c r="AE44708" s="54"/>
    </row>
    <row r="44709" spans="31:31" hidden="1">
      <c r="AE44709" s="54"/>
    </row>
    <row r="44710" spans="31:31" hidden="1">
      <c r="AE44710" s="54"/>
    </row>
    <row r="44711" spans="31:31" hidden="1">
      <c r="AE44711" s="54"/>
    </row>
    <row r="44712" spans="31:31" hidden="1">
      <c r="AE44712" s="54"/>
    </row>
    <row r="44713" spans="31:31" hidden="1">
      <c r="AE44713" s="54"/>
    </row>
    <row r="44714" spans="31:31" hidden="1">
      <c r="AE44714" s="54"/>
    </row>
    <row r="44715" spans="31:31" hidden="1">
      <c r="AE44715" s="54"/>
    </row>
    <row r="44716" spans="31:31" hidden="1">
      <c r="AE44716" s="54"/>
    </row>
    <row r="44717" spans="31:31" hidden="1">
      <c r="AE44717" s="54"/>
    </row>
    <row r="44718" spans="31:31" hidden="1">
      <c r="AE44718" s="54"/>
    </row>
    <row r="44719" spans="31:31" hidden="1">
      <c r="AE44719" s="54"/>
    </row>
    <row r="44720" spans="31:31" hidden="1">
      <c r="AE44720" s="54"/>
    </row>
    <row r="44721" spans="31:31" hidden="1">
      <c r="AE44721" s="54"/>
    </row>
    <row r="44722" spans="31:31" hidden="1">
      <c r="AE44722" s="54"/>
    </row>
    <row r="44723" spans="31:31" hidden="1">
      <c r="AE44723" s="54"/>
    </row>
    <row r="44724" spans="31:31" hidden="1">
      <c r="AE44724" s="54"/>
    </row>
    <row r="44725" spans="31:31" hidden="1">
      <c r="AE44725" s="54"/>
    </row>
    <row r="44726" spans="31:31" hidden="1">
      <c r="AE44726" s="54"/>
    </row>
    <row r="44727" spans="31:31" hidden="1">
      <c r="AE44727" s="54"/>
    </row>
    <row r="44728" spans="31:31" hidden="1">
      <c r="AE44728" s="54"/>
    </row>
    <row r="44729" spans="31:31" hidden="1">
      <c r="AE44729" s="54"/>
    </row>
    <row r="44730" spans="31:31" hidden="1">
      <c r="AE44730" s="54"/>
    </row>
    <row r="44731" spans="31:31" hidden="1">
      <c r="AE44731" s="54"/>
    </row>
    <row r="44732" spans="31:31" hidden="1">
      <c r="AE44732" s="54"/>
    </row>
    <row r="44733" spans="31:31" hidden="1">
      <c r="AE44733" s="54"/>
    </row>
    <row r="44734" spans="31:31" hidden="1">
      <c r="AE44734" s="54"/>
    </row>
    <row r="44735" spans="31:31" hidden="1">
      <c r="AE44735" s="54"/>
    </row>
    <row r="44736" spans="31:31" hidden="1">
      <c r="AE44736" s="54"/>
    </row>
    <row r="44737" spans="31:31" hidden="1">
      <c r="AE44737" s="54"/>
    </row>
    <row r="44738" spans="31:31" hidden="1">
      <c r="AE44738" s="54"/>
    </row>
    <row r="44739" spans="31:31" hidden="1">
      <c r="AE44739" s="54"/>
    </row>
    <row r="44740" spans="31:31" hidden="1">
      <c r="AE44740" s="54"/>
    </row>
    <row r="44741" spans="31:31" hidden="1">
      <c r="AE44741" s="54"/>
    </row>
    <row r="44742" spans="31:31" hidden="1">
      <c r="AE44742" s="54"/>
    </row>
    <row r="44743" spans="31:31" hidden="1">
      <c r="AE44743" s="54"/>
    </row>
    <row r="44744" spans="31:31" hidden="1">
      <c r="AE44744" s="54"/>
    </row>
    <row r="44745" spans="31:31" hidden="1">
      <c r="AE44745" s="54"/>
    </row>
    <row r="44746" spans="31:31" hidden="1">
      <c r="AE44746" s="54"/>
    </row>
    <row r="44747" spans="31:31" hidden="1">
      <c r="AE44747" s="54"/>
    </row>
    <row r="44748" spans="31:31" hidden="1">
      <c r="AE44748" s="54"/>
    </row>
    <row r="44749" spans="31:31" hidden="1">
      <c r="AE44749" s="54"/>
    </row>
    <row r="44750" spans="31:31" hidden="1">
      <c r="AE44750" s="54"/>
    </row>
    <row r="44751" spans="31:31" hidden="1">
      <c r="AE44751" s="54"/>
    </row>
    <row r="44752" spans="31:31" hidden="1">
      <c r="AE44752" s="54"/>
    </row>
    <row r="44753" spans="31:31" hidden="1">
      <c r="AE44753" s="54"/>
    </row>
    <row r="44754" spans="31:31" hidden="1">
      <c r="AE44754" s="54"/>
    </row>
    <row r="44755" spans="31:31" hidden="1">
      <c r="AE44755" s="54"/>
    </row>
    <row r="44756" spans="31:31" hidden="1">
      <c r="AE44756" s="54"/>
    </row>
    <row r="44757" spans="31:31" hidden="1">
      <c r="AE44757" s="54"/>
    </row>
    <row r="44758" spans="31:31" hidden="1">
      <c r="AE44758" s="54"/>
    </row>
    <row r="44759" spans="31:31" hidden="1">
      <c r="AE44759" s="54"/>
    </row>
    <row r="44760" spans="31:31" hidden="1">
      <c r="AE44760" s="54"/>
    </row>
    <row r="44761" spans="31:31" hidden="1">
      <c r="AE44761" s="54"/>
    </row>
    <row r="44762" spans="31:31" hidden="1">
      <c r="AE44762" s="54"/>
    </row>
    <row r="44763" spans="31:31" hidden="1">
      <c r="AE44763" s="54"/>
    </row>
    <row r="44764" spans="31:31" hidden="1">
      <c r="AE44764" s="54"/>
    </row>
    <row r="44765" spans="31:31" hidden="1">
      <c r="AE44765" s="54"/>
    </row>
    <row r="44766" spans="31:31" hidden="1">
      <c r="AE44766" s="54"/>
    </row>
    <row r="44767" spans="31:31" hidden="1">
      <c r="AE44767" s="54"/>
    </row>
    <row r="44768" spans="31:31" hidden="1">
      <c r="AE44768" s="54"/>
    </row>
    <row r="44769" spans="31:31" hidden="1">
      <c r="AE44769" s="54"/>
    </row>
    <row r="44770" spans="31:31" hidden="1">
      <c r="AE44770" s="54"/>
    </row>
    <row r="44771" spans="31:31" hidden="1">
      <c r="AE44771" s="54"/>
    </row>
    <row r="44772" spans="31:31" hidden="1">
      <c r="AE44772" s="54"/>
    </row>
    <row r="44773" spans="31:31" hidden="1">
      <c r="AE44773" s="54"/>
    </row>
    <row r="44774" spans="31:31" hidden="1">
      <c r="AE44774" s="54"/>
    </row>
    <row r="44775" spans="31:31" hidden="1">
      <c r="AE44775" s="54"/>
    </row>
    <row r="44776" spans="31:31" hidden="1">
      <c r="AE44776" s="54"/>
    </row>
    <row r="44777" spans="31:31" hidden="1">
      <c r="AE44777" s="54"/>
    </row>
    <row r="44778" spans="31:31" hidden="1">
      <c r="AE44778" s="54"/>
    </row>
    <row r="44779" spans="31:31" hidden="1">
      <c r="AE44779" s="54"/>
    </row>
    <row r="44780" spans="31:31" hidden="1">
      <c r="AE44780" s="54"/>
    </row>
    <row r="44781" spans="31:31" hidden="1">
      <c r="AE44781" s="54"/>
    </row>
    <row r="44782" spans="31:31" hidden="1">
      <c r="AE44782" s="54"/>
    </row>
    <row r="44783" spans="31:31" hidden="1">
      <c r="AE44783" s="54"/>
    </row>
    <row r="44784" spans="31:31" hidden="1">
      <c r="AE44784" s="54"/>
    </row>
    <row r="44785" spans="31:31" hidden="1">
      <c r="AE44785" s="54"/>
    </row>
    <row r="44786" spans="31:31" hidden="1">
      <c r="AE44786" s="54"/>
    </row>
    <row r="44787" spans="31:31" hidden="1">
      <c r="AE44787" s="54"/>
    </row>
    <row r="44788" spans="31:31" hidden="1">
      <c r="AE44788" s="54"/>
    </row>
    <row r="44789" spans="31:31" hidden="1">
      <c r="AE44789" s="54"/>
    </row>
    <row r="44790" spans="31:31" hidden="1">
      <c r="AE44790" s="54"/>
    </row>
    <row r="44791" spans="31:31" hidden="1">
      <c r="AE44791" s="54"/>
    </row>
    <row r="44792" spans="31:31" hidden="1">
      <c r="AE44792" s="54"/>
    </row>
    <row r="44793" spans="31:31" hidden="1">
      <c r="AE44793" s="54"/>
    </row>
    <row r="44794" spans="31:31" hidden="1">
      <c r="AE44794" s="54"/>
    </row>
    <row r="44795" spans="31:31" hidden="1">
      <c r="AE44795" s="54"/>
    </row>
    <row r="44796" spans="31:31" hidden="1">
      <c r="AE44796" s="54"/>
    </row>
    <row r="44797" spans="31:31" hidden="1">
      <c r="AE44797" s="54"/>
    </row>
    <row r="44798" spans="31:31" hidden="1">
      <c r="AE44798" s="54"/>
    </row>
    <row r="44799" spans="31:31" hidden="1">
      <c r="AE44799" s="54"/>
    </row>
    <row r="44800" spans="31:31" hidden="1">
      <c r="AE44800" s="54"/>
    </row>
    <row r="44801" spans="31:31" hidden="1">
      <c r="AE44801" s="54"/>
    </row>
    <row r="44802" spans="31:31" hidden="1">
      <c r="AE44802" s="54"/>
    </row>
    <row r="44803" spans="31:31" hidden="1">
      <c r="AE44803" s="54"/>
    </row>
    <row r="44804" spans="31:31" hidden="1">
      <c r="AE44804" s="54"/>
    </row>
    <row r="44805" spans="31:31" hidden="1">
      <c r="AE44805" s="54"/>
    </row>
    <row r="44806" spans="31:31" hidden="1">
      <c r="AE44806" s="54"/>
    </row>
    <row r="44807" spans="31:31" hidden="1">
      <c r="AE44807" s="54"/>
    </row>
    <row r="44808" spans="31:31" hidden="1">
      <c r="AE44808" s="54"/>
    </row>
    <row r="44809" spans="31:31" hidden="1">
      <c r="AE44809" s="54"/>
    </row>
    <row r="44810" spans="31:31" hidden="1">
      <c r="AE44810" s="54"/>
    </row>
    <row r="44811" spans="31:31" hidden="1">
      <c r="AE44811" s="54"/>
    </row>
    <row r="44812" spans="31:31" hidden="1">
      <c r="AE44812" s="54"/>
    </row>
    <row r="44813" spans="31:31" hidden="1">
      <c r="AE44813" s="54"/>
    </row>
    <row r="44814" spans="31:31" hidden="1">
      <c r="AE44814" s="54"/>
    </row>
    <row r="44815" spans="31:31" hidden="1">
      <c r="AE44815" s="54"/>
    </row>
    <row r="44816" spans="31:31" hidden="1">
      <c r="AE44816" s="54"/>
    </row>
    <row r="44817" spans="31:31" hidden="1">
      <c r="AE44817" s="54"/>
    </row>
    <row r="44818" spans="31:31" hidden="1">
      <c r="AE44818" s="54"/>
    </row>
    <row r="44819" spans="31:31" hidden="1">
      <c r="AE44819" s="54"/>
    </row>
    <row r="44820" spans="31:31" hidden="1">
      <c r="AE44820" s="54"/>
    </row>
    <row r="44821" spans="31:31" hidden="1">
      <c r="AE44821" s="54"/>
    </row>
    <row r="44822" spans="31:31" hidden="1">
      <c r="AE44822" s="54"/>
    </row>
    <row r="44823" spans="31:31" hidden="1">
      <c r="AE44823" s="54"/>
    </row>
    <row r="44824" spans="31:31" hidden="1">
      <c r="AE44824" s="54"/>
    </row>
    <row r="44825" spans="31:31" hidden="1">
      <c r="AE44825" s="54"/>
    </row>
    <row r="44826" spans="31:31" hidden="1">
      <c r="AE44826" s="54"/>
    </row>
    <row r="44827" spans="31:31" hidden="1">
      <c r="AE44827" s="54"/>
    </row>
    <row r="44828" spans="31:31" hidden="1">
      <c r="AE44828" s="54"/>
    </row>
    <row r="44829" spans="31:31" hidden="1">
      <c r="AE44829" s="54"/>
    </row>
    <row r="44830" spans="31:31" hidden="1">
      <c r="AE44830" s="54"/>
    </row>
    <row r="44831" spans="31:31" hidden="1">
      <c r="AE44831" s="54"/>
    </row>
    <row r="44832" spans="31:31" hidden="1">
      <c r="AE44832" s="54"/>
    </row>
    <row r="44833" spans="31:31" hidden="1">
      <c r="AE44833" s="54"/>
    </row>
    <row r="44834" spans="31:31" hidden="1">
      <c r="AE44834" s="54"/>
    </row>
    <row r="44835" spans="31:31" hidden="1">
      <c r="AE44835" s="54"/>
    </row>
    <row r="44836" spans="31:31" hidden="1">
      <c r="AE44836" s="54"/>
    </row>
    <row r="44837" spans="31:31" hidden="1">
      <c r="AE44837" s="54"/>
    </row>
    <row r="44838" spans="31:31" hidden="1">
      <c r="AE44838" s="54"/>
    </row>
    <row r="44839" spans="31:31" hidden="1">
      <c r="AE44839" s="54"/>
    </row>
    <row r="44840" spans="31:31" hidden="1">
      <c r="AE44840" s="54"/>
    </row>
    <row r="44841" spans="31:31" hidden="1">
      <c r="AE44841" s="54"/>
    </row>
    <row r="44842" spans="31:31" hidden="1">
      <c r="AE44842" s="54"/>
    </row>
    <row r="44843" spans="31:31" hidden="1">
      <c r="AE44843" s="54"/>
    </row>
    <row r="44844" spans="31:31" hidden="1">
      <c r="AE44844" s="54"/>
    </row>
    <row r="44845" spans="31:31" hidden="1">
      <c r="AE44845" s="54"/>
    </row>
    <row r="44846" spans="31:31" hidden="1">
      <c r="AE44846" s="54"/>
    </row>
    <row r="44847" spans="31:31" hidden="1">
      <c r="AE44847" s="54"/>
    </row>
    <row r="44848" spans="31:31" hidden="1">
      <c r="AE44848" s="54"/>
    </row>
    <row r="44849" spans="31:31" hidden="1">
      <c r="AE44849" s="54"/>
    </row>
    <row r="44850" spans="31:31" hidden="1">
      <c r="AE44850" s="54"/>
    </row>
    <row r="44851" spans="31:31" hidden="1">
      <c r="AE44851" s="54"/>
    </row>
    <row r="44852" spans="31:31" hidden="1">
      <c r="AE44852" s="54"/>
    </row>
    <row r="44853" spans="31:31" hidden="1">
      <c r="AE44853" s="54"/>
    </row>
    <row r="44854" spans="31:31" hidden="1">
      <c r="AE44854" s="54"/>
    </row>
    <row r="44855" spans="31:31" hidden="1">
      <c r="AE44855" s="54"/>
    </row>
    <row r="44856" spans="31:31" hidden="1">
      <c r="AE44856" s="54"/>
    </row>
    <row r="44857" spans="31:31" hidden="1">
      <c r="AE44857" s="54"/>
    </row>
    <row r="44858" spans="31:31" hidden="1">
      <c r="AE44858" s="54"/>
    </row>
    <row r="44859" spans="31:31" hidden="1">
      <c r="AE44859" s="54"/>
    </row>
    <row r="44860" spans="31:31" hidden="1">
      <c r="AE44860" s="54"/>
    </row>
    <row r="44861" spans="31:31" hidden="1">
      <c r="AE44861" s="54"/>
    </row>
    <row r="44862" spans="31:31" hidden="1">
      <c r="AE44862" s="54"/>
    </row>
    <row r="44863" spans="31:31" hidden="1">
      <c r="AE44863" s="54"/>
    </row>
    <row r="44864" spans="31:31" hidden="1">
      <c r="AE44864" s="54"/>
    </row>
    <row r="44865" spans="31:31" hidden="1">
      <c r="AE44865" s="54"/>
    </row>
    <row r="44866" spans="31:31" hidden="1">
      <c r="AE44866" s="54"/>
    </row>
    <row r="44867" spans="31:31" hidden="1">
      <c r="AE44867" s="54"/>
    </row>
    <row r="44868" spans="31:31" hidden="1">
      <c r="AE44868" s="54"/>
    </row>
    <row r="44869" spans="31:31" hidden="1">
      <c r="AE44869" s="54"/>
    </row>
    <row r="44870" spans="31:31" hidden="1">
      <c r="AE44870" s="54"/>
    </row>
    <row r="44871" spans="31:31" hidden="1">
      <c r="AE44871" s="54"/>
    </row>
    <row r="44872" spans="31:31" hidden="1">
      <c r="AE44872" s="54"/>
    </row>
    <row r="44873" spans="31:31" hidden="1">
      <c r="AE44873" s="54"/>
    </row>
    <row r="44874" spans="31:31" hidden="1">
      <c r="AE44874" s="54"/>
    </row>
    <row r="44875" spans="31:31" hidden="1">
      <c r="AE44875" s="54"/>
    </row>
    <row r="44876" spans="31:31" hidden="1">
      <c r="AE44876" s="54"/>
    </row>
    <row r="44877" spans="31:31" hidden="1">
      <c r="AE44877" s="54"/>
    </row>
    <row r="44878" spans="31:31" hidden="1">
      <c r="AE44878" s="54"/>
    </row>
    <row r="44879" spans="31:31" hidden="1">
      <c r="AE44879" s="54"/>
    </row>
    <row r="44880" spans="31:31" hidden="1">
      <c r="AE44880" s="54"/>
    </row>
    <row r="44881" spans="31:31" hidden="1">
      <c r="AE44881" s="54"/>
    </row>
    <row r="44882" spans="31:31" hidden="1">
      <c r="AE44882" s="54"/>
    </row>
    <row r="44883" spans="31:31" hidden="1">
      <c r="AE44883" s="54"/>
    </row>
    <row r="44884" spans="31:31" hidden="1">
      <c r="AE44884" s="54"/>
    </row>
    <row r="44885" spans="31:31" hidden="1">
      <c r="AE44885" s="54"/>
    </row>
    <row r="44886" spans="31:31" hidden="1">
      <c r="AE44886" s="54"/>
    </row>
    <row r="44887" spans="31:31" hidden="1">
      <c r="AE44887" s="54"/>
    </row>
    <row r="44888" spans="31:31" hidden="1">
      <c r="AE44888" s="54"/>
    </row>
    <row r="44889" spans="31:31" hidden="1">
      <c r="AE44889" s="54"/>
    </row>
    <row r="44890" spans="31:31" hidden="1">
      <c r="AE44890" s="54"/>
    </row>
    <row r="44891" spans="31:31" hidden="1">
      <c r="AE44891" s="54"/>
    </row>
    <row r="44892" spans="31:31" hidden="1">
      <c r="AE44892" s="54"/>
    </row>
    <row r="44893" spans="31:31" hidden="1">
      <c r="AE44893" s="54"/>
    </row>
    <row r="44894" spans="31:31" hidden="1">
      <c r="AE44894" s="54"/>
    </row>
    <row r="44895" spans="31:31" hidden="1">
      <c r="AE44895" s="54"/>
    </row>
    <row r="44896" spans="31:31" hidden="1">
      <c r="AE44896" s="54"/>
    </row>
    <row r="44897" spans="31:31" hidden="1">
      <c r="AE44897" s="54"/>
    </row>
    <row r="44898" spans="31:31" hidden="1">
      <c r="AE44898" s="54"/>
    </row>
    <row r="44899" spans="31:31" hidden="1">
      <c r="AE44899" s="54"/>
    </row>
    <row r="44900" spans="31:31" hidden="1">
      <c r="AE44900" s="54"/>
    </row>
    <row r="44901" spans="31:31" hidden="1">
      <c r="AE44901" s="54"/>
    </row>
    <row r="44902" spans="31:31" hidden="1">
      <c r="AE44902" s="54"/>
    </row>
    <row r="44903" spans="31:31" hidden="1">
      <c r="AE44903" s="54"/>
    </row>
    <row r="44904" spans="31:31" hidden="1">
      <c r="AE44904" s="54"/>
    </row>
    <row r="44905" spans="31:31" hidden="1">
      <c r="AE44905" s="54"/>
    </row>
    <row r="44906" spans="31:31" hidden="1">
      <c r="AE44906" s="54"/>
    </row>
    <row r="44907" spans="31:31" hidden="1">
      <c r="AE44907" s="54"/>
    </row>
    <row r="44908" spans="31:31" hidden="1">
      <c r="AE44908" s="54"/>
    </row>
    <row r="44909" spans="31:31" hidden="1">
      <c r="AE44909" s="54"/>
    </row>
    <row r="44910" spans="31:31" hidden="1">
      <c r="AE44910" s="54"/>
    </row>
    <row r="44911" spans="31:31" hidden="1">
      <c r="AE44911" s="54"/>
    </row>
    <row r="44912" spans="31:31" hidden="1">
      <c r="AE44912" s="54"/>
    </row>
    <row r="44913" spans="31:31" hidden="1">
      <c r="AE44913" s="54"/>
    </row>
    <row r="44914" spans="31:31" hidden="1">
      <c r="AE44914" s="54"/>
    </row>
    <row r="44915" spans="31:31" hidden="1">
      <c r="AE44915" s="54"/>
    </row>
    <row r="44916" spans="31:31" hidden="1">
      <c r="AE44916" s="54"/>
    </row>
    <row r="44917" spans="31:31" hidden="1">
      <c r="AE44917" s="54"/>
    </row>
    <row r="44918" spans="31:31" hidden="1">
      <c r="AE44918" s="54"/>
    </row>
    <row r="44919" spans="31:31" hidden="1">
      <c r="AE44919" s="54"/>
    </row>
    <row r="44920" spans="31:31" hidden="1">
      <c r="AE44920" s="54"/>
    </row>
    <row r="44921" spans="31:31" hidden="1">
      <c r="AE44921" s="54"/>
    </row>
    <row r="44922" spans="31:31" hidden="1">
      <c r="AE44922" s="54"/>
    </row>
    <row r="44923" spans="31:31" hidden="1">
      <c r="AE44923" s="54"/>
    </row>
    <row r="44924" spans="31:31" hidden="1">
      <c r="AE44924" s="54"/>
    </row>
    <row r="44925" spans="31:31" hidden="1">
      <c r="AE44925" s="54"/>
    </row>
    <row r="44926" spans="31:31" hidden="1">
      <c r="AE44926" s="54"/>
    </row>
    <row r="44927" spans="31:31" hidden="1">
      <c r="AE44927" s="54"/>
    </row>
    <row r="44928" spans="31:31" hidden="1">
      <c r="AE44928" s="54"/>
    </row>
    <row r="44929" spans="31:31" hidden="1">
      <c r="AE44929" s="54"/>
    </row>
    <row r="44930" spans="31:31" hidden="1">
      <c r="AE44930" s="54"/>
    </row>
    <row r="44931" spans="31:31" hidden="1">
      <c r="AE44931" s="54"/>
    </row>
    <row r="44932" spans="31:31" hidden="1">
      <c r="AE44932" s="54"/>
    </row>
    <row r="44933" spans="31:31" hidden="1">
      <c r="AE44933" s="54"/>
    </row>
    <row r="44934" spans="31:31" hidden="1">
      <c r="AE44934" s="54"/>
    </row>
    <row r="44935" spans="31:31" hidden="1">
      <c r="AE44935" s="54"/>
    </row>
    <row r="44936" spans="31:31" hidden="1">
      <c r="AE44936" s="54"/>
    </row>
    <row r="44937" spans="31:31" hidden="1">
      <c r="AE44937" s="54"/>
    </row>
    <row r="44938" spans="31:31" hidden="1">
      <c r="AE44938" s="54"/>
    </row>
    <row r="44939" spans="31:31" hidden="1">
      <c r="AE44939" s="54"/>
    </row>
    <row r="44940" spans="31:31" hidden="1">
      <c r="AE44940" s="54"/>
    </row>
    <row r="44941" spans="31:31" hidden="1">
      <c r="AE44941" s="54"/>
    </row>
    <row r="44942" spans="31:31" hidden="1">
      <c r="AE44942" s="54"/>
    </row>
    <row r="44943" spans="31:31" hidden="1">
      <c r="AE44943" s="54"/>
    </row>
    <row r="44944" spans="31:31" hidden="1">
      <c r="AE44944" s="54"/>
    </row>
    <row r="44945" spans="31:31" hidden="1">
      <c r="AE44945" s="54"/>
    </row>
    <row r="44946" spans="31:31" hidden="1">
      <c r="AE44946" s="54"/>
    </row>
    <row r="44947" spans="31:31" hidden="1">
      <c r="AE44947" s="54"/>
    </row>
    <row r="44948" spans="31:31" hidden="1">
      <c r="AE44948" s="54"/>
    </row>
    <row r="44949" spans="31:31" hidden="1">
      <c r="AE44949" s="54"/>
    </row>
    <row r="44950" spans="31:31" hidden="1">
      <c r="AE44950" s="54"/>
    </row>
    <row r="44951" spans="31:31" hidden="1">
      <c r="AE44951" s="54"/>
    </row>
    <row r="44952" spans="31:31" hidden="1">
      <c r="AE44952" s="54"/>
    </row>
    <row r="44953" spans="31:31" hidden="1">
      <c r="AE44953" s="54"/>
    </row>
    <row r="44954" spans="31:31" hidden="1">
      <c r="AE44954" s="54"/>
    </row>
    <row r="44955" spans="31:31" hidden="1">
      <c r="AE44955" s="54"/>
    </row>
    <row r="44956" spans="31:31" hidden="1">
      <c r="AE44956" s="54"/>
    </row>
    <row r="44957" spans="31:31" hidden="1">
      <c r="AE44957" s="54"/>
    </row>
    <row r="44958" spans="31:31" hidden="1">
      <c r="AE44958" s="54"/>
    </row>
    <row r="44959" spans="31:31" hidden="1">
      <c r="AE44959" s="54"/>
    </row>
    <row r="44960" spans="31:31" hidden="1">
      <c r="AE44960" s="54"/>
    </row>
    <row r="44961" spans="31:31" hidden="1">
      <c r="AE44961" s="54"/>
    </row>
    <row r="44962" spans="31:31" hidden="1">
      <c r="AE44962" s="54"/>
    </row>
    <row r="44963" spans="31:31" hidden="1">
      <c r="AE44963" s="54"/>
    </row>
    <row r="44964" spans="31:31" hidden="1">
      <c r="AE44964" s="54"/>
    </row>
    <row r="44965" spans="31:31" hidden="1">
      <c r="AE44965" s="54"/>
    </row>
    <row r="44966" spans="31:31" hidden="1">
      <c r="AE44966" s="54"/>
    </row>
    <row r="44967" spans="31:31" hidden="1">
      <c r="AE44967" s="54"/>
    </row>
    <row r="44968" spans="31:31" hidden="1">
      <c r="AE44968" s="54"/>
    </row>
    <row r="44969" spans="31:31" hidden="1">
      <c r="AE44969" s="54"/>
    </row>
    <row r="44970" spans="31:31" hidden="1">
      <c r="AE44970" s="54"/>
    </row>
    <row r="44971" spans="31:31" hidden="1">
      <c r="AE44971" s="54"/>
    </row>
    <row r="44972" spans="31:31" hidden="1">
      <c r="AE44972" s="54"/>
    </row>
    <row r="44973" spans="31:31" hidden="1">
      <c r="AE44973" s="54"/>
    </row>
    <row r="44974" spans="31:31" hidden="1">
      <c r="AE44974" s="54"/>
    </row>
    <row r="44975" spans="31:31" hidden="1">
      <c r="AE44975" s="54"/>
    </row>
    <row r="44976" spans="31:31" hidden="1">
      <c r="AE44976" s="54"/>
    </row>
    <row r="44977" spans="31:31" hidden="1">
      <c r="AE44977" s="54"/>
    </row>
    <row r="44978" spans="31:31" hidden="1">
      <c r="AE44978" s="54"/>
    </row>
    <row r="44979" spans="31:31" hidden="1">
      <c r="AE44979" s="54"/>
    </row>
    <row r="44980" spans="31:31" hidden="1">
      <c r="AE44980" s="54"/>
    </row>
    <row r="44981" spans="31:31" hidden="1">
      <c r="AE44981" s="54"/>
    </row>
    <row r="44982" spans="31:31" hidden="1">
      <c r="AE44982" s="54"/>
    </row>
    <row r="44983" spans="31:31" hidden="1">
      <c r="AE44983" s="54"/>
    </row>
    <row r="44984" spans="31:31" hidden="1">
      <c r="AE44984" s="54"/>
    </row>
    <row r="44985" spans="31:31" hidden="1">
      <c r="AE44985" s="54"/>
    </row>
    <row r="44986" spans="31:31" hidden="1">
      <c r="AE44986" s="54"/>
    </row>
    <row r="44987" spans="31:31" hidden="1">
      <c r="AE44987" s="54"/>
    </row>
    <row r="44988" spans="31:31" hidden="1">
      <c r="AE44988" s="54"/>
    </row>
    <row r="44989" spans="31:31" hidden="1">
      <c r="AE44989" s="54"/>
    </row>
    <row r="44990" spans="31:31" hidden="1">
      <c r="AE44990" s="54"/>
    </row>
    <row r="44991" spans="31:31" hidden="1">
      <c r="AE44991" s="54"/>
    </row>
    <row r="44992" spans="31:31" hidden="1">
      <c r="AE44992" s="54"/>
    </row>
    <row r="44993" spans="31:31" hidden="1">
      <c r="AE44993" s="54"/>
    </row>
    <row r="44994" spans="31:31" hidden="1">
      <c r="AE44994" s="54"/>
    </row>
    <row r="44995" spans="31:31" hidden="1">
      <c r="AE44995" s="54"/>
    </row>
    <row r="44996" spans="31:31" hidden="1">
      <c r="AE44996" s="54"/>
    </row>
    <row r="44997" spans="31:31" hidden="1">
      <c r="AE44997" s="54"/>
    </row>
    <row r="44998" spans="31:31" hidden="1">
      <c r="AE44998" s="54"/>
    </row>
    <row r="44999" spans="31:31" hidden="1">
      <c r="AE44999" s="54"/>
    </row>
    <row r="45000" spans="31:31" hidden="1">
      <c r="AE45000" s="54"/>
    </row>
    <row r="45001" spans="31:31" hidden="1">
      <c r="AE45001" s="54"/>
    </row>
    <row r="45002" spans="31:31" hidden="1">
      <c r="AE45002" s="54"/>
    </row>
    <row r="45003" spans="31:31" hidden="1">
      <c r="AE45003" s="54"/>
    </row>
    <row r="45004" spans="31:31" hidden="1">
      <c r="AE45004" s="54"/>
    </row>
    <row r="45005" spans="31:31" hidden="1">
      <c r="AE45005" s="54"/>
    </row>
    <row r="45006" spans="31:31" hidden="1">
      <c r="AE45006" s="54"/>
    </row>
    <row r="45007" spans="31:31" hidden="1">
      <c r="AE45007" s="54"/>
    </row>
    <row r="45008" spans="31:31" hidden="1">
      <c r="AE45008" s="54"/>
    </row>
    <row r="45009" spans="31:31" hidden="1">
      <c r="AE45009" s="54"/>
    </row>
    <row r="45010" spans="31:31" hidden="1">
      <c r="AE45010" s="54"/>
    </row>
    <row r="45011" spans="31:31" hidden="1">
      <c r="AE45011" s="54"/>
    </row>
    <row r="45012" spans="31:31" hidden="1">
      <c r="AE45012" s="54"/>
    </row>
    <row r="45013" spans="31:31" hidden="1">
      <c r="AE45013" s="54"/>
    </row>
    <row r="45014" spans="31:31" hidden="1">
      <c r="AE45014" s="54"/>
    </row>
    <row r="45015" spans="31:31" hidden="1">
      <c r="AE45015" s="54"/>
    </row>
    <row r="45016" spans="31:31" hidden="1">
      <c r="AE45016" s="54"/>
    </row>
    <row r="45017" spans="31:31" hidden="1">
      <c r="AE45017" s="54"/>
    </row>
    <row r="45018" spans="31:31" hidden="1">
      <c r="AE45018" s="54"/>
    </row>
    <row r="45019" spans="31:31" hidden="1">
      <c r="AE45019" s="54"/>
    </row>
    <row r="45020" spans="31:31" hidden="1">
      <c r="AE45020" s="54"/>
    </row>
    <row r="45021" spans="31:31" hidden="1">
      <c r="AE45021" s="54"/>
    </row>
    <row r="45022" spans="31:31" hidden="1">
      <c r="AE45022" s="54"/>
    </row>
    <row r="45023" spans="31:31" hidden="1">
      <c r="AE45023" s="54"/>
    </row>
    <row r="45024" spans="31:31" hidden="1">
      <c r="AE45024" s="54"/>
    </row>
    <row r="45025" spans="31:31" hidden="1">
      <c r="AE45025" s="54"/>
    </row>
    <row r="45026" spans="31:31" hidden="1">
      <c r="AE45026" s="54"/>
    </row>
    <row r="45027" spans="31:31" hidden="1">
      <c r="AE45027" s="54"/>
    </row>
    <row r="45028" spans="31:31" hidden="1">
      <c r="AE45028" s="54"/>
    </row>
    <row r="45029" spans="31:31" hidden="1">
      <c r="AE45029" s="54"/>
    </row>
    <row r="45030" spans="31:31" hidden="1">
      <c r="AE45030" s="54"/>
    </row>
    <row r="45031" spans="31:31" hidden="1">
      <c r="AE45031" s="54"/>
    </row>
    <row r="45032" spans="31:31" hidden="1">
      <c r="AE45032" s="54"/>
    </row>
    <row r="45033" spans="31:31" hidden="1">
      <c r="AE45033" s="54"/>
    </row>
    <row r="45034" spans="31:31" hidden="1">
      <c r="AE45034" s="54"/>
    </row>
    <row r="45035" spans="31:31" hidden="1">
      <c r="AE45035" s="54"/>
    </row>
    <row r="45036" spans="31:31" hidden="1">
      <c r="AE45036" s="54"/>
    </row>
    <row r="45037" spans="31:31" hidden="1">
      <c r="AE45037" s="54"/>
    </row>
    <row r="45038" spans="31:31" hidden="1">
      <c r="AE45038" s="54"/>
    </row>
    <row r="45039" spans="31:31" hidden="1">
      <c r="AE45039" s="54"/>
    </row>
    <row r="45040" spans="31:31" hidden="1">
      <c r="AE45040" s="54"/>
    </row>
    <row r="45041" spans="31:31" hidden="1">
      <c r="AE45041" s="54"/>
    </row>
    <row r="45042" spans="31:31" hidden="1">
      <c r="AE45042" s="54"/>
    </row>
    <row r="45043" spans="31:31" hidden="1">
      <c r="AE45043" s="54"/>
    </row>
    <row r="45044" spans="31:31" hidden="1">
      <c r="AE45044" s="54"/>
    </row>
    <row r="45045" spans="31:31" hidden="1">
      <c r="AE45045" s="54"/>
    </row>
    <row r="45046" spans="31:31" hidden="1">
      <c r="AE45046" s="54"/>
    </row>
    <row r="45047" spans="31:31" hidden="1">
      <c r="AE45047" s="54"/>
    </row>
    <row r="45048" spans="31:31" hidden="1">
      <c r="AE45048" s="54"/>
    </row>
    <row r="45049" spans="31:31" hidden="1">
      <c r="AE45049" s="54"/>
    </row>
    <row r="45050" spans="31:31" hidden="1">
      <c r="AE45050" s="54"/>
    </row>
    <row r="45051" spans="31:31" hidden="1">
      <c r="AE45051" s="54"/>
    </row>
    <row r="45052" spans="31:31" hidden="1">
      <c r="AE45052" s="54"/>
    </row>
    <row r="45053" spans="31:31" hidden="1">
      <c r="AE45053" s="54"/>
    </row>
    <row r="45054" spans="31:31" hidden="1">
      <c r="AE45054" s="54"/>
    </row>
    <row r="45055" spans="31:31" hidden="1">
      <c r="AE45055" s="54"/>
    </row>
    <row r="45056" spans="31:31" hidden="1">
      <c r="AE45056" s="54"/>
    </row>
    <row r="45057" spans="31:31" hidden="1">
      <c r="AE45057" s="54"/>
    </row>
    <row r="45058" spans="31:31" hidden="1">
      <c r="AE45058" s="54"/>
    </row>
    <row r="45059" spans="31:31" hidden="1">
      <c r="AE45059" s="54"/>
    </row>
    <row r="45060" spans="31:31" hidden="1">
      <c r="AE45060" s="54"/>
    </row>
    <row r="45061" spans="31:31" hidden="1">
      <c r="AE45061" s="54"/>
    </row>
    <row r="45062" spans="31:31" hidden="1">
      <c r="AE45062" s="54"/>
    </row>
    <row r="45063" spans="31:31" hidden="1">
      <c r="AE45063" s="54"/>
    </row>
    <row r="45064" spans="31:31" hidden="1">
      <c r="AE45064" s="54"/>
    </row>
    <row r="45065" spans="31:31" hidden="1">
      <c r="AE45065" s="54"/>
    </row>
    <row r="45066" spans="31:31" hidden="1">
      <c r="AE45066" s="54"/>
    </row>
    <row r="45067" spans="31:31" hidden="1">
      <c r="AE45067" s="54"/>
    </row>
    <row r="45068" spans="31:31" hidden="1">
      <c r="AE45068" s="54"/>
    </row>
    <row r="45069" spans="31:31" hidden="1">
      <c r="AE45069" s="54"/>
    </row>
    <row r="45070" spans="31:31" hidden="1">
      <c r="AE45070" s="54"/>
    </row>
    <row r="45071" spans="31:31" hidden="1">
      <c r="AE45071" s="54"/>
    </row>
    <row r="45072" spans="31:31" hidden="1">
      <c r="AE45072" s="54"/>
    </row>
    <row r="45073" spans="31:31" hidden="1">
      <c r="AE45073" s="54"/>
    </row>
    <row r="45074" spans="31:31" hidden="1">
      <c r="AE45074" s="54"/>
    </row>
    <row r="45075" spans="31:31" hidden="1">
      <c r="AE45075" s="54"/>
    </row>
    <row r="45076" spans="31:31" hidden="1">
      <c r="AE45076" s="54"/>
    </row>
    <row r="45077" spans="31:31" hidden="1">
      <c r="AE45077" s="54"/>
    </row>
    <row r="45078" spans="31:31" hidden="1">
      <c r="AE45078" s="54"/>
    </row>
    <row r="45079" spans="31:31" hidden="1">
      <c r="AE45079" s="54"/>
    </row>
    <row r="45080" spans="31:31" hidden="1">
      <c r="AE45080" s="54"/>
    </row>
    <row r="45081" spans="31:31" hidden="1">
      <c r="AE45081" s="54"/>
    </row>
    <row r="45082" spans="31:31" hidden="1">
      <c r="AE45082" s="54"/>
    </row>
    <row r="45083" spans="31:31" hidden="1">
      <c r="AE45083" s="54"/>
    </row>
    <row r="45084" spans="31:31" hidden="1">
      <c r="AE45084" s="54"/>
    </row>
    <row r="45085" spans="31:31" hidden="1">
      <c r="AE45085" s="54"/>
    </row>
    <row r="45086" spans="31:31" hidden="1">
      <c r="AE45086" s="54"/>
    </row>
    <row r="45087" spans="31:31" hidden="1">
      <c r="AE45087" s="54"/>
    </row>
    <row r="45088" spans="31:31" hidden="1">
      <c r="AE45088" s="54"/>
    </row>
    <row r="45089" spans="31:31" hidden="1">
      <c r="AE45089" s="54"/>
    </row>
    <row r="45090" spans="31:31" hidden="1">
      <c r="AE45090" s="54"/>
    </row>
    <row r="45091" spans="31:31" hidden="1">
      <c r="AE45091" s="54"/>
    </row>
    <row r="45092" spans="31:31" hidden="1">
      <c r="AE45092" s="54"/>
    </row>
    <row r="45093" spans="31:31" hidden="1">
      <c r="AE45093" s="54"/>
    </row>
    <row r="45094" spans="31:31" hidden="1">
      <c r="AE45094" s="54"/>
    </row>
    <row r="45095" spans="31:31" hidden="1">
      <c r="AE45095" s="54"/>
    </row>
    <row r="45096" spans="31:31" hidden="1">
      <c r="AE45096" s="54"/>
    </row>
    <row r="45097" spans="31:31" hidden="1">
      <c r="AE45097" s="54"/>
    </row>
    <row r="45098" spans="31:31" hidden="1">
      <c r="AE45098" s="54"/>
    </row>
    <row r="45099" spans="31:31" hidden="1">
      <c r="AE45099" s="54"/>
    </row>
    <row r="45100" spans="31:31" hidden="1">
      <c r="AE45100" s="54"/>
    </row>
    <row r="45101" spans="31:31" hidden="1">
      <c r="AE45101" s="54"/>
    </row>
    <row r="45102" spans="31:31" hidden="1">
      <c r="AE45102" s="54"/>
    </row>
    <row r="45103" spans="31:31" hidden="1">
      <c r="AE45103" s="54"/>
    </row>
    <row r="45104" spans="31:31" hidden="1">
      <c r="AE45104" s="54"/>
    </row>
    <row r="45105" spans="31:31" hidden="1">
      <c r="AE45105" s="54"/>
    </row>
    <row r="45106" spans="31:31" hidden="1">
      <c r="AE45106" s="54"/>
    </row>
    <row r="45107" spans="31:31" hidden="1">
      <c r="AE45107" s="54"/>
    </row>
    <row r="45108" spans="31:31" hidden="1">
      <c r="AE45108" s="54"/>
    </row>
    <row r="45109" spans="31:31" hidden="1">
      <c r="AE45109" s="54"/>
    </row>
    <row r="45110" spans="31:31" hidden="1">
      <c r="AE45110" s="54"/>
    </row>
    <row r="45111" spans="31:31" hidden="1">
      <c r="AE45111" s="54"/>
    </row>
    <row r="45112" spans="31:31" hidden="1">
      <c r="AE45112" s="54"/>
    </row>
    <row r="45113" spans="31:31" hidden="1">
      <c r="AE45113" s="54"/>
    </row>
    <row r="45114" spans="31:31" hidden="1">
      <c r="AE45114" s="54"/>
    </row>
    <row r="45115" spans="31:31" hidden="1">
      <c r="AE45115" s="54"/>
    </row>
    <row r="45116" spans="31:31" hidden="1">
      <c r="AE45116" s="54"/>
    </row>
    <row r="45117" spans="31:31" hidden="1">
      <c r="AE45117" s="54"/>
    </row>
    <row r="45118" spans="31:31" hidden="1">
      <c r="AE45118" s="54"/>
    </row>
    <row r="45119" spans="31:31" hidden="1">
      <c r="AE45119" s="54"/>
    </row>
    <row r="45120" spans="31:31" hidden="1">
      <c r="AE45120" s="54"/>
    </row>
    <row r="45121" spans="31:31" hidden="1">
      <c r="AE45121" s="54"/>
    </row>
    <row r="45122" spans="31:31" hidden="1">
      <c r="AE45122" s="54"/>
    </row>
    <row r="45123" spans="31:31" hidden="1">
      <c r="AE45123" s="54"/>
    </row>
    <row r="45124" spans="31:31" hidden="1">
      <c r="AE45124" s="54"/>
    </row>
    <row r="45125" spans="31:31" hidden="1">
      <c r="AE45125" s="54"/>
    </row>
    <row r="45126" spans="31:31" hidden="1">
      <c r="AE45126" s="54"/>
    </row>
    <row r="45127" spans="31:31" hidden="1">
      <c r="AE45127" s="54"/>
    </row>
    <row r="45128" spans="31:31" hidden="1">
      <c r="AE45128" s="54"/>
    </row>
    <row r="45129" spans="31:31" hidden="1">
      <c r="AE45129" s="54"/>
    </row>
    <row r="45130" spans="31:31" hidden="1">
      <c r="AE45130" s="54"/>
    </row>
    <row r="45131" spans="31:31" hidden="1">
      <c r="AE45131" s="54"/>
    </row>
    <row r="45132" spans="31:31" hidden="1">
      <c r="AE45132" s="54"/>
    </row>
    <row r="45133" spans="31:31" hidden="1">
      <c r="AE45133" s="54"/>
    </row>
    <row r="45134" spans="31:31" hidden="1">
      <c r="AE45134" s="54"/>
    </row>
    <row r="45135" spans="31:31" hidden="1">
      <c r="AE45135" s="54"/>
    </row>
    <row r="45136" spans="31:31" hidden="1">
      <c r="AE45136" s="54"/>
    </row>
    <row r="45137" spans="31:31" hidden="1">
      <c r="AE45137" s="54"/>
    </row>
    <row r="45138" spans="31:31" hidden="1">
      <c r="AE45138" s="54"/>
    </row>
    <row r="45139" spans="31:31" hidden="1">
      <c r="AE45139" s="54"/>
    </row>
    <row r="45140" spans="31:31" hidden="1">
      <c r="AE45140" s="54"/>
    </row>
    <row r="45141" spans="31:31" hidden="1">
      <c r="AE45141" s="54"/>
    </row>
    <row r="45142" spans="31:31" hidden="1">
      <c r="AE45142" s="54"/>
    </row>
    <row r="45143" spans="31:31" hidden="1">
      <c r="AE45143" s="54"/>
    </row>
    <row r="45144" spans="31:31" hidden="1">
      <c r="AE45144" s="54"/>
    </row>
    <row r="45145" spans="31:31" hidden="1">
      <c r="AE45145" s="54"/>
    </row>
    <row r="45146" spans="31:31" hidden="1">
      <c r="AE45146" s="54"/>
    </row>
    <row r="45147" spans="31:31" hidden="1">
      <c r="AE45147" s="54"/>
    </row>
    <row r="45148" spans="31:31" hidden="1">
      <c r="AE45148" s="54"/>
    </row>
    <row r="45149" spans="31:31" hidden="1">
      <c r="AE45149" s="54"/>
    </row>
    <row r="45150" spans="31:31" hidden="1">
      <c r="AE45150" s="54"/>
    </row>
    <row r="45151" spans="31:31" hidden="1">
      <c r="AE45151" s="54"/>
    </row>
    <row r="45152" spans="31:31" hidden="1">
      <c r="AE45152" s="54"/>
    </row>
    <row r="45153" spans="31:31" hidden="1">
      <c r="AE45153" s="54"/>
    </row>
    <row r="45154" spans="31:31" hidden="1">
      <c r="AE45154" s="54"/>
    </row>
    <row r="45155" spans="31:31" hidden="1">
      <c r="AE45155" s="54"/>
    </row>
    <row r="45156" spans="31:31" hidden="1">
      <c r="AE45156" s="54"/>
    </row>
    <row r="45157" spans="31:31" hidden="1">
      <c r="AE45157" s="54"/>
    </row>
    <row r="45158" spans="31:31" hidden="1">
      <c r="AE45158" s="54"/>
    </row>
    <row r="45159" spans="31:31" hidden="1">
      <c r="AE45159" s="54"/>
    </row>
    <row r="45160" spans="31:31" hidden="1">
      <c r="AE45160" s="54"/>
    </row>
    <row r="45161" spans="31:31" hidden="1">
      <c r="AE45161" s="54"/>
    </row>
    <row r="45162" spans="31:31" hidden="1">
      <c r="AE45162" s="54"/>
    </row>
    <row r="45163" spans="31:31" hidden="1">
      <c r="AE45163" s="54"/>
    </row>
    <row r="45164" spans="31:31" hidden="1">
      <c r="AE45164" s="54"/>
    </row>
    <row r="45165" spans="31:31" hidden="1">
      <c r="AE45165" s="54"/>
    </row>
    <row r="45166" spans="31:31" hidden="1">
      <c r="AE45166" s="54"/>
    </row>
    <row r="45167" spans="31:31" hidden="1">
      <c r="AE45167" s="54"/>
    </row>
    <row r="45168" spans="31:31" hidden="1">
      <c r="AE45168" s="54"/>
    </row>
    <row r="45169" spans="31:31" hidden="1">
      <c r="AE45169" s="54"/>
    </row>
    <row r="45170" spans="31:31" hidden="1">
      <c r="AE45170" s="54"/>
    </row>
    <row r="45171" spans="31:31" hidden="1">
      <c r="AE45171" s="54"/>
    </row>
    <row r="45172" spans="31:31" hidden="1">
      <c r="AE45172" s="54"/>
    </row>
    <row r="45173" spans="31:31" hidden="1">
      <c r="AE45173" s="54"/>
    </row>
    <row r="45174" spans="31:31" hidden="1">
      <c r="AE45174" s="54"/>
    </row>
    <row r="45175" spans="31:31" hidden="1">
      <c r="AE45175" s="54"/>
    </row>
    <row r="45176" spans="31:31" hidden="1">
      <c r="AE45176" s="54"/>
    </row>
    <row r="45177" spans="31:31" hidden="1">
      <c r="AE45177" s="54"/>
    </row>
    <row r="45178" spans="31:31" hidden="1">
      <c r="AE45178" s="54"/>
    </row>
    <row r="45179" spans="31:31" hidden="1">
      <c r="AE45179" s="54"/>
    </row>
    <row r="45180" spans="31:31" hidden="1">
      <c r="AE45180" s="54"/>
    </row>
    <row r="45181" spans="31:31" hidden="1">
      <c r="AE45181" s="54"/>
    </row>
    <row r="45182" spans="31:31" hidden="1">
      <c r="AE45182" s="54"/>
    </row>
    <row r="45183" spans="31:31" hidden="1">
      <c r="AE45183" s="54"/>
    </row>
    <row r="45184" spans="31:31" hidden="1">
      <c r="AE45184" s="54"/>
    </row>
    <row r="45185" spans="31:31" hidden="1">
      <c r="AE45185" s="54"/>
    </row>
    <row r="45186" spans="31:31" hidden="1">
      <c r="AE45186" s="54"/>
    </row>
    <row r="45187" spans="31:31" hidden="1">
      <c r="AE45187" s="54"/>
    </row>
    <row r="45188" spans="31:31" hidden="1">
      <c r="AE45188" s="54"/>
    </row>
    <row r="45189" spans="31:31" hidden="1">
      <c r="AE45189" s="54"/>
    </row>
    <row r="45190" spans="31:31" hidden="1">
      <c r="AE45190" s="54"/>
    </row>
    <row r="45191" spans="31:31" hidden="1">
      <c r="AE45191" s="54"/>
    </row>
    <row r="45192" spans="31:31" hidden="1">
      <c r="AE45192" s="54"/>
    </row>
    <row r="45193" spans="31:31" hidden="1">
      <c r="AE45193" s="54"/>
    </row>
    <row r="45194" spans="31:31" hidden="1">
      <c r="AE45194" s="54"/>
    </row>
    <row r="45195" spans="31:31" hidden="1">
      <c r="AE45195" s="54"/>
    </row>
    <row r="45196" spans="31:31" hidden="1">
      <c r="AE45196" s="54"/>
    </row>
    <row r="45197" spans="31:31" hidden="1">
      <c r="AE45197" s="54"/>
    </row>
    <row r="45198" spans="31:31" hidden="1">
      <c r="AE45198" s="54"/>
    </row>
    <row r="45199" spans="31:31" hidden="1">
      <c r="AE45199" s="54"/>
    </row>
    <row r="45200" spans="31:31" hidden="1">
      <c r="AE45200" s="54"/>
    </row>
    <row r="45201" spans="31:31" hidden="1">
      <c r="AE45201" s="54"/>
    </row>
    <row r="45202" spans="31:31" hidden="1">
      <c r="AE45202" s="54"/>
    </row>
    <row r="45203" spans="31:31" hidden="1">
      <c r="AE45203" s="54"/>
    </row>
    <row r="45204" spans="31:31" hidden="1">
      <c r="AE45204" s="54"/>
    </row>
    <row r="45205" spans="31:31" hidden="1">
      <c r="AE45205" s="54"/>
    </row>
    <row r="45206" spans="31:31" hidden="1">
      <c r="AE45206" s="54"/>
    </row>
    <row r="45207" spans="31:31" hidden="1">
      <c r="AE45207" s="54"/>
    </row>
    <row r="45208" spans="31:31" hidden="1">
      <c r="AE45208" s="54"/>
    </row>
    <row r="45209" spans="31:31" hidden="1">
      <c r="AE45209" s="54"/>
    </row>
    <row r="45210" spans="31:31" hidden="1">
      <c r="AE45210" s="54"/>
    </row>
    <row r="45211" spans="31:31" hidden="1">
      <c r="AE45211" s="54"/>
    </row>
    <row r="45212" spans="31:31" hidden="1">
      <c r="AE45212" s="54"/>
    </row>
    <row r="45213" spans="31:31" hidden="1">
      <c r="AE45213" s="54"/>
    </row>
    <row r="45214" spans="31:31" hidden="1">
      <c r="AE45214" s="54"/>
    </row>
    <row r="45215" spans="31:31" hidden="1">
      <c r="AE45215" s="54"/>
    </row>
    <row r="45216" spans="31:31" hidden="1">
      <c r="AE45216" s="54"/>
    </row>
    <row r="45217" spans="31:31" hidden="1">
      <c r="AE45217" s="54"/>
    </row>
    <row r="45218" spans="31:31" hidden="1">
      <c r="AE45218" s="54"/>
    </row>
    <row r="45219" spans="31:31" hidden="1">
      <c r="AE45219" s="54"/>
    </row>
    <row r="45220" spans="31:31" hidden="1">
      <c r="AE45220" s="54"/>
    </row>
    <row r="45221" spans="31:31" hidden="1">
      <c r="AE45221" s="54"/>
    </row>
    <row r="45222" spans="31:31" hidden="1">
      <c r="AE45222" s="54"/>
    </row>
    <row r="45223" spans="31:31" hidden="1">
      <c r="AE45223" s="54"/>
    </row>
    <row r="45224" spans="31:31" hidden="1">
      <c r="AE45224" s="54"/>
    </row>
    <row r="45225" spans="31:31" hidden="1">
      <c r="AE45225" s="54"/>
    </row>
    <row r="45226" spans="31:31" hidden="1">
      <c r="AE45226" s="54"/>
    </row>
    <row r="45227" spans="31:31" hidden="1">
      <c r="AE45227" s="54"/>
    </row>
    <row r="45228" spans="31:31" hidden="1">
      <c r="AE45228" s="54"/>
    </row>
    <row r="45229" spans="31:31" hidden="1">
      <c r="AE45229" s="54"/>
    </row>
    <row r="45230" spans="31:31" hidden="1">
      <c r="AE45230" s="54"/>
    </row>
    <row r="45231" spans="31:31" hidden="1">
      <c r="AE45231" s="54"/>
    </row>
    <row r="45232" spans="31:31" hidden="1">
      <c r="AE45232" s="54"/>
    </row>
    <row r="45233" spans="31:31" hidden="1">
      <c r="AE45233" s="54"/>
    </row>
    <row r="45234" spans="31:31" hidden="1">
      <c r="AE45234" s="54"/>
    </row>
    <row r="45235" spans="31:31" hidden="1">
      <c r="AE45235" s="54"/>
    </row>
    <row r="45236" spans="31:31" hidden="1">
      <c r="AE45236" s="54"/>
    </row>
    <row r="45237" spans="31:31" hidden="1">
      <c r="AE45237" s="54"/>
    </row>
    <row r="45238" spans="31:31" hidden="1">
      <c r="AE45238" s="54"/>
    </row>
    <row r="45239" spans="31:31" hidden="1">
      <c r="AE45239" s="54"/>
    </row>
    <row r="45240" spans="31:31" hidden="1">
      <c r="AE45240" s="54"/>
    </row>
    <row r="45241" spans="31:31" hidden="1">
      <c r="AE45241" s="54"/>
    </row>
    <row r="45242" spans="31:31" hidden="1">
      <c r="AE45242" s="54"/>
    </row>
    <row r="45243" spans="31:31" hidden="1">
      <c r="AE45243" s="54"/>
    </row>
    <row r="45244" spans="31:31" hidden="1">
      <c r="AE45244" s="54"/>
    </row>
    <row r="45245" spans="31:31" hidden="1">
      <c r="AE45245" s="54"/>
    </row>
    <row r="45246" spans="31:31" hidden="1">
      <c r="AE45246" s="54"/>
    </row>
    <row r="45247" spans="31:31" hidden="1">
      <c r="AE45247" s="54"/>
    </row>
    <row r="45248" spans="31:31" hidden="1">
      <c r="AE45248" s="54"/>
    </row>
    <row r="45249" spans="31:31" hidden="1">
      <c r="AE45249" s="54"/>
    </row>
    <row r="45250" spans="31:31" hidden="1">
      <c r="AE45250" s="54"/>
    </row>
    <row r="45251" spans="31:31" hidden="1">
      <c r="AE45251" s="54"/>
    </row>
    <row r="45252" spans="31:31" hidden="1">
      <c r="AE45252" s="54"/>
    </row>
    <row r="45253" spans="31:31" hidden="1">
      <c r="AE45253" s="54"/>
    </row>
    <row r="45254" spans="31:31" hidden="1">
      <c r="AE45254" s="54"/>
    </row>
    <row r="45255" spans="31:31" hidden="1">
      <c r="AE45255" s="54"/>
    </row>
    <row r="45256" spans="31:31" hidden="1">
      <c r="AE45256" s="54"/>
    </row>
    <row r="45257" spans="31:31" hidden="1">
      <c r="AE45257" s="54"/>
    </row>
    <row r="45258" spans="31:31" hidden="1">
      <c r="AE45258" s="54"/>
    </row>
    <row r="45259" spans="31:31" hidden="1">
      <c r="AE45259" s="54"/>
    </row>
    <row r="45260" spans="31:31" hidden="1">
      <c r="AE45260" s="54"/>
    </row>
    <row r="45261" spans="31:31" hidden="1">
      <c r="AE45261" s="54"/>
    </row>
    <row r="45262" spans="31:31" hidden="1">
      <c r="AE45262" s="54"/>
    </row>
    <row r="45263" spans="31:31" hidden="1">
      <c r="AE45263" s="54"/>
    </row>
    <row r="45264" spans="31:31" hidden="1">
      <c r="AE45264" s="54"/>
    </row>
    <row r="45265" spans="31:31" hidden="1">
      <c r="AE45265" s="54"/>
    </row>
    <row r="45266" spans="31:31" hidden="1">
      <c r="AE45266" s="54"/>
    </row>
    <row r="45267" spans="31:31" hidden="1">
      <c r="AE45267" s="54"/>
    </row>
    <row r="45268" spans="31:31" hidden="1">
      <c r="AE45268" s="54"/>
    </row>
    <row r="45269" spans="31:31" hidden="1">
      <c r="AE45269" s="54"/>
    </row>
    <row r="45270" spans="31:31" hidden="1">
      <c r="AE45270" s="54"/>
    </row>
    <row r="45271" spans="31:31" hidden="1">
      <c r="AE45271" s="54"/>
    </row>
    <row r="45272" spans="31:31" hidden="1">
      <c r="AE45272" s="54"/>
    </row>
    <row r="45273" spans="31:31" hidden="1">
      <c r="AE45273" s="54"/>
    </row>
    <row r="45274" spans="31:31" hidden="1">
      <c r="AE45274" s="54"/>
    </row>
    <row r="45275" spans="31:31" hidden="1">
      <c r="AE45275" s="54"/>
    </row>
    <row r="45276" spans="31:31" hidden="1">
      <c r="AE45276" s="54"/>
    </row>
    <row r="45277" spans="31:31" hidden="1">
      <c r="AE45277" s="54"/>
    </row>
    <row r="45278" spans="31:31" hidden="1">
      <c r="AE45278" s="54"/>
    </row>
    <row r="45279" spans="31:31" hidden="1">
      <c r="AE45279" s="54"/>
    </row>
    <row r="45280" spans="31:31" hidden="1">
      <c r="AE45280" s="54"/>
    </row>
    <row r="45281" spans="31:31" hidden="1">
      <c r="AE45281" s="54"/>
    </row>
    <row r="45282" spans="31:31" hidden="1">
      <c r="AE45282" s="54"/>
    </row>
    <row r="45283" spans="31:31" hidden="1">
      <c r="AE45283" s="54"/>
    </row>
    <row r="45284" spans="31:31" hidden="1">
      <c r="AE45284" s="54"/>
    </row>
    <row r="45285" spans="31:31" hidden="1">
      <c r="AE45285" s="54"/>
    </row>
    <row r="45286" spans="31:31" hidden="1">
      <c r="AE45286" s="54"/>
    </row>
    <row r="45287" spans="31:31" hidden="1">
      <c r="AE45287" s="54"/>
    </row>
    <row r="45288" spans="31:31" hidden="1">
      <c r="AE45288" s="54"/>
    </row>
    <row r="45289" spans="31:31" hidden="1">
      <c r="AE45289" s="54"/>
    </row>
    <row r="45290" spans="31:31" hidden="1">
      <c r="AE45290" s="54"/>
    </row>
    <row r="45291" spans="31:31" hidden="1">
      <c r="AE45291" s="54"/>
    </row>
    <row r="45292" spans="31:31" hidden="1">
      <c r="AE45292" s="54"/>
    </row>
    <row r="45293" spans="31:31" hidden="1">
      <c r="AE45293" s="54"/>
    </row>
    <row r="45294" spans="31:31" hidden="1">
      <c r="AE45294" s="54"/>
    </row>
    <row r="45295" spans="31:31" hidden="1">
      <c r="AE45295" s="54"/>
    </row>
    <row r="45296" spans="31:31" hidden="1">
      <c r="AE45296" s="54"/>
    </row>
    <row r="45297" spans="31:31" hidden="1">
      <c r="AE45297" s="54"/>
    </row>
    <row r="45298" spans="31:31" hidden="1">
      <c r="AE45298" s="54"/>
    </row>
    <row r="45299" spans="31:31" hidden="1">
      <c r="AE45299" s="54"/>
    </row>
    <row r="45300" spans="31:31" hidden="1">
      <c r="AE45300" s="54"/>
    </row>
    <row r="45301" spans="31:31" hidden="1">
      <c r="AE45301" s="54"/>
    </row>
    <row r="45302" spans="31:31" hidden="1">
      <c r="AE45302" s="54"/>
    </row>
    <row r="45303" spans="31:31" hidden="1">
      <c r="AE45303" s="54"/>
    </row>
    <row r="45304" spans="31:31" hidden="1">
      <c r="AE45304" s="54"/>
    </row>
    <row r="45305" spans="31:31" hidden="1">
      <c r="AE45305" s="54"/>
    </row>
    <row r="45306" spans="31:31" hidden="1">
      <c r="AE45306" s="54"/>
    </row>
    <row r="45307" spans="31:31" hidden="1">
      <c r="AE45307" s="54"/>
    </row>
    <row r="45308" spans="31:31" hidden="1">
      <c r="AE45308" s="54"/>
    </row>
    <row r="45309" spans="31:31" hidden="1">
      <c r="AE45309" s="54"/>
    </row>
    <row r="45310" spans="31:31" hidden="1">
      <c r="AE45310" s="54"/>
    </row>
    <row r="45311" spans="31:31" hidden="1">
      <c r="AE45311" s="54"/>
    </row>
    <row r="45312" spans="31:31" hidden="1">
      <c r="AE45312" s="54"/>
    </row>
    <row r="45313" spans="31:31" hidden="1">
      <c r="AE45313" s="54"/>
    </row>
    <row r="45314" spans="31:31" hidden="1">
      <c r="AE45314" s="54"/>
    </row>
    <row r="45315" spans="31:31" hidden="1">
      <c r="AE45315" s="54"/>
    </row>
    <row r="45316" spans="31:31" hidden="1">
      <c r="AE45316" s="54"/>
    </row>
    <row r="45317" spans="31:31" hidden="1">
      <c r="AE45317" s="54"/>
    </row>
    <row r="45318" spans="31:31" hidden="1">
      <c r="AE45318" s="54"/>
    </row>
    <row r="45319" spans="31:31" hidden="1">
      <c r="AE45319" s="54"/>
    </row>
    <row r="45320" spans="31:31" hidden="1">
      <c r="AE45320" s="54"/>
    </row>
    <row r="45321" spans="31:31" hidden="1">
      <c r="AE45321" s="54"/>
    </row>
    <row r="45322" spans="31:31" hidden="1">
      <c r="AE45322" s="54"/>
    </row>
    <row r="45323" spans="31:31" hidden="1">
      <c r="AE45323" s="54"/>
    </row>
    <row r="45324" spans="31:31" hidden="1">
      <c r="AE45324" s="54"/>
    </row>
    <row r="45325" spans="31:31" hidden="1">
      <c r="AE45325" s="54"/>
    </row>
    <row r="45326" spans="31:31" hidden="1">
      <c r="AE45326" s="54"/>
    </row>
    <row r="45327" spans="31:31" hidden="1">
      <c r="AE45327" s="54"/>
    </row>
    <row r="45328" spans="31:31" hidden="1">
      <c r="AE45328" s="54"/>
    </row>
    <row r="45329" spans="31:31" hidden="1">
      <c r="AE45329" s="54"/>
    </row>
    <row r="45330" spans="31:31" hidden="1">
      <c r="AE45330" s="54"/>
    </row>
    <row r="45331" spans="31:31" hidden="1">
      <c r="AE45331" s="54"/>
    </row>
    <row r="45332" spans="31:31" hidden="1">
      <c r="AE45332" s="54"/>
    </row>
    <row r="45333" spans="31:31" hidden="1">
      <c r="AE45333" s="54"/>
    </row>
    <row r="45334" spans="31:31" hidden="1">
      <c r="AE45334" s="54"/>
    </row>
    <row r="45335" spans="31:31" hidden="1">
      <c r="AE45335" s="54"/>
    </row>
    <row r="45336" spans="31:31" hidden="1">
      <c r="AE45336" s="54"/>
    </row>
    <row r="45337" spans="31:31" hidden="1">
      <c r="AE45337" s="54"/>
    </row>
    <row r="45338" spans="31:31" hidden="1">
      <c r="AE45338" s="54"/>
    </row>
    <row r="45339" spans="31:31" hidden="1">
      <c r="AE45339" s="54"/>
    </row>
    <row r="45340" spans="31:31" hidden="1">
      <c r="AE45340" s="54"/>
    </row>
    <row r="45341" spans="31:31" hidden="1">
      <c r="AE45341" s="54"/>
    </row>
    <row r="45342" spans="31:31" hidden="1">
      <c r="AE45342" s="54"/>
    </row>
    <row r="45343" spans="31:31" hidden="1">
      <c r="AE45343" s="54"/>
    </row>
    <row r="45344" spans="31:31" hidden="1">
      <c r="AE45344" s="54"/>
    </row>
    <row r="45345" spans="31:31" hidden="1">
      <c r="AE45345" s="54"/>
    </row>
    <row r="45346" spans="31:31" hidden="1">
      <c r="AE45346" s="54"/>
    </row>
    <row r="45347" spans="31:31" hidden="1">
      <c r="AE45347" s="54"/>
    </row>
    <row r="45348" spans="31:31" hidden="1">
      <c r="AE45348" s="54"/>
    </row>
    <row r="45349" spans="31:31" hidden="1">
      <c r="AE45349" s="54"/>
    </row>
    <row r="45350" spans="31:31" hidden="1">
      <c r="AE45350" s="54"/>
    </row>
    <row r="45351" spans="31:31" hidden="1">
      <c r="AE45351" s="54"/>
    </row>
    <row r="45352" spans="31:31" hidden="1">
      <c r="AE45352" s="54"/>
    </row>
    <row r="45353" spans="31:31" hidden="1">
      <c r="AE45353" s="54"/>
    </row>
    <row r="45354" spans="31:31" hidden="1">
      <c r="AE45354" s="54"/>
    </row>
    <row r="45355" spans="31:31" hidden="1">
      <c r="AE45355" s="54"/>
    </row>
    <row r="45356" spans="31:31" hidden="1">
      <c r="AE45356" s="54"/>
    </row>
    <row r="45357" spans="31:31" hidden="1">
      <c r="AE45357" s="54"/>
    </row>
    <row r="45358" spans="31:31" hidden="1">
      <c r="AE45358" s="54"/>
    </row>
    <row r="45359" spans="31:31" hidden="1">
      <c r="AE45359" s="54"/>
    </row>
    <row r="45360" spans="31:31" hidden="1">
      <c r="AE45360" s="54"/>
    </row>
    <row r="45361" spans="31:31" hidden="1">
      <c r="AE45361" s="54"/>
    </row>
    <row r="45362" spans="31:31" hidden="1">
      <c r="AE45362" s="54"/>
    </row>
    <row r="45363" spans="31:31" hidden="1">
      <c r="AE45363" s="54"/>
    </row>
    <row r="45364" spans="31:31" hidden="1">
      <c r="AE45364" s="54"/>
    </row>
    <row r="45365" spans="31:31" hidden="1">
      <c r="AE45365" s="54"/>
    </row>
    <row r="45366" spans="31:31" hidden="1">
      <c r="AE45366" s="54"/>
    </row>
    <row r="45367" spans="31:31" hidden="1">
      <c r="AE45367" s="54"/>
    </row>
    <row r="45368" spans="31:31" hidden="1">
      <c r="AE45368" s="54"/>
    </row>
    <row r="45369" spans="31:31" hidden="1">
      <c r="AE45369" s="54"/>
    </row>
    <row r="45370" spans="31:31" hidden="1">
      <c r="AE45370" s="54"/>
    </row>
    <row r="45371" spans="31:31" hidden="1">
      <c r="AE45371" s="54"/>
    </row>
    <row r="45372" spans="31:31" hidden="1">
      <c r="AE45372" s="54"/>
    </row>
    <row r="45373" spans="31:31" hidden="1">
      <c r="AE45373" s="54"/>
    </row>
    <row r="45374" spans="31:31" hidden="1">
      <c r="AE45374" s="54"/>
    </row>
    <row r="45375" spans="31:31" hidden="1">
      <c r="AE45375" s="54"/>
    </row>
    <row r="45376" spans="31:31" hidden="1">
      <c r="AE45376" s="54"/>
    </row>
    <row r="45377" spans="31:31" hidden="1">
      <c r="AE45377" s="54"/>
    </row>
    <row r="45378" spans="31:31" hidden="1">
      <c r="AE45378" s="54"/>
    </row>
    <row r="45379" spans="31:31" hidden="1">
      <c r="AE45379" s="54"/>
    </row>
    <row r="45380" spans="31:31" hidden="1">
      <c r="AE45380" s="54"/>
    </row>
    <row r="45381" spans="31:31" hidden="1">
      <c r="AE45381" s="54"/>
    </row>
    <row r="45382" spans="31:31" hidden="1">
      <c r="AE45382" s="54"/>
    </row>
    <row r="45383" spans="31:31" hidden="1">
      <c r="AE45383" s="54"/>
    </row>
    <row r="45384" spans="31:31" hidden="1">
      <c r="AE45384" s="54"/>
    </row>
    <row r="45385" spans="31:31" hidden="1">
      <c r="AE45385" s="54"/>
    </row>
    <row r="45386" spans="31:31" hidden="1">
      <c r="AE45386" s="54"/>
    </row>
    <row r="45387" spans="31:31" hidden="1">
      <c r="AE45387" s="54"/>
    </row>
    <row r="45388" spans="31:31" hidden="1">
      <c r="AE45388" s="54"/>
    </row>
    <row r="45389" spans="31:31" hidden="1">
      <c r="AE45389" s="54"/>
    </row>
    <row r="45390" spans="31:31" hidden="1">
      <c r="AE45390" s="54"/>
    </row>
    <row r="45391" spans="31:31" hidden="1">
      <c r="AE45391" s="54"/>
    </row>
    <row r="45392" spans="31:31" hidden="1">
      <c r="AE45392" s="54"/>
    </row>
    <row r="45393" spans="31:31" hidden="1">
      <c r="AE45393" s="54"/>
    </row>
    <row r="45394" spans="31:31" hidden="1">
      <c r="AE45394" s="54"/>
    </row>
    <row r="45395" spans="31:31" hidden="1">
      <c r="AE45395" s="54"/>
    </row>
    <row r="45396" spans="31:31" hidden="1">
      <c r="AE45396" s="54"/>
    </row>
    <row r="45397" spans="31:31" hidden="1">
      <c r="AE45397" s="54"/>
    </row>
    <row r="45398" spans="31:31" hidden="1">
      <c r="AE45398" s="54"/>
    </row>
    <row r="45399" spans="31:31" hidden="1">
      <c r="AE45399" s="54"/>
    </row>
    <row r="45400" spans="31:31" hidden="1">
      <c r="AE45400" s="54"/>
    </row>
    <row r="45401" spans="31:31" hidden="1">
      <c r="AE45401" s="54"/>
    </row>
    <row r="45402" spans="31:31" hidden="1">
      <c r="AE45402" s="54"/>
    </row>
    <row r="45403" spans="31:31" hidden="1">
      <c r="AE45403" s="54"/>
    </row>
    <row r="45404" spans="31:31" hidden="1">
      <c r="AE45404" s="54"/>
    </row>
    <row r="45405" spans="31:31" hidden="1">
      <c r="AE45405" s="54"/>
    </row>
    <row r="45406" spans="31:31" hidden="1">
      <c r="AE45406" s="54"/>
    </row>
    <row r="45407" spans="31:31" hidden="1">
      <c r="AE45407" s="54"/>
    </row>
    <row r="45408" spans="31:31" hidden="1">
      <c r="AE45408" s="54"/>
    </row>
    <row r="45409" spans="31:31" hidden="1">
      <c r="AE45409" s="54"/>
    </row>
    <row r="45410" spans="31:31" hidden="1">
      <c r="AE45410" s="54"/>
    </row>
    <row r="45411" spans="31:31" hidden="1">
      <c r="AE45411" s="54"/>
    </row>
    <row r="45412" spans="31:31" hidden="1">
      <c r="AE45412" s="54"/>
    </row>
    <row r="45413" spans="31:31" hidden="1">
      <c r="AE45413" s="54"/>
    </row>
    <row r="45414" spans="31:31" hidden="1">
      <c r="AE45414" s="54"/>
    </row>
    <row r="45415" spans="31:31" hidden="1">
      <c r="AE45415" s="54"/>
    </row>
    <row r="45416" spans="31:31" hidden="1">
      <c r="AE45416" s="54"/>
    </row>
    <row r="45417" spans="31:31" hidden="1">
      <c r="AE45417" s="54"/>
    </row>
    <row r="45418" spans="31:31" hidden="1">
      <c r="AE45418" s="54"/>
    </row>
    <row r="45419" spans="31:31" hidden="1">
      <c r="AE45419" s="54"/>
    </row>
    <row r="45420" spans="31:31" hidden="1">
      <c r="AE45420" s="54"/>
    </row>
    <row r="45421" spans="31:31" hidden="1">
      <c r="AE45421" s="54"/>
    </row>
    <row r="45422" spans="31:31" hidden="1">
      <c r="AE45422" s="54"/>
    </row>
    <row r="45423" spans="31:31" hidden="1">
      <c r="AE45423" s="54"/>
    </row>
    <row r="45424" spans="31:31" hidden="1">
      <c r="AE45424" s="54"/>
    </row>
    <row r="45425" spans="31:31" hidden="1">
      <c r="AE45425" s="54"/>
    </row>
    <row r="45426" spans="31:31" hidden="1">
      <c r="AE45426" s="54"/>
    </row>
    <row r="45427" spans="31:31" hidden="1">
      <c r="AE45427" s="54"/>
    </row>
    <row r="45428" spans="31:31" hidden="1">
      <c r="AE45428" s="54"/>
    </row>
    <row r="45429" spans="31:31" hidden="1">
      <c r="AE45429" s="54"/>
    </row>
    <row r="45430" spans="31:31" hidden="1">
      <c r="AE45430" s="54"/>
    </row>
    <row r="45431" spans="31:31" hidden="1">
      <c r="AE45431" s="54"/>
    </row>
    <row r="45432" spans="31:31" hidden="1">
      <c r="AE45432" s="54"/>
    </row>
    <row r="45433" spans="31:31" hidden="1">
      <c r="AE45433" s="54"/>
    </row>
    <row r="45434" spans="31:31" hidden="1">
      <c r="AE45434" s="54"/>
    </row>
    <row r="45435" spans="31:31" hidden="1">
      <c r="AE45435" s="54"/>
    </row>
    <row r="45436" spans="31:31" hidden="1">
      <c r="AE45436" s="54"/>
    </row>
    <row r="45437" spans="31:31" hidden="1">
      <c r="AE45437" s="54"/>
    </row>
    <row r="45438" spans="31:31" hidden="1">
      <c r="AE45438" s="54"/>
    </row>
    <row r="45439" spans="31:31" hidden="1">
      <c r="AE45439" s="54"/>
    </row>
    <row r="45440" spans="31:31" hidden="1">
      <c r="AE45440" s="54"/>
    </row>
    <row r="45441" spans="31:31" hidden="1">
      <c r="AE45441" s="54"/>
    </row>
    <row r="45442" spans="31:31" hidden="1">
      <c r="AE45442" s="54"/>
    </row>
    <row r="45443" spans="31:31" hidden="1">
      <c r="AE45443" s="54"/>
    </row>
    <row r="45444" spans="31:31" hidden="1">
      <c r="AE45444" s="54"/>
    </row>
    <row r="45445" spans="31:31" hidden="1">
      <c r="AE45445" s="54"/>
    </row>
    <row r="45446" spans="31:31" hidden="1">
      <c r="AE45446" s="54"/>
    </row>
    <row r="45447" spans="31:31" hidden="1">
      <c r="AE45447" s="54"/>
    </row>
    <row r="45448" spans="31:31" hidden="1">
      <c r="AE45448" s="54"/>
    </row>
    <row r="45449" spans="31:31" hidden="1">
      <c r="AE45449" s="54"/>
    </row>
    <row r="45450" spans="31:31" hidden="1">
      <c r="AE45450" s="54"/>
    </row>
    <row r="45451" spans="31:31" hidden="1">
      <c r="AE45451" s="54"/>
    </row>
    <row r="45452" spans="31:31" hidden="1">
      <c r="AE45452" s="54"/>
    </row>
    <row r="45453" spans="31:31" hidden="1">
      <c r="AE45453" s="54"/>
    </row>
    <row r="45454" spans="31:31" hidden="1">
      <c r="AE45454" s="54"/>
    </row>
    <row r="45455" spans="31:31" hidden="1">
      <c r="AE45455" s="54"/>
    </row>
    <row r="45456" spans="31:31" hidden="1">
      <c r="AE45456" s="54"/>
    </row>
    <row r="45457" spans="31:31" hidden="1">
      <c r="AE45457" s="54"/>
    </row>
    <row r="45458" spans="31:31" hidden="1">
      <c r="AE45458" s="54"/>
    </row>
    <row r="45459" spans="31:31" hidden="1">
      <c r="AE45459" s="54"/>
    </row>
    <row r="45460" spans="31:31" hidden="1">
      <c r="AE45460" s="54"/>
    </row>
    <row r="45461" spans="31:31" hidden="1">
      <c r="AE45461" s="54"/>
    </row>
    <row r="45462" spans="31:31" hidden="1">
      <c r="AE45462" s="54"/>
    </row>
    <row r="45463" spans="31:31" hidden="1">
      <c r="AE45463" s="54"/>
    </row>
    <row r="45464" spans="31:31" hidden="1">
      <c r="AE45464" s="54"/>
    </row>
    <row r="45465" spans="31:31" hidden="1">
      <c r="AE45465" s="54"/>
    </row>
    <row r="45466" spans="31:31" hidden="1">
      <c r="AE45466" s="54"/>
    </row>
    <row r="45467" spans="31:31" hidden="1">
      <c r="AE45467" s="54"/>
    </row>
    <row r="45468" spans="31:31" hidden="1">
      <c r="AE45468" s="54"/>
    </row>
    <row r="45469" spans="31:31" hidden="1">
      <c r="AE45469" s="54"/>
    </row>
    <row r="45470" spans="31:31" hidden="1">
      <c r="AE45470" s="54"/>
    </row>
    <row r="45471" spans="31:31" hidden="1">
      <c r="AE45471" s="54"/>
    </row>
    <row r="45472" spans="31:31" hidden="1">
      <c r="AE45472" s="54"/>
    </row>
    <row r="45473" spans="31:31" hidden="1">
      <c r="AE45473" s="54"/>
    </row>
    <row r="45474" spans="31:31" hidden="1">
      <c r="AE45474" s="54"/>
    </row>
    <row r="45475" spans="31:31" hidden="1">
      <c r="AE45475" s="54"/>
    </row>
    <row r="45476" spans="31:31" hidden="1">
      <c r="AE45476" s="54"/>
    </row>
    <row r="45477" spans="31:31" hidden="1">
      <c r="AE45477" s="54"/>
    </row>
    <row r="45478" spans="31:31" hidden="1">
      <c r="AE45478" s="54"/>
    </row>
    <row r="45479" spans="31:31" hidden="1">
      <c r="AE45479" s="54"/>
    </row>
    <row r="45480" spans="31:31" hidden="1">
      <c r="AE45480" s="54"/>
    </row>
    <row r="45481" spans="31:31" hidden="1">
      <c r="AE45481" s="54"/>
    </row>
    <row r="45482" spans="31:31" hidden="1">
      <c r="AE45482" s="54"/>
    </row>
    <row r="45483" spans="31:31" hidden="1">
      <c r="AE45483" s="54"/>
    </row>
    <row r="45484" spans="31:31" hidden="1">
      <c r="AE45484" s="54"/>
    </row>
    <row r="45485" spans="31:31" hidden="1">
      <c r="AE45485" s="54"/>
    </row>
    <row r="45486" spans="31:31" hidden="1">
      <c r="AE45486" s="54"/>
    </row>
    <row r="45487" spans="31:31" hidden="1">
      <c r="AE45487" s="54"/>
    </row>
    <row r="45488" spans="31:31" hidden="1">
      <c r="AE45488" s="54"/>
    </row>
    <row r="45489" spans="31:31" hidden="1">
      <c r="AE45489" s="54"/>
    </row>
    <row r="45490" spans="31:31" hidden="1">
      <c r="AE45490" s="54"/>
    </row>
    <row r="45491" spans="31:31" hidden="1">
      <c r="AE45491" s="54"/>
    </row>
    <row r="45492" spans="31:31" hidden="1">
      <c r="AE45492" s="54"/>
    </row>
    <row r="45493" spans="31:31" hidden="1">
      <c r="AE45493" s="54"/>
    </row>
    <row r="45494" spans="31:31" hidden="1">
      <c r="AE45494" s="54"/>
    </row>
    <row r="45495" spans="31:31" hidden="1">
      <c r="AE45495" s="54"/>
    </row>
    <row r="45496" spans="31:31" hidden="1">
      <c r="AE45496" s="54"/>
    </row>
    <row r="45497" spans="31:31" hidden="1">
      <c r="AE45497" s="54"/>
    </row>
    <row r="45498" spans="31:31" hidden="1">
      <c r="AE45498" s="54"/>
    </row>
    <row r="45499" spans="31:31" hidden="1">
      <c r="AE45499" s="54"/>
    </row>
    <row r="45500" spans="31:31" hidden="1">
      <c r="AE45500" s="54"/>
    </row>
    <row r="45501" spans="31:31" hidden="1">
      <c r="AE45501" s="54"/>
    </row>
    <row r="45502" spans="31:31" hidden="1">
      <c r="AE45502" s="54"/>
    </row>
    <row r="45503" spans="31:31" hidden="1">
      <c r="AE45503" s="54"/>
    </row>
    <row r="45504" spans="31:31" hidden="1">
      <c r="AE45504" s="54"/>
    </row>
    <row r="45505" spans="31:31" hidden="1">
      <c r="AE45505" s="54"/>
    </row>
    <row r="45506" spans="31:31" hidden="1">
      <c r="AE45506" s="54"/>
    </row>
    <row r="45507" spans="31:31" hidden="1">
      <c r="AE45507" s="54"/>
    </row>
    <row r="45508" spans="31:31" hidden="1">
      <c r="AE45508" s="54"/>
    </row>
    <row r="45509" spans="31:31" hidden="1">
      <c r="AE45509" s="54"/>
    </row>
    <row r="45510" spans="31:31" hidden="1">
      <c r="AE45510" s="54"/>
    </row>
    <row r="45511" spans="31:31" hidden="1">
      <c r="AE45511" s="54"/>
    </row>
    <row r="45512" spans="31:31" hidden="1">
      <c r="AE45512" s="54"/>
    </row>
    <row r="45513" spans="31:31" hidden="1">
      <c r="AE45513" s="54"/>
    </row>
    <row r="45514" spans="31:31" hidden="1">
      <c r="AE45514" s="54"/>
    </row>
    <row r="45515" spans="31:31" hidden="1">
      <c r="AE45515" s="54"/>
    </row>
    <row r="45516" spans="31:31" hidden="1">
      <c r="AE45516" s="54"/>
    </row>
    <row r="45517" spans="31:31" hidden="1">
      <c r="AE45517" s="54"/>
    </row>
    <row r="45518" spans="31:31" hidden="1">
      <c r="AE45518" s="54"/>
    </row>
    <row r="45519" spans="31:31" hidden="1">
      <c r="AE45519" s="54"/>
    </row>
    <row r="45520" spans="31:31" hidden="1">
      <c r="AE45520" s="54"/>
    </row>
    <row r="45521" spans="31:31" hidden="1">
      <c r="AE45521" s="54"/>
    </row>
    <row r="45522" spans="31:31" hidden="1">
      <c r="AE45522" s="54"/>
    </row>
    <row r="45523" spans="31:31" hidden="1">
      <c r="AE45523" s="54"/>
    </row>
    <row r="45524" spans="31:31" hidden="1">
      <c r="AE45524" s="54"/>
    </row>
    <row r="45525" spans="31:31" hidden="1">
      <c r="AE45525" s="54"/>
    </row>
    <row r="45526" spans="31:31" hidden="1">
      <c r="AE45526" s="54"/>
    </row>
    <row r="45527" spans="31:31" hidden="1">
      <c r="AE45527" s="54"/>
    </row>
    <row r="45528" spans="31:31" hidden="1">
      <c r="AE45528" s="54"/>
    </row>
    <row r="45529" spans="31:31" hidden="1">
      <c r="AE45529" s="54"/>
    </row>
    <row r="45530" spans="31:31" hidden="1">
      <c r="AE45530" s="54"/>
    </row>
    <row r="45531" spans="31:31" hidden="1">
      <c r="AE45531" s="54"/>
    </row>
    <row r="45532" spans="31:31" hidden="1">
      <c r="AE45532" s="54"/>
    </row>
    <row r="45533" spans="31:31" hidden="1">
      <c r="AE45533" s="54"/>
    </row>
    <row r="45534" spans="31:31" hidden="1">
      <c r="AE45534" s="54"/>
    </row>
    <row r="45535" spans="31:31" hidden="1">
      <c r="AE45535" s="54"/>
    </row>
    <row r="45536" spans="31:31" hidden="1">
      <c r="AE45536" s="54"/>
    </row>
    <row r="45537" spans="31:31" hidden="1">
      <c r="AE45537" s="54"/>
    </row>
    <row r="45538" spans="31:31" hidden="1">
      <c r="AE45538" s="54"/>
    </row>
    <row r="45539" spans="31:31" hidden="1">
      <c r="AE45539" s="54"/>
    </row>
    <row r="45540" spans="31:31" hidden="1">
      <c r="AE45540" s="54"/>
    </row>
    <row r="45541" spans="31:31" hidden="1">
      <c r="AE45541" s="54"/>
    </row>
    <row r="45542" spans="31:31" hidden="1">
      <c r="AE45542" s="54"/>
    </row>
    <row r="45543" spans="31:31" hidden="1">
      <c r="AE45543" s="54"/>
    </row>
    <row r="45544" spans="31:31" hidden="1">
      <c r="AE45544" s="54"/>
    </row>
    <row r="45545" spans="31:31" hidden="1">
      <c r="AE45545" s="54"/>
    </row>
    <row r="45546" spans="31:31" hidden="1">
      <c r="AE45546" s="54"/>
    </row>
    <row r="45547" spans="31:31" hidden="1">
      <c r="AE45547" s="54"/>
    </row>
    <row r="45548" spans="31:31" hidden="1">
      <c r="AE45548" s="54"/>
    </row>
    <row r="45549" spans="31:31" hidden="1">
      <c r="AE45549" s="54"/>
    </row>
    <row r="45550" spans="31:31" hidden="1">
      <c r="AE45550" s="54"/>
    </row>
    <row r="45551" spans="31:31" hidden="1">
      <c r="AE45551" s="54"/>
    </row>
    <row r="45552" spans="31:31" hidden="1">
      <c r="AE45552" s="54"/>
    </row>
    <row r="45553" spans="31:31" hidden="1">
      <c r="AE45553" s="54"/>
    </row>
    <row r="45554" spans="31:31" hidden="1">
      <c r="AE45554" s="54"/>
    </row>
    <row r="45555" spans="31:31" hidden="1">
      <c r="AE45555" s="54"/>
    </row>
    <row r="45556" spans="31:31" hidden="1">
      <c r="AE45556" s="54"/>
    </row>
    <row r="45557" spans="31:31" hidden="1">
      <c r="AE45557" s="54"/>
    </row>
    <row r="45558" spans="31:31" hidden="1">
      <c r="AE45558" s="54"/>
    </row>
    <row r="45559" spans="31:31" hidden="1">
      <c r="AE45559" s="54"/>
    </row>
    <row r="45560" spans="31:31" hidden="1">
      <c r="AE45560" s="54"/>
    </row>
    <row r="45561" spans="31:31" hidden="1">
      <c r="AE45561" s="54"/>
    </row>
    <row r="45562" spans="31:31" hidden="1">
      <c r="AE45562" s="54"/>
    </row>
    <row r="45563" spans="31:31" hidden="1">
      <c r="AE45563" s="54"/>
    </row>
    <row r="45564" spans="31:31" hidden="1">
      <c r="AE45564" s="54"/>
    </row>
    <row r="45565" spans="31:31" hidden="1">
      <c r="AE45565" s="54"/>
    </row>
    <row r="45566" spans="31:31" hidden="1">
      <c r="AE45566" s="54"/>
    </row>
    <row r="45567" spans="31:31" hidden="1">
      <c r="AE45567" s="54"/>
    </row>
    <row r="45568" spans="31:31" hidden="1">
      <c r="AE45568" s="54"/>
    </row>
    <row r="45569" spans="31:31" hidden="1">
      <c r="AE45569" s="54"/>
    </row>
    <row r="45570" spans="31:31" hidden="1">
      <c r="AE45570" s="54"/>
    </row>
    <row r="45571" spans="31:31" hidden="1">
      <c r="AE45571" s="54"/>
    </row>
    <row r="45572" spans="31:31" hidden="1">
      <c r="AE45572" s="54"/>
    </row>
    <row r="45573" spans="31:31" hidden="1">
      <c r="AE45573" s="54"/>
    </row>
    <row r="45574" spans="31:31" hidden="1">
      <c r="AE45574" s="54"/>
    </row>
    <row r="45575" spans="31:31" hidden="1">
      <c r="AE45575" s="54"/>
    </row>
    <row r="45576" spans="31:31" hidden="1">
      <c r="AE45576" s="54"/>
    </row>
    <row r="45577" spans="31:31" hidden="1">
      <c r="AE45577" s="54"/>
    </row>
    <row r="45578" spans="31:31" hidden="1">
      <c r="AE45578" s="54"/>
    </row>
    <row r="45579" spans="31:31" hidden="1">
      <c r="AE45579" s="54"/>
    </row>
    <row r="45580" spans="31:31" hidden="1">
      <c r="AE45580" s="54"/>
    </row>
    <row r="45581" spans="31:31" hidden="1">
      <c r="AE45581" s="54"/>
    </row>
    <row r="45582" spans="31:31" hidden="1">
      <c r="AE45582" s="54"/>
    </row>
    <row r="45583" spans="31:31" hidden="1">
      <c r="AE45583" s="54"/>
    </row>
    <row r="45584" spans="31:31" hidden="1">
      <c r="AE45584" s="54"/>
    </row>
    <row r="45585" spans="31:31" hidden="1">
      <c r="AE45585" s="54"/>
    </row>
    <row r="45586" spans="31:31" hidden="1">
      <c r="AE45586" s="54"/>
    </row>
    <row r="45587" spans="31:31" hidden="1">
      <c r="AE45587" s="54"/>
    </row>
    <row r="45588" spans="31:31" hidden="1">
      <c r="AE45588" s="54"/>
    </row>
    <row r="45589" spans="31:31" hidden="1">
      <c r="AE45589" s="54"/>
    </row>
    <row r="45590" spans="31:31" hidden="1">
      <c r="AE45590" s="54"/>
    </row>
    <row r="45591" spans="31:31" hidden="1">
      <c r="AE45591" s="54"/>
    </row>
    <row r="45592" spans="31:31" hidden="1">
      <c r="AE45592" s="54"/>
    </row>
    <row r="45593" spans="31:31" hidden="1">
      <c r="AE45593" s="54"/>
    </row>
    <row r="45594" spans="31:31" hidden="1">
      <c r="AE45594" s="54"/>
    </row>
    <row r="45595" spans="31:31" hidden="1">
      <c r="AE45595" s="54"/>
    </row>
    <row r="45596" spans="31:31" hidden="1">
      <c r="AE45596" s="54"/>
    </row>
    <row r="45597" spans="31:31" hidden="1">
      <c r="AE45597" s="54"/>
    </row>
    <row r="45598" spans="31:31" hidden="1">
      <c r="AE45598" s="54"/>
    </row>
    <row r="45599" spans="31:31" hidden="1">
      <c r="AE45599" s="54"/>
    </row>
    <row r="45600" spans="31:31" hidden="1">
      <c r="AE45600" s="54"/>
    </row>
    <row r="45601" spans="31:31" hidden="1">
      <c r="AE45601" s="54"/>
    </row>
    <row r="45602" spans="31:31" hidden="1">
      <c r="AE45602" s="54"/>
    </row>
    <row r="45603" spans="31:31" hidden="1">
      <c r="AE45603" s="54"/>
    </row>
    <row r="45604" spans="31:31" hidden="1">
      <c r="AE45604" s="54"/>
    </row>
    <row r="45605" spans="31:31" hidden="1">
      <c r="AE45605" s="54"/>
    </row>
    <row r="45606" spans="31:31" hidden="1">
      <c r="AE45606" s="54"/>
    </row>
    <row r="45607" spans="31:31" hidden="1">
      <c r="AE45607" s="54"/>
    </row>
    <row r="45608" spans="31:31" hidden="1">
      <c r="AE45608" s="54"/>
    </row>
    <row r="45609" spans="31:31" hidden="1">
      <c r="AE45609" s="54"/>
    </row>
    <row r="45610" spans="31:31" hidden="1">
      <c r="AE45610" s="54"/>
    </row>
    <row r="45611" spans="31:31" hidden="1">
      <c r="AE45611" s="54"/>
    </row>
    <row r="45612" spans="31:31" hidden="1">
      <c r="AE45612" s="54"/>
    </row>
    <row r="45613" spans="31:31" hidden="1">
      <c r="AE45613" s="54"/>
    </row>
    <row r="45614" spans="31:31" hidden="1">
      <c r="AE45614" s="54"/>
    </row>
    <row r="45615" spans="31:31" hidden="1">
      <c r="AE45615" s="54"/>
    </row>
    <row r="45616" spans="31:31" hidden="1">
      <c r="AE45616" s="54"/>
    </row>
    <row r="45617" spans="31:31" hidden="1">
      <c r="AE45617" s="54"/>
    </row>
    <row r="45618" spans="31:31" hidden="1">
      <c r="AE45618" s="54"/>
    </row>
    <row r="45619" spans="31:31" hidden="1">
      <c r="AE45619" s="54"/>
    </row>
    <row r="45620" spans="31:31" hidden="1">
      <c r="AE45620" s="54"/>
    </row>
    <row r="45621" spans="31:31" hidden="1">
      <c r="AE45621" s="54"/>
    </row>
    <row r="45622" spans="31:31" hidden="1">
      <c r="AE45622" s="54"/>
    </row>
    <row r="45623" spans="31:31" hidden="1">
      <c r="AE45623" s="54"/>
    </row>
    <row r="45624" spans="31:31" hidden="1">
      <c r="AE45624" s="54"/>
    </row>
    <row r="45625" spans="31:31" hidden="1">
      <c r="AE45625" s="54"/>
    </row>
    <row r="45626" spans="31:31" hidden="1">
      <c r="AE45626" s="54"/>
    </row>
    <row r="45627" spans="31:31" hidden="1">
      <c r="AE45627" s="54"/>
    </row>
    <row r="45628" spans="31:31" hidden="1">
      <c r="AE45628" s="54"/>
    </row>
    <row r="45629" spans="31:31" hidden="1">
      <c r="AE45629" s="54"/>
    </row>
    <row r="45630" spans="31:31" hidden="1">
      <c r="AE45630" s="54"/>
    </row>
    <row r="45631" spans="31:31" hidden="1">
      <c r="AE45631" s="54"/>
    </row>
    <row r="45632" spans="31:31" hidden="1">
      <c r="AE45632" s="54"/>
    </row>
    <row r="45633" spans="31:31" hidden="1">
      <c r="AE45633" s="54"/>
    </row>
    <row r="45634" spans="31:31" hidden="1">
      <c r="AE45634" s="54"/>
    </row>
    <row r="45635" spans="31:31" hidden="1">
      <c r="AE45635" s="54"/>
    </row>
    <row r="45636" spans="31:31" hidden="1">
      <c r="AE45636" s="54"/>
    </row>
    <row r="45637" spans="31:31" hidden="1">
      <c r="AE45637" s="54"/>
    </row>
    <row r="45638" spans="31:31" hidden="1">
      <c r="AE45638" s="54"/>
    </row>
    <row r="45639" spans="31:31" hidden="1">
      <c r="AE45639" s="54"/>
    </row>
    <row r="45640" spans="31:31" hidden="1">
      <c r="AE45640" s="54"/>
    </row>
    <row r="45641" spans="31:31" hidden="1">
      <c r="AE45641" s="54"/>
    </row>
    <row r="45642" spans="31:31" hidden="1">
      <c r="AE45642" s="54"/>
    </row>
    <row r="45643" spans="31:31" hidden="1">
      <c r="AE45643" s="54"/>
    </row>
    <row r="45644" spans="31:31" hidden="1">
      <c r="AE45644" s="54"/>
    </row>
    <row r="45645" spans="31:31" hidden="1">
      <c r="AE45645" s="54"/>
    </row>
    <row r="45646" spans="31:31" hidden="1">
      <c r="AE45646" s="54"/>
    </row>
    <row r="45647" spans="31:31" hidden="1">
      <c r="AE45647" s="54"/>
    </row>
    <row r="45648" spans="31:31" hidden="1">
      <c r="AE45648" s="54"/>
    </row>
    <row r="45649" spans="31:31" hidden="1">
      <c r="AE45649" s="54"/>
    </row>
    <row r="45650" spans="31:31" hidden="1">
      <c r="AE45650" s="54"/>
    </row>
    <row r="45651" spans="31:31" hidden="1">
      <c r="AE45651" s="54"/>
    </row>
    <row r="45652" spans="31:31" hidden="1">
      <c r="AE45652" s="54"/>
    </row>
    <row r="45653" spans="31:31" hidden="1">
      <c r="AE45653" s="54"/>
    </row>
    <row r="45654" spans="31:31" hidden="1">
      <c r="AE45654" s="54"/>
    </row>
    <row r="45655" spans="31:31" hidden="1">
      <c r="AE45655" s="54"/>
    </row>
    <row r="45656" spans="31:31" hidden="1">
      <c r="AE45656" s="54"/>
    </row>
    <row r="45657" spans="31:31" hidden="1">
      <c r="AE45657" s="54"/>
    </row>
    <row r="45658" spans="31:31" hidden="1">
      <c r="AE45658" s="54"/>
    </row>
    <row r="45659" spans="31:31" hidden="1">
      <c r="AE45659" s="54"/>
    </row>
    <row r="45660" spans="31:31" hidden="1">
      <c r="AE45660" s="54"/>
    </row>
    <row r="45661" spans="31:31" hidden="1">
      <c r="AE45661" s="54"/>
    </row>
    <row r="45662" spans="31:31" hidden="1">
      <c r="AE45662" s="54"/>
    </row>
    <row r="45663" spans="31:31" hidden="1">
      <c r="AE45663" s="54"/>
    </row>
    <row r="45664" spans="31:31" hidden="1">
      <c r="AE45664" s="54"/>
    </row>
    <row r="45665" spans="31:31" hidden="1">
      <c r="AE45665" s="54"/>
    </row>
    <row r="45666" spans="31:31" hidden="1">
      <c r="AE45666" s="54"/>
    </row>
    <row r="45667" spans="31:31" hidden="1">
      <c r="AE45667" s="54"/>
    </row>
    <row r="45668" spans="31:31" hidden="1">
      <c r="AE45668" s="54"/>
    </row>
    <row r="45669" spans="31:31" hidden="1">
      <c r="AE45669" s="54"/>
    </row>
    <row r="45670" spans="31:31" hidden="1">
      <c r="AE45670" s="54"/>
    </row>
    <row r="45671" spans="31:31" hidden="1">
      <c r="AE45671" s="54"/>
    </row>
    <row r="45672" spans="31:31" hidden="1">
      <c r="AE45672" s="54"/>
    </row>
    <row r="45673" spans="31:31" hidden="1">
      <c r="AE45673" s="54"/>
    </row>
    <row r="45674" spans="31:31" hidden="1">
      <c r="AE45674" s="54"/>
    </row>
    <row r="45675" spans="31:31" hidden="1">
      <c r="AE45675" s="54"/>
    </row>
    <row r="45676" spans="31:31" hidden="1">
      <c r="AE45676" s="54"/>
    </row>
    <row r="45677" spans="31:31" hidden="1">
      <c r="AE45677" s="54"/>
    </row>
    <row r="45678" spans="31:31" hidden="1">
      <c r="AE45678" s="54"/>
    </row>
    <row r="45679" spans="31:31" hidden="1">
      <c r="AE45679" s="54"/>
    </row>
    <row r="45680" spans="31:31" hidden="1">
      <c r="AE45680" s="54"/>
    </row>
    <row r="45681" spans="31:31" hidden="1">
      <c r="AE45681" s="54"/>
    </row>
    <row r="45682" spans="31:31" hidden="1">
      <c r="AE45682" s="54"/>
    </row>
    <row r="45683" spans="31:31" hidden="1">
      <c r="AE45683" s="54"/>
    </row>
    <row r="45684" spans="31:31" hidden="1">
      <c r="AE45684" s="54"/>
    </row>
    <row r="45685" spans="31:31" hidden="1">
      <c r="AE45685" s="54"/>
    </row>
    <row r="45686" spans="31:31" hidden="1">
      <c r="AE45686" s="54"/>
    </row>
    <row r="45687" spans="31:31" hidden="1">
      <c r="AE45687" s="54"/>
    </row>
    <row r="45688" spans="31:31" hidden="1">
      <c r="AE45688" s="54"/>
    </row>
    <row r="45689" spans="31:31" hidden="1">
      <c r="AE45689" s="54"/>
    </row>
    <row r="45690" spans="31:31" hidden="1">
      <c r="AE45690" s="54"/>
    </row>
    <row r="45691" spans="31:31" hidden="1">
      <c r="AE45691" s="54"/>
    </row>
    <row r="45692" spans="31:31" hidden="1">
      <c r="AE45692" s="54"/>
    </row>
    <row r="45693" spans="31:31" hidden="1">
      <c r="AE45693" s="54"/>
    </row>
    <row r="45694" spans="31:31" hidden="1">
      <c r="AE45694" s="54"/>
    </row>
    <row r="45695" spans="31:31" hidden="1">
      <c r="AE45695" s="54"/>
    </row>
    <row r="45696" spans="31:31" hidden="1">
      <c r="AE45696" s="54"/>
    </row>
    <row r="45697" spans="31:31" hidden="1">
      <c r="AE45697" s="54"/>
    </row>
    <row r="45698" spans="31:31" hidden="1">
      <c r="AE45698" s="54"/>
    </row>
    <row r="45699" spans="31:31" hidden="1">
      <c r="AE45699" s="54"/>
    </row>
    <row r="45700" spans="31:31" hidden="1">
      <c r="AE45700" s="54"/>
    </row>
    <row r="45701" spans="31:31" hidden="1">
      <c r="AE45701" s="54"/>
    </row>
    <row r="45702" spans="31:31" hidden="1">
      <c r="AE45702" s="54"/>
    </row>
    <row r="45703" spans="31:31" hidden="1">
      <c r="AE45703" s="54"/>
    </row>
    <row r="45704" spans="31:31" hidden="1">
      <c r="AE45704" s="54"/>
    </row>
    <row r="45705" spans="31:31" hidden="1">
      <c r="AE45705" s="54"/>
    </row>
    <row r="45706" spans="31:31" hidden="1">
      <c r="AE45706" s="54"/>
    </row>
    <row r="45707" spans="31:31" hidden="1">
      <c r="AE45707" s="54"/>
    </row>
    <row r="45708" spans="31:31" hidden="1">
      <c r="AE45708" s="54"/>
    </row>
    <row r="45709" spans="31:31" hidden="1">
      <c r="AE45709" s="54"/>
    </row>
    <row r="45710" spans="31:31" hidden="1">
      <c r="AE45710" s="54"/>
    </row>
    <row r="45711" spans="31:31" hidden="1">
      <c r="AE45711" s="54"/>
    </row>
    <row r="45712" spans="31:31" hidden="1">
      <c r="AE45712" s="54"/>
    </row>
    <row r="45713" spans="31:31" hidden="1">
      <c r="AE45713" s="54"/>
    </row>
    <row r="45714" spans="31:31" hidden="1">
      <c r="AE45714" s="54"/>
    </row>
    <row r="45715" spans="31:31" hidden="1">
      <c r="AE45715" s="54"/>
    </row>
    <row r="45716" spans="31:31" hidden="1">
      <c r="AE45716" s="54"/>
    </row>
    <row r="45717" spans="31:31" hidden="1">
      <c r="AE45717" s="54"/>
    </row>
    <row r="45718" spans="31:31" hidden="1">
      <c r="AE45718" s="54"/>
    </row>
    <row r="45719" spans="31:31" hidden="1">
      <c r="AE45719" s="54"/>
    </row>
    <row r="45720" spans="31:31" hidden="1">
      <c r="AE45720" s="54"/>
    </row>
    <row r="45721" spans="31:31" hidden="1">
      <c r="AE45721" s="54"/>
    </row>
    <row r="45722" spans="31:31" hidden="1">
      <c r="AE45722" s="54"/>
    </row>
    <row r="45723" spans="31:31" hidden="1">
      <c r="AE45723" s="54"/>
    </row>
    <row r="45724" spans="31:31" hidden="1">
      <c r="AE45724" s="54"/>
    </row>
    <row r="45725" spans="31:31" hidden="1">
      <c r="AE45725" s="54"/>
    </row>
    <row r="45726" spans="31:31" hidden="1">
      <c r="AE45726" s="54"/>
    </row>
    <row r="45727" spans="31:31" hidden="1">
      <c r="AE45727" s="54"/>
    </row>
    <row r="45728" spans="31:31" hidden="1">
      <c r="AE45728" s="54"/>
    </row>
    <row r="45729" spans="31:31" hidden="1">
      <c r="AE45729" s="54"/>
    </row>
    <row r="45730" spans="31:31" hidden="1">
      <c r="AE45730" s="54"/>
    </row>
    <row r="45731" spans="31:31" hidden="1">
      <c r="AE45731" s="54"/>
    </row>
    <row r="45732" spans="31:31" hidden="1">
      <c r="AE45732" s="54"/>
    </row>
    <row r="45733" spans="31:31" hidden="1">
      <c r="AE45733" s="54"/>
    </row>
    <row r="45734" spans="31:31" hidden="1">
      <c r="AE45734" s="54"/>
    </row>
    <row r="45735" spans="31:31" hidden="1">
      <c r="AE45735" s="54"/>
    </row>
    <row r="45736" spans="31:31" hidden="1">
      <c r="AE45736" s="54"/>
    </row>
    <row r="45737" spans="31:31" hidden="1">
      <c r="AE45737" s="54"/>
    </row>
    <row r="45738" spans="31:31" hidden="1">
      <c r="AE45738" s="54"/>
    </row>
    <row r="45739" spans="31:31" hidden="1">
      <c r="AE45739" s="54"/>
    </row>
    <row r="45740" spans="31:31" hidden="1">
      <c r="AE45740" s="54"/>
    </row>
    <row r="45741" spans="31:31" hidden="1">
      <c r="AE45741" s="54"/>
    </row>
    <row r="45742" spans="31:31" hidden="1">
      <c r="AE45742" s="54"/>
    </row>
    <row r="45743" spans="31:31" hidden="1">
      <c r="AE45743" s="54"/>
    </row>
    <row r="45744" spans="31:31" hidden="1">
      <c r="AE45744" s="54"/>
    </row>
    <row r="45745" spans="31:31" hidden="1">
      <c r="AE45745" s="54"/>
    </row>
    <row r="45746" spans="31:31" hidden="1">
      <c r="AE45746" s="54"/>
    </row>
    <row r="45747" spans="31:31" hidden="1">
      <c r="AE45747" s="54"/>
    </row>
    <row r="45748" spans="31:31" hidden="1">
      <c r="AE45748" s="54"/>
    </row>
    <row r="45749" spans="31:31" hidden="1">
      <c r="AE45749" s="54"/>
    </row>
    <row r="45750" spans="31:31" hidden="1">
      <c r="AE45750" s="54"/>
    </row>
    <row r="45751" spans="31:31" hidden="1">
      <c r="AE45751" s="54"/>
    </row>
    <row r="45752" spans="31:31" hidden="1">
      <c r="AE45752" s="54"/>
    </row>
    <row r="45753" spans="31:31" hidden="1">
      <c r="AE45753" s="54"/>
    </row>
    <row r="45754" spans="31:31" hidden="1">
      <c r="AE45754" s="54"/>
    </row>
    <row r="45755" spans="31:31" hidden="1">
      <c r="AE45755" s="54"/>
    </row>
    <row r="45756" spans="31:31" hidden="1">
      <c r="AE45756" s="54"/>
    </row>
    <row r="45757" spans="31:31" hidden="1">
      <c r="AE45757" s="54"/>
    </row>
    <row r="45758" spans="31:31" hidden="1">
      <c r="AE45758" s="54"/>
    </row>
    <row r="45759" spans="31:31" hidden="1">
      <c r="AE45759" s="54"/>
    </row>
    <row r="45760" spans="31:31" hidden="1">
      <c r="AE45760" s="54"/>
    </row>
    <row r="45761" spans="31:31" hidden="1">
      <c r="AE45761" s="54"/>
    </row>
    <row r="45762" spans="31:31" hidden="1">
      <c r="AE45762" s="54"/>
    </row>
    <row r="45763" spans="31:31" hidden="1">
      <c r="AE45763" s="54"/>
    </row>
    <row r="45764" spans="31:31" hidden="1">
      <c r="AE45764" s="54"/>
    </row>
    <row r="45765" spans="31:31" hidden="1">
      <c r="AE45765" s="54"/>
    </row>
    <row r="45766" spans="31:31" hidden="1">
      <c r="AE45766" s="54"/>
    </row>
    <row r="45767" spans="31:31" hidden="1">
      <c r="AE45767" s="54"/>
    </row>
    <row r="45768" spans="31:31" hidden="1">
      <c r="AE45768" s="54"/>
    </row>
    <row r="45769" spans="31:31" hidden="1">
      <c r="AE45769" s="54"/>
    </row>
    <row r="45770" spans="31:31" hidden="1">
      <c r="AE45770" s="54"/>
    </row>
    <row r="45771" spans="31:31" hidden="1">
      <c r="AE45771" s="54"/>
    </row>
    <row r="45772" spans="31:31" hidden="1">
      <c r="AE45772" s="54"/>
    </row>
    <row r="45773" spans="31:31" hidden="1">
      <c r="AE45773" s="54"/>
    </row>
    <row r="45774" spans="31:31" hidden="1">
      <c r="AE45774" s="54"/>
    </row>
    <row r="45775" spans="31:31" hidden="1">
      <c r="AE45775" s="54"/>
    </row>
    <row r="45776" spans="31:31" hidden="1">
      <c r="AE45776" s="54"/>
    </row>
    <row r="45777" spans="31:31" hidden="1">
      <c r="AE45777" s="54"/>
    </row>
    <row r="45778" spans="31:31" hidden="1">
      <c r="AE45778" s="54"/>
    </row>
    <row r="45779" spans="31:31" hidden="1">
      <c r="AE45779" s="54"/>
    </row>
    <row r="45780" spans="31:31" hidden="1">
      <c r="AE45780" s="54"/>
    </row>
    <row r="45781" spans="31:31" hidden="1">
      <c r="AE45781" s="54"/>
    </row>
    <row r="45782" spans="31:31" hidden="1">
      <c r="AE45782" s="54"/>
    </row>
    <row r="45783" spans="31:31" hidden="1">
      <c r="AE45783" s="54"/>
    </row>
    <row r="45784" spans="31:31" hidden="1">
      <c r="AE45784" s="54"/>
    </row>
    <row r="45785" spans="31:31" hidden="1">
      <c r="AE45785" s="54"/>
    </row>
    <row r="45786" spans="31:31" hidden="1">
      <c r="AE45786" s="54"/>
    </row>
    <row r="45787" spans="31:31" hidden="1">
      <c r="AE45787" s="54"/>
    </row>
    <row r="45788" spans="31:31" hidden="1">
      <c r="AE45788" s="54"/>
    </row>
    <row r="45789" spans="31:31" hidden="1">
      <c r="AE45789" s="54"/>
    </row>
    <row r="45790" spans="31:31" hidden="1">
      <c r="AE45790" s="54"/>
    </row>
    <row r="45791" spans="31:31" hidden="1">
      <c r="AE45791" s="54"/>
    </row>
    <row r="45792" spans="31:31" hidden="1">
      <c r="AE45792" s="54"/>
    </row>
    <row r="45793" spans="31:31" hidden="1">
      <c r="AE45793" s="54"/>
    </row>
    <row r="45794" spans="31:31" hidden="1">
      <c r="AE45794" s="54"/>
    </row>
    <row r="45795" spans="31:31" hidden="1">
      <c r="AE45795" s="54"/>
    </row>
    <row r="45796" spans="31:31" hidden="1">
      <c r="AE45796" s="54"/>
    </row>
    <row r="45797" spans="31:31" hidden="1">
      <c r="AE45797" s="54"/>
    </row>
    <row r="45798" spans="31:31" hidden="1">
      <c r="AE45798" s="54"/>
    </row>
    <row r="45799" spans="31:31" hidden="1">
      <c r="AE45799" s="54"/>
    </row>
    <row r="45800" spans="31:31" hidden="1">
      <c r="AE45800" s="54"/>
    </row>
    <row r="45801" spans="31:31" hidden="1">
      <c r="AE45801" s="54"/>
    </row>
    <row r="45802" spans="31:31" hidden="1">
      <c r="AE45802" s="54"/>
    </row>
    <row r="45803" spans="31:31" hidden="1">
      <c r="AE45803" s="54"/>
    </row>
    <row r="45804" spans="31:31" hidden="1">
      <c r="AE45804" s="54"/>
    </row>
    <row r="45805" spans="31:31" hidden="1">
      <c r="AE45805" s="54"/>
    </row>
    <row r="45806" spans="31:31" hidden="1">
      <c r="AE45806" s="54"/>
    </row>
    <row r="45807" spans="31:31" hidden="1">
      <c r="AE45807" s="54"/>
    </row>
    <row r="45808" spans="31:31" hidden="1">
      <c r="AE45808" s="54"/>
    </row>
    <row r="45809" spans="31:31" hidden="1">
      <c r="AE45809" s="54"/>
    </row>
    <row r="45810" spans="31:31" hidden="1">
      <c r="AE45810" s="54"/>
    </row>
    <row r="45811" spans="31:31" hidden="1">
      <c r="AE45811" s="54"/>
    </row>
    <row r="45812" spans="31:31" hidden="1">
      <c r="AE45812" s="54"/>
    </row>
    <row r="45813" spans="31:31" hidden="1">
      <c r="AE45813" s="54"/>
    </row>
    <row r="45814" spans="31:31" hidden="1">
      <c r="AE45814" s="54"/>
    </row>
    <row r="45815" spans="31:31" hidden="1">
      <c r="AE45815" s="54"/>
    </row>
    <row r="45816" spans="31:31" hidden="1">
      <c r="AE45816" s="54"/>
    </row>
    <row r="45817" spans="31:31" hidden="1">
      <c r="AE45817" s="54"/>
    </row>
    <row r="45818" spans="31:31" hidden="1">
      <c r="AE45818" s="54"/>
    </row>
    <row r="45819" spans="31:31" hidden="1">
      <c r="AE45819" s="54"/>
    </row>
    <row r="45820" spans="31:31" hidden="1">
      <c r="AE45820" s="54"/>
    </row>
    <row r="45821" spans="31:31" hidden="1">
      <c r="AE45821" s="54"/>
    </row>
    <row r="45822" spans="31:31" hidden="1">
      <c r="AE45822" s="54"/>
    </row>
    <row r="45823" spans="31:31" hidden="1">
      <c r="AE45823" s="54"/>
    </row>
    <row r="45824" spans="31:31" hidden="1">
      <c r="AE45824" s="54"/>
    </row>
    <row r="45825" spans="31:31" hidden="1">
      <c r="AE45825" s="54"/>
    </row>
    <row r="45826" spans="31:31" hidden="1">
      <c r="AE45826" s="54"/>
    </row>
    <row r="45827" spans="31:31" hidden="1">
      <c r="AE45827" s="54"/>
    </row>
    <row r="45828" spans="31:31" hidden="1">
      <c r="AE45828" s="54"/>
    </row>
    <row r="45829" spans="31:31" hidden="1">
      <c r="AE45829" s="54"/>
    </row>
    <row r="45830" spans="31:31" hidden="1">
      <c r="AE45830" s="54"/>
    </row>
    <row r="45831" spans="31:31" hidden="1">
      <c r="AE45831" s="54"/>
    </row>
    <row r="45832" spans="31:31" hidden="1">
      <c r="AE45832" s="54"/>
    </row>
    <row r="45833" spans="31:31" hidden="1">
      <c r="AE45833" s="54"/>
    </row>
    <row r="45834" spans="31:31" hidden="1">
      <c r="AE45834" s="54"/>
    </row>
    <row r="45835" spans="31:31" hidden="1">
      <c r="AE45835" s="54"/>
    </row>
    <row r="45836" spans="31:31" hidden="1">
      <c r="AE45836" s="54"/>
    </row>
    <row r="45837" spans="31:31" hidden="1">
      <c r="AE45837" s="54"/>
    </row>
    <row r="45838" spans="31:31" hidden="1">
      <c r="AE45838" s="54"/>
    </row>
    <row r="45839" spans="31:31" hidden="1">
      <c r="AE45839" s="54"/>
    </row>
    <row r="45840" spans="31:31" hidden="1">
      <c r="AE45840" s="54"/>
    </row>
    <row r="45841" spans="31:31" hidden="1">
      <c r="AE45841" s="54"/>
    </row>
    <row r="45842" spans="31:31" hidden="1">
      <c r="AE45842" s="54"/>
    </row>
    <row r="45843" spans="31:31" hidden="1">
      <c r="AE45843" s="54"/>
    </row>
    <row r="45844" spans="31:31" hidden="1">
      <c r="AE45844" s="54"/>
    </row>
    <row r="45845" spans="31:31" hidden="1">
      <c r="AE45845" s="54"/>
    </row>
    <row r="45846" spans="31:31" hidden="1">
      <c r="AE45846" s="54"/>
    </row>
    <row r="45847" spans="31:31" hidden="1">
      <c r="AE45847" s="54"/>
    </row>
    <row r="45848" spans="31:31" hidden="1">
      <c r="AE45848" s="54"/>
    </row>
    <row r="45849" spans="31:31" hidden="1">
      <c r="AE45849" s="54"/>
    </row>
    <row r="45850" spans="31:31" hidden="1">
      <c r="AE45850" s="54"/>
    </row>
    <row r="45851" spans="31:31" hidden="1">
      <c r="AE45851" s="54"/>
    </row>
    <row r="45852" spans="31:31" hidden="1">
      <c r="AE45852" s="54"/>
    </row>
    <row r="45853" spans="31:31" hidden="1">
      <c r="AE45853" s="54"/>
    </row>
    <row r="45854" spans="31:31" hidden="1">
      <c r="AE45854" s="54"/>
    </row>
    <row r="45855" spans="31:31" hidden="1">
      <c r="AE45855" s="54"/>
    </row>
    <row r="45856" spans="31:31" hidden="1">
      <c r="AE45856" s="54"/>
    </row>
    <row r="45857" spans="31:31" hidden="1">
      <c r="AE45857" s="54"/>
    </row>
    <row r="45858" spans="31:31" hidden="1">
      <c r="AE45858" s="54"/>
    </row>
    <row r="45859" spans="31:31" hidden="1">
      <c r="AE45859" s="54"/>
    </row>
    <row r="45860" spans="31:31" hidden="1">
      <c r="AE45860" s="54"/>
    </row>
    <row r="45861" spans="31:31" hidden="1">
      <c r="AE45861" s="54"/>
    </row>
    <row r="45862" spans="31:31" hidden="1">
      <c r="AE45862" s="54"/>
    </row>
    <row r="45863" spans="31:31" hidden="1">
      <c r="AE45863" s="54"/>
    </row>
    <row r="45864" spans="31:31" hidden="1">
      <c r="AE45864" s="54"/>
    </row>
    <row r="45865" spans="31:31" hidden="1">
      <c r="AE45865" s="54"/>
    </row>
    <row r="45866" spans="31:31" hidden="1">
      <c r="AE45866" s="54"/>
    </row>
    <row r="45867" spans="31:31" hidden="1">
      <c r="AE45867" s="54"/>
    </row>
    <row r="45868" spans="31:31" hidden="1">
      <c r="AE45868" s="54"/>
    </row>
    <row r="45869" spans="31:31" hidden="1">
      <c r="AE45869" s="54"/>
    </row>
    <row r="45870" spans="31:31" hidden="1">
      <c r="AE45870" s="54"/>
    </row>
    <row r="45871" spans="31:31" hidden="1">
      <c r="AE45871" s="54"/>
    </row>
    <row r="45872" spans="31:31" hidden="1">
      <c r="AE45872" s="54"/>
    </row>
    <row r="45873" spans="31:31" hidden="1">
      <c r="AE45873" s="54"/>
    </row>
    <row r="45874" spans="31:31" hidden="1">
      <c r="AE45874" s="54"/>
    </row>
    <row r="45875" spans="31:31" hidden="1">
      <c r="AE45875" s="54"/>
    </row>
    <row r="45876" spans="31:31" hidden="1">
      <c r="AE45876" s="54"/>
    </row>
    <row r="45877" spans="31:31" hidden="1">
      <c r="AE45877" s="54"/>
    </row>
    <row r="45878" spans="31:31" hidden="1">
      <c r="AE45878" s="54"/>
    </row>
    <row r="45879" spans="31:31" hidden="1">
      <c r="AE45879" s="54"/>
    </row>
    <row r="45880" spans="31:31" hidden="1">
      <c r="AE45880" s="54"/>
    </row>
    <row r="45881" spans="31:31" hidden="1">
      <c r="AE45881" s="54"/>
    </row>
    <row r="45882" spans="31:31" hidden="1">
      <c r="AE45882" s="54"/>
    </row>
    <row r="45883" spans="31:31" hidden="1">
      <c r="AE45883" s="54"/>
    </row>
    <row r="45884" spans="31:31" hidden="1">
      <c r="AE45884" s="54"/>
    </row>
    <row r="45885" spans="31:31" hidden="1">
      <c r="AE45885" s="54"/>
    </row>
    <row r="45886" spans="31:31" hidden="1">
      <c r="AE45886" s="54"/>
    </row>
    <row r="45887" spans="31:31" hidden="1">
      <c r="AE45887" s="54"/>
    </row>
    <row r="45888" spans="31:31" hidden="1">
      <c r="AE45888" s="54"/>
    </row>
    <row r="45889" spans="31:31" hidden="1">
      <c r="AE45889" s="54"/>
    </row>
    <row r="45890" spans="31:31" hidden="1">
      <c r="AE45890" s="54"/>
    </row>
    <row r="45891" spans="31:31" hidden="1">
      <c r="AE45891" s="54"/>
    </row>
    <row r="45892" spans="31:31" hidden="1">
      <c r="AE45892" s="54"/>
    </row>
    <row r="45893" spans="31:31" hidden="1">
      <c r="AE45893" s="54"/>
    </row>
    <row r="45894" spans="31:31" hidden="1">
      <c r="AE45894" s="54"/>
    </row>
    <row r="45895" spans="31:31" hidden="1">
      <c r="AE45895" s="54"/>
    </row>
    <row r="45896" spans="31:31" hidden="1">
      <c r="AE45896" s="54"/>
    </row>
    <row r="45897" spans="31:31" hidden="1">
      <c r="AE45897" s="54"/>
    </row>
    <row r="45898" spans="31:31" hidden="1">
      <c r="AE45898" s="54"/>
    </row>
    <row r="45899" spans="31:31" hidden="1">
      <c r="AE45899" s="54"/>
    </row>
    <row r="45900" spans="31:31" hidden="1">
      <c r="AE45900" s="54"/>
    </row>
    <row r="45901" spans="31:31" hidden="1">
      <c r="AE45901" s="54"/>
    </row>
    <row r="45902" spans="31:31" hidden="1">
      <c r="AE45902" s="54"/>
    </row>
    <row r="45903" spans="31:31" hidden="1">
      <c r="AE45903" s="54"/>
    </row>
    <row r="45904" spans="31:31" hidden="1">
      <c r="AE45904" s="54"/>
    </row>
    <row r="45905" spans="31:31" hidden="1">
      <c r="AE45905" s="54"/>
    </row>
    <row r="45906" spans="31:31" hidden="1">
      <c r="AE45906" s="54"/>
    </row>
    <row r="45907" spans="31:31" hidden="1">
      <c r="AE45907" s="54"/>
    </row>
    <row r="45908" spans="31:31" hidden="1">
      <c r="AE45908" s="54"/>
    </row>
    <row r="45909" spans="31:31" hidden="1">
      <c r="AE45909" s="54"/>
    </row>
    <row r="45910" spans="31:31" hidden="1">
      <c r="AE45910" s="54"/>
    </row>
    <row r="45911" spans="31:31" hidden="1">
      <c r="AE45911" s="54"/>
    </row>
    <row r="45912" spans="31:31" hidden="1">
      <c r="AE45912" s="54"/>
    </row>
    <row r="45913" spans="31:31" hidden="1">
      <c r="AE45913" s="54"/>
    </row>
    <row r="45914" spans="31:31" hidden="1">
      <c r="AE45914" s="54"/>
    </row>
    <row r="45915" spans="31:31" hidden="1">
      <c r="AE45915" s="54"/>
    </row>
    <row r="45916" spans="31:31" hidden="1">
      <c r="AE45916" s="54"/>
    </row>
    <row r="45917" spans="31:31" hidden="1">
      <c r="AE45917" s="54"/>
    </row>
    <row r="45918" spans="31:31" hidden="1">
      <c r="AE45918" s="54"/>
    </row>
    <row r="45919" spans="31:31" hidden="1">
      <c r="AE45919" s="54"/>
    </row>
    <row r="45920" spans="31:31" hidden="1">
      <c r="AE45920" s="54"/>
    </row>
    <row r="45921" spans="31:31" hidden="1">
      <c r="AE45921" s="54"/>
    </row>
    <row r="45922" spans="31:31" hidden="1">
      <c r="AE45922" s="54"/>
    </row>
    <row r="45923" spans="31:31" hidden="1">
      <c r="AE45923" s="54"/>
    </row>
    <row r="45924" spans="31:31" hidden="1">
      <c r="AE45924" s="54"/>
    </row>
    <row r="45925" spans="31:31" hidden="1">
      <c r="AE45925" s="54"/>
    </row>
    <row r="45926" spans="31:31" hidden="1">
      <c r="AE45926" s="54"/>
    </row>
    <row r="45927" spans="31:31" hidden="1">
      <c r="AE45927" s="54"/>
    </row>
    <row r="45928" spans="31:31" hidden="1">
      <c r="AE45928" s="54"/>
    </row>
    <row r="45929" spans="31:31" hidden="1">
      <c r="AE45929" s="54"/>
    </row>
    <row r="45930" spans="31:31" hidden="1">
      <c r="AE45930" s="54"/>
    </row>
    <row r="45931" spans="31:31" hidden="1">
      <c r="AE45931" s="54"/>
    </row>
    <row r="45932" spans="31:31" hidden="1">
      <c r="AE45932" s="54"/>
    </row>
    <row r="45933" spans="31:31" hidden="1">
      <c r="AE45933" s="54"/>
    </row>
    <row r="45934" spans="31:31" hidden="1">
      <c r="AE45934" s="54"/>
    </row>
    <row r="45935" spans="31:31" hidden="1">
      <c r="AE45935" s="54"/>
    </row>
    <row r="45936" spans="31:31" hidden="1">
      <c r="AE45936" s="54"/>
    </row>
    <row r="45937" spans="31:31" hidden="1">
      <c r="AE45937" s="54"/>
    </row>
    <row r="45938" spans="31:31" hidden="1">
      <c r="AE45938" s="54"/>
    </row>
    <row r="45939" spans="31:31" hidden="1">
      <c r="AE45939" s="54"/>
    </row>
    <row r="45940" spans="31:31" hidden="1">
      <c r="AE45940" s="54"/>
    </row>
    <row r="45941" spans="31:31" hidden="1">
      <c r="AE45941" s="54"/>
    </row>
    <row r="45942" spans="31:31" hidden="1">
      <c r="AE45942" s="54"/>
    </row>
    <row r="45943" spans="31:31" hidden="1">
      <c r="AE45943" s="54"/>
    </row>
    <row r="45944" spans="31:31" hidden="1">
      <c r="AE45944" s="54"/>
    </row>
    <row r="45945" spans="31:31" hidden="1">
      <c r="AE45945" s="54"/>
    </row>
    <row r="45946" spans="31:31" hidden="1">
      <c r="AE45946" s="54"/>
    </row>
    <row r="45947" spans="31:31" hidden="1">
      <c r="AE45947" s="54"/>
    </row>
    <row r="45948" spans="31:31" hidden="1">
      <c r="AE45948" s="54"/>
    </row>
    <row r="45949" spans="31:31" hidden="1">
      <c r="AE45949" s="54"/>
    </row>
    <row r="45950" spans="31:31" hidden="1">
      <c r="AE45950" s="54"/>
    </row>
    <row r="45951" spans="31:31" hidden="1">
      <c r="AE45951" s="54"/>
    </row>
    <row r="45952" spans="31:31" hidden="1">
      <c r="AE45952" s="54"/>
    </row>
    <row r="45953" spans="31:31" hidden="1">
      <c r="AE45953" s="54"/>
    </row>
    <row r="45954" spans="31:31" hidden="1">
      <c r="AE45954" s="54"/>
    </row>
    <row r="45955" spans="31:31" hidden="1">
      <c r="AE45955" s="54"/>
    </row>
    <row r="45956" spans="31:31" hidden="1">
      <c r="AE45956" s="54"/>
    </row>
    <row r="45957" spans="31:31" hidden="1">
      <c r="AE45957" s="54"/>
    </row>
    <row r="45958" spans="31:31" hidden="1">
      <c r="AE45958" s="54"/>
    </row>
    <row r="45959" spans="31:31" hidden="1">
      <c r="AE45959" s="54"/>
    </row>
    <row r="45960" spans="31:31" hidden="1">
      <c r="AE45960" s="54"/>
    </row>
    <row r="45961" spans="31:31" hidden="1">
      <c r="AE45961" s="54"/>
    </row>
    <row r="45962" spans="31:31" hidden="1">
      <c r="AE45962" s="54"/>
    </row>
    <row r="45963" spans="31:31" hidden="1">
      <c r="AE45963" s="54"/>
    </row>
    <row r="45964" spans="31:31" hidden="1">
      <c r="AE45964" s="54"/>
    </row>
    <row r="45965" spans="31:31" hidden="1">
      <c r="AE45965" s="54"/>
    </row>
    <row r="45966" spans="31:31" hidden="1">
      <c r="AE45966" s="54"/>
    </row>
    <row r="45967" spans="31:31" hidden="1">
      <c r="AE45967" s="54"/>
    </row>
    <row r="45968" spans="31:31" hidden="1">
      <c r="AE45968" s="54"/>
    </row>
    <row r="45969" spans="31:31" hidden="1">
      <c r="AE45969" s="54"/>
    </row>
    <row r="45970" spans="31:31" hidden="1">
      <c r="AE45970" s="54"/>
    </row>
    <row r="45971" spans="31:31" hidden="1">
      <c r="AE45971" s="54"/>
    </row>
    <row r="45972" spans="31:31" hidden="1">
      <c r="AE45972" s="54"/>
    </row>
    <row r="45973" spans="31:31" hidden="1">
      <c r="AE45973" s="54"/>
    </row>
    <row r="45974" spans="31:31" hidden="1">
      <c r="AE45974" s="54"/>
    </row>
    <row r="45975" spans="31:31" hidden="1">
      <c r="AE45975" s="54"/>
    </row>
    <row r="45976" spans="31:31" hidden="1">
      <c r="AE45976" s="54"/>
    </row>
    <row r="45977" spans="31:31" hidden="1">
      <c r="AE45977" s="54"/>
    </row>
    <row r="45978" spans="31:31" hidden="1">
      <c r="AE45978" s="54"/>
    </row>
    <row r="45979" spans="31:31" hidden="1">
      <c r="AE45979" s="54"/>
    </row>
    <row r="45980" spans="31:31" hidden="1">
      <c r="AE45980" s="54"/>
    </row>
    <row r="45981" spans="31:31" hidden="1">
      <c r="AE45981" s="54"/>
    </row>
    <row r="45982" spans="31:31" hidden="1">
      <c r="AE45982" s="54"/>
    </row>
    <row r="45983" spans="31:31" hidden="1">
      <c r="AE45983" s="54"/>
    </row>
    <row r="45984" spans="31:31" hidden="1">
      <c r="AE45984" s="54"/>
    </row>
    <row r="45985" spans="31:31" hidden="1">
      <c r="AE45985" s="54"/>
    </row>
    <row r="45986" spans="31:31" hidden="1">
      <c r="AE45986" s="54"/>
    </row>
    <row r="45987" spans="31:31" hidden="1">
      <c r="AE45987" s="54"/>
    </row>
    <row r="45988" spans="31:31" hidden="1">
      <c r="AE45988" s="54"/>
    </row>
    <row r="45989" spans="31:31" hidden="1">
      <c r="AE45989" s="54"/>
    </row>
    <row r="45990" spans="31:31" hidden="1">
      <c r="AE45990" s="54"/>
    </row>
    <row r="45991" spans="31:31" hidden="1">
      <c r="AE45991" s="54"/>
    </row>
    <row r="45992" spans="31:31" hidden="1">
      <c r="AE45992" s="54"/>
    </row>
    <row r="45993" spans="31:31" hidden="1">
      <c r="AE45993" s="54"/>
    </row>
    <row r="45994" spans="31:31" hidden="1">
      <c r="AE45994" s="54"/>
    </row>
    <row r="45995" spans="31:31" hidden="1">
      <c r="AE45995" s="54"/>
    </row>
    <row r="45996" spans="31:31" hidden="1">
      <c r="AE45996" s="54"/>
    </row>
    <row r="45997" spans="31:31" hidden="1">
      <c r="AE45997" s="54"/>
    </row>
    <row r="45998" spans="31:31" hidden="1">
      <c r="AE45998" s="54"/>
    </row>
    <row r="45999" spans="31:31" hidden="1">
      <c r="AE45999" s="54"/>
    </row>
    <row r="46000" spans="31:31" hidden="1">
      <c r="AE46000" s="54"/>
    </row>
    <row r="46001" spans="31:31" hidden="1">
      <c r="AE46001" s="54"/>
    </row>
    <row r="46002" spans="31:31" hidden="1">
      <c r="AE46002" s="54"/>
    </row>
    <row r="46003" spans="31:31" hidden="1">
      <c r="AE46003" s="54"/>
    </row>
    <row r="46004" spans="31:31" hidden="1">
      <c r="AE46004" s="54"/>
    </row>
    <row r="46005" spans="31:31" hidden="1">
      <c r="AE46005" s="54"/>
    </row>
    <row r="46006" spans="31:31" hidden="1">
      <c r="AE46006" s="54"/>
    </row>
    <row r="46007" spans="31:31" hidden="1">
      <c r="AE46007" s="54"/>
    </row>
    <row r="46008" spans="31:31" hidden="1">
      <c r="AE46008" s="54"/>
    </row>
    <row r="46009" spans="31:31" hidden="1">
      <c r="AE46009" s="54"/>
    </row>
    <row r="46010" spans="31:31" hidden="1">
      <c r="AE46010" s="54"/>
    </row>
    <row r="46011" spans="31:31" hidden="1">
      <c r="AE46011" s="54"/>
    </row>
    <row r="46012" spans="31:31" hidden="1">
      <c r="AE46012" s="54"/>
    </row>
    <row r="46013" spans="31:31" hidden="1">
      <c r="AE46013" s="54"/>
    </row>
    <row r="46014" spans="31:31" hidden="1">
      <c r="AE46014" s="54"/>
    </row>
    <row r="46015" spans="31:31" hidden="1">
      <c r="AE46015" s="54"/>
    </row>
    <row r="46016" spans="31:31" hidden="1">
      <c r="AE46016" s="54"/>
    </row>
    <row r="46017" spans="31:31" hidden="1">
      <c r="AE46017" s="54"/>
    </row>
    <row r="46018" spans="31:31" hidden="1">
      <c r="AE46018" s="54"/>
    </row>
    <row r="46019" spans="31:31" hidden="1">
      <c r="AE46019" s="54"/>
    </row>
    <row r="46020" spans="31:31" hidden="1">
      <c r="AE46020" s="54"/>
    </row>
    <row r="46021" spans="31:31" hidden="1">
      <c r="AE46021" s="54"/>
    </row>
    <row r="46022" spans="31:31" hidden="1">
      <c r="AE46022" s="54"/>
    </row>
    <row r="46023" spans="31:31" hidden="1">
      <c r="AE46023" s="54"/>
    </row>
    <row r="46024" spans="31:31" hidden="1">
      <c r="AE46024" s="54"/>
    </row>
    <row r="46025" spans="31:31" hidden="1">
      <c r="AE46025" s="54"/>
    </row>
    <row r="46026" spans="31:31" hidden="1">
      <c r="AE46026" s="54"/>
    </row>
    <row r="46027" spans="31:31" hidden="1">
      <c r="AE46027" s="54"/>
    </row>
    <row r="46028" spans="31:31" hidden="1">
      <c r="AE46028" s="54"/>
    </row>
    <row r="46029" spans="31:31" hidden="1">
      <c r="AE46029" s="54"/>
    </row>
    <row r="46030" spans="31:31" hidden="1">
      <c r="AE46030" s="54"/>
    </row>
    <row r="46031" spans="31:31" hidden="1">
      <c r="AE46031" s="54"/>
    </row>
    <row r="46032" spans="31:31" hidden="1">
      <c r="AE46032" s="54"/>
    </row>
    <row r="46033" spans="31:31" hidden="1">
      <c r="AE46033" s="54"/>
    </row>
    <row r="46034" spans="31:31" hidden="1">
      <c r="AE46034" s="54"/>
    </row>
    <row r="46035" spans="31:31" hidden="1">
      <c r="AE46035" s="54"/>
    </row>
    <row r="46036" spans="31:31" hidden="1">
      <c r="AE46036" s="54"/>
    </row>
    <row r="46037" spans="31:31" hidden="1">
      <c r="AE46037" s="54"/>
    </row>
    <row r="46038" spans="31:31" hidden="1">
      <c r="AE46038" s="54"/>
    </row>
    <row r="46039" spans="31:31" hidden="1">
      <c r="AE46039" s="54"/>
    </row>
    <row r="46040" spans="31:31" hidden="1">
      <c r="AE46040" s="54"/>
    </row>
    <row r="46041" spans="31:31" hidden="1">
      <c r="AE46041" s="54"/>
    </row>
    <row r="46042" spans="31:31" hidden="1">
      <c r="AE46042" s="54"/>
    </row>
    <row r="46043" spans="31:31" hidden="1">
      <c r="AE46043" s="54"/>
    </row>
    <row r="46044" spans="31:31" hidden="1">
      <c r="AE46044" s="54"/>
    </row>
    <row r="46045" spans="31:31" hidden="1">
      <c r="AE46045" s="54"/>
    </row>
    <row r="46046" spans="31:31" hidden="1">
      <c r="AE46046" s="54"/>
    </row>
    <row r="46047" spans="31:31" hidden="1">
      <c r="AE46047" s="54"/>
    </row>
    <row r="46048" spans="31:31" hidden="1">
      <c r="AE46048" s="54"/>
    </row>
    <row r="46049" spans="31:31" hidden="1">
      <c r="AE46049" s="54"/>
    </row>
    <row r="46050" spans="31:31" hidden="1">
      <c r="AE46050" s="54"/>
    </row>
    <row r="46051" spans="31:31" hidden="1">
      <c r="AE46051" s="54"/>
    </row>
    <row r="46052" spans="31:31" hidden="1">
      <c r="AE46052" s="54"/>
    </row>
    <row r="46053" spans="31:31" hidden="1">
      <c r="AE46053" s="54"/>
    </row>
    <row r="46054" spans="31:31" hidden="1">
      <c r="AE46054" s="54"/>
    </row>
    <row r="46055" spans="31:31" hidden="1">
      <c r="AE46055" s="54"/>
    </row>
    <row r="46056" spans="31:31" hidden="1">
      <c r="AE46056" s="54"/>
    </row>
    <row r="46057" spans="31:31" hidden="1">
      <c r="AE46057" s="54"/>
    </row>
    <row r="46058" spans="31:31" hidden="1">
      <c r="AE46058" s="54"/>
    </row>
    <row r="46059" spans="31:31" hidden="1">
      <c r="AE46059" s="54"/>
    </row>
    <row r="46060" spans="31:31" hidden="1">
      <c r="AE46060" s="54"/>
    </row>
    <row r="46061" spans="31:31" hidden="1">
      <c r="AE46061" s="54"/>
    </row>
    <row r="46062" spans="31:31" hidden="1">
      <c r="AE46062" s="54"/>
    </row>
    <row r="46063" spans="31:31" hidden="1">
      <c r="AE46063" s="54"/>
    </row>
    <row r="46064" spans="31:31" hidden="1">
      <c r="AE46064" s="54"/>
    </row>
    <row r="46065" spans="31:31" hidden="1">
      <c r="AE46065" s="54"/>
    </row>
    <row r="46066" spans="31:31" hidden="1">
      <c r="AE46066" s="54"/>
    </row>
    <row r="46067" spans="31:31" hidden="1">
      <c r="AE46067" s="54"/>
    </row>
    <row r="46068" spans="31:31" hidden="1">
      <c r="AE46068" s="54"/>
    </row>
    <row r="46069" spans="31:31" hidden="1">
      <c r="AE46069" s="54"/>
    </row>
    <row r="46070" spans="31:31" hidden="1">
      <c r="AE46070" s="54"/>
    </row>
    <row r="46071" spans="31:31" hidden="1">
      <c r="AE46071" s="54"/>
    </row>
    <row r="46072" spans="31:31" hidden="1">
      <c r="AE46072" s="54"/>
    </row>
    <row r="46073" spans="31:31" hidden="1">
      <c r="AE46073" s="54"/>
    </row>
    <row r="46074" spans="31:31" hidden="1">
      <c r="AE46074" s="54"/>
    </row>
    <row r="46075" spans="31:31" hidden="1">
      <c r="AE46075" s="54"/>
    </row>
    <row r="46076" spans="31:31" hidden="1">
      <c r="AE46076" s="54"/>
    </row>
    <row r="46077" spans="31:31" hidden="1">
      <c r="AE46077" s="54"/>
    </row>
    <row r="46078" spans="31:31" hidden="1">
      <c r="AE46078" s="54"/>
    </row>
    <row r="46079" spans="31:31" hidden="1">
      <c r="AE46079" s="54"/>
    </row>
    <row r="46080" spans="31:31" hidden="1">
      <c r="AE46080" s="54"/>
    </row>
    <row r="46081" spans="31:31" hidden="1">
      <c r="AE46081" s="54"/>
    </row>
    <row r="46082" spans="31:31" hidden="1">
      <c r="AE46082" s="54"/>
    </row>
    <row r="46083" spans="31:31" hidden="1">
      <c r="AE46083" s="54"/>
    </row>
    <row r="46084" spans="31:31" hidden="1">
      <c r="AE46084" s="54"/>
    </row>
    <row r="46085" spans="31:31" hidden="1">
      <c r="AE46085" s="54"/>
    </row>
    <row r="46086" spans="31:31" hidden="1">
      <c r="AE46086" s="54"/>
    </row>
    <row r="46087" spans="31:31" hidden="1">
      <c r="AE46087" s="54"/>
    </row>
    <row r="46088" spans="31:31" hidden="1">
      <c r="AE46088" s="54"/>
    </row>
    <row r="46089" spans="31:31" hidden="1">
      <c r="AE46089" s="54"/>
    </row>
    <row r="46090" spans="31:31" hidden="1">
      <c r="AE46090" s="54"/>
    </row>
    <row r="46091" spans="31:31" hidden="1">
      <c r="AE46091" s="54"/>
    </row>
    <row r="46092" spans="31:31" hidden="1">
      <c r="AE46092" s="54"/>
    </row>
    <row r="46093" spans="31:31" hidden="1">
      <c r="AE46093" s="54"/>
    </row>
    <row r="46094" spans="31:31" hidden="1">
      <c r="AE46094" s="54"/>
    </row>
    <row r="46095" spans="31:31" hidden="1">
      <c r="AE46095" s="54"/>
    </row>
    <row r="46096" spans="31:31" hidden="1">
      <c r="AE46096" s="54"/>
    </row>
    <row r="46097" spans="31:31" hidden="1">
      <c r="AE46097" s="54"/>
    </row>
    <row r="46098" spans="31:31" hidden="1">
      <c r="AE46098" s="54"/>
    </row>
    <row r="46099" spans="31:31" hidden="1">
      <c r="AE46099" s="54"/>
    </row>
    <row r="46100" spans="31:31" hidden="1">
      <c r="AE46100" s="54"/>
    </row>
    <row r="46101" spans="31:31" hidden="1">
      <c r="AE46101" s="54"/>
    </row>
    <row r="46102" spans="31:31" hidden="1">
      <c r="AE46102" s="54"/>
    </row>
    <row r="46103" spans="31:31" hidden="1">
      <c r="AE46103" s="54"/>
    </row>
    <row r="46104" spans="31:31" hidden="1">
      <c r="AE46104" s="54"/>
    </row>
    <row r="46105" spans="31:31" hidden="1">
      <c r="AE46105" s="54"/>
    </row>
    <row r="46106" spans="31:31" hidden="1">
      <c r="AE46106" s="54"/>
    </row>
    <row r="46107" spans="31:31" hidden="1">
      <c r="AE46107" s="54"/>
    </row>
    <row r="46108" spans="31:31" hidden="1">
      <c r="AE46108" s="54"/>
    </row>
    <row r="46109" spans="31:31" hidden="1">
      <c r="AE46109" s="54"/>
    </row>
    <row r="46110" spans="31:31" hidden="1">
      <c r="AE46110" s="54"/>
    </row>
    <row r="46111" spans="31:31" hidden="1">
      <c r="AE46111" s="54"/>
    </row>
    <row r="46112" spans="31:31" hidden="1">
      <c r="AE46112" s="54"/>
    </row>
    <row r="46113" spans="31:31" hidden="1">
      <c r="AE46113" s="54"/>
    </row>
    <row r="46114" spans="31:31" hidden="1">
      <c r="AE46114" s="54"/>
    </row>
    <row r="46115" spans="31:31" hidden="1">
      <c r="AE46115" s="54"/>
    </row>
    <row r="46116" spans="31:31" hidden="1">
      <c r="AE46116" s="54"/>
    </row>
    <row r="46117" spans="31:31" hidden="1">
      <c r="AE46117" s="54"/>
    </row>
    <row r="46118" spans="31:31" hidden="1">
      <c r="AE46118" s="54"/>
    </row>
    <row r="46119" spans="31:31" hidden="1">
      <c r="AE46119" s="54"/>
    </row>
    <row r="46120" spans="31:31" hidden="1">
      <c r="AE46120" s="54"/>
    </row>
    <row r="46121" spans="31:31" hidden="1">
      <c r="AE46121" s="54"/>
    </row>
    <row r="46122" spans="31:31" hidden="1">
      <c r="AE46122" s="54"/>
    </row>
    <row r="46123" spans="31:31" hidden="1">
      <c r="AE46123" s="54"/>
    </row>
    <row r="46124" spans="31:31" hidden="1">
      <c r="AE46124" s="54"/>
    </row>
    <row r="46125" spans="31:31" hidden="1">
      <c r="AE46125" s="54"/>
    </row>
    <row r="46126" spans="31:31" hidden="1">
      <c r="AE46126" s="54"/>
    </row>
    <row r="46127" spans="31:31" hidden="1">
      <c r="AE46127" s="54"/>
    </row>
    <row r="46128" spans="31:31" hidden="1">
      <c r="AE46128" s="54"/>
    </row>
    <row r="46129" spans="31:31" hidden="1">
      <c r="AE46129" s="54"/>
    </row>
    <row r="46130" spans="31:31" hidden="1">
      <c r="AE46130" s="54"/>
    </row>
    <row r="46131" spans="31:31" hidden="1">
      <c r="AE46131" s="54"/>
    </row>
    <row r="46132" spans="31:31" hidden="1">
      <c r="AE46132" s="54"/>
    </row>
    <row r="46133" spans="31:31" hidden="1">
      <c r="AE46133" s="54"/>
    </row>
    <row r="46134" spans="31:31" hidden="1">
      <c r="AE46134" s="54"/>
    </row>
    <row r="46135" spans="31:31" hidden="1">
      <c r="AE46135" s="54"/>
    </row>
    <row r="46136" spans="31:31" hidden="1">
      <c r="AE46136" s="54"/>
    </row>
    <row r="46137" spans="31:31" hidden="1">
      <c r="AE46137" s="54"/>
    </row>
    <row r="46138" spans="31:31" hidden="1">
      <c r="AE46138" s="54"/>
    </row>
    <row r="46139" spans="31:31" hidden="1">
      <c r="AE46139" s="54"/>
    </row>
    <row r="46140" spans="31:31" hidden="1">
      <c r="AE46140" s="54"/>
    </row>
    <row r="46141" spans="31:31" hidden="1">
      <c r="AE46141" s="54"/>
    </row>
    <row r="46142" spans="31:31" hidden="1">
      <c r="AE46142" s="54"/>
    </row>
    <row r="46143" spans="31:31" hidden="1">
      <c r="AE46143" s="54"/>
    </row>
    <row r="46144" spans="31:31" hidden="1">
      <c r="AE46144" s="54"/>
    </row>
    <row r="46145" spans="31:31" hidden="1">
      <c r="AE46145" s="54"/>
    </row>
    <row r="46146" spans="31:31" hidden="1">
      <c r="AE46146" s="54"/>
    </row>
    <row r="46147" spans="31:31" hidden="1">
      <c r="AE46147" s="54"/>
    </row>
    <row r="46148" spans="31:31" hidden="1">
      <c r="AE46148" s="54"/>
    </row>
    <row r="46149" spans="31:31" hidden="1">
      <c r="AE46149" s="54"/>
    </row>
    <row r="46150" spans="31:31" hidden="1">
      <c r="AE46150" s="54"/>
    </row>
    <row r="46151" spans="31:31" hidden="1">
      <c r="AE46151" s="54"/>
    </row>
    <row r="46152" spans="31:31" hidden="1">
      <c r="AE46152" s="54"/>
    </row>
    <row r="46153" spans="31:31" hidden="1">
      <c r="AE46153" s="54"/>
    </row>
    <row r="46154" spans="31:31" hidden="1">
      <c r="AE46154" s="54"/>
    </row>
    <row r="46155" spans="31:31" hidden="1">
      <c r="AE46155" s="54"/>
    </row>
    <row r="46156" spans="31:31" hidden="1">
      <c r="AE46156" s="54"/>
    </row>
    <row r="46157" spans="31:31" hidden="1">
      <c r="AE46157" s="54"/>
    </row>
    <row r="46158" spans="31:31" hidden="1">
      <c r="AE46158" s="54"/>
    </row>
    <row r="46159" spans="31:31" hidden="1">
      <c r="AE46159" s="54"/>
    </row>
    <row r="46160" spans="31:31" hidden="1">
      <c r="AE46160" s="54"/>
    </row>
    <row r="46161" spans="31:31" hidden="1">
      <c r="AE46161" s="54"/>
    </row>
    <row r="46162" spans="31:31" hidden="1">
      <c r="AE46162" s="54"/>
    </row>
    <row r="46163" spans="31:31" hidden="1">
      <c r="AE46163" s="54"/>
    </row>
    <row r="46164" spans="31:31" hidden="1">
      <c r="AE46164" s="54"/>
    </row>
    <row r="46165" spans="31:31" hidden="1">
      <c r="AE46165" s="54"/>
    </row>
    <row r="46166" spans="31:31" hidden="1">
      <c r="AE46166" s="54"/>
    </row>
    <row r="46167" spans="31:31" hidden="1">
      <c r="AE46167" s="54"/>
    </row>
    <row r="46168" spans="31:31" hidden="1">
      <c r="AE46168" s="54"/>
    </row>
    <row r="46169" spans="31:31" hidden="1">
      <c r="AE46169" s="54"/>
    </row>
    <row r="46170" spans="31:31" hidden="1">
      <c r="AE46170" s="54"/>
    </row>
    <row r="46171" spans="31:31" hidden="1">
      <c r="AE46171" s="54"/>
    </row>
    <row r="46172" spans="31:31" hidden="1">
      <c r="AE46172" s="54"/>
    </row>
    <row r="46173" spans="31:31" hidden="1">
      <c r="AE46173" s="54"/>
    </row>
    <row r="46174" spans="31:31" hidden="1">
      <c r="AE46174" s="54"/>
    </row>
    <row r="46175" spans="31:31" hidden="1">
      <c r="AE46175" s="54"/>
    </row>
    <row r="46176" spans="31:31" hidden="1">
      <c r="AE46176" s="54"/>
    </row>
    <row r="46177" spans="31:31" hidden="1">
      <c r="AE46177" s="54"/>
    </row>
    <row r="46178" spans="31:31" hidden="1">
      <c r="AE46178" s="54"/>
    </row>
    <row r="46179" spans="31:31" hidden="1">
      <c r="AE46179" s="54"/>
    </row>
    <row r="46180" spans="31:31" hidden="1">
      <c r="AE46180" s="54"/>
    </row>
    <row r="46181" spans="31:31" hidden="1">
      <c r="AE46181" s="54"/>
    </row>
    <row r="46182" spans="31:31" hidden="1">
      <c r="AE46182" s="54"/>
    </row>
    <row r="46183" spans="31:31" hidden="1">
      <c r="AE46183" s="54"/>
    </row>
    <row r="46184" spans="31:31" hidden="1">
      <c r="AE46184" s="54"/>
    </row>
    <row r="46185" spans="31:31" hidden="1">
      <c r="AE46185" s="54"/>
    </row>
    <row r="46186" spans="31:31" hidden="1">
      <c r="AE46186" s="54"/>
    </row>
    <row r="46187" spans="31:31" hidden="1">
      <c r="AE46187" s="54"/>
    </row>
    <row r="46188" spans="31:31" hidden="1">
      <c r="AE46188" s="54"/>
    </row>
    <row r="46189" spans="31:31" hidden="1">
      <c r="AE46189" s="54"/>
    </row>
    <row r="46190" spans="31:31" hidden="1">
      <c r="AE46190" s="54"/>
    </row>
    <row r="46191" spans="31:31" hidden="1">
      <c r="AE46191" s="54"/>
    </row>
    <row r="46192" spans="31:31" hidden="1">
      <c r="AE46192" s="54"/>
    </row>
    <row r="46193" spans="31:31" hidden="1">
      <c r="AE46193" s="54"/>
    </row>
    <row r="46194" spans="31:31" hidden="1">
      <c r="AE46194" s="54"/>
    </row>
    <row r="46195" spans="31:31" hidden="1">
      <c r="AE46195" s="54"/>
    </row>
    <row r="46196" spans="31:31" hidden="1">
      <c r="AE46196" s="54"/>
    </row>
    <row r="46197" spans="31:31" hidden="1">
      <c r="AE46197" s="54"/>
    </row>
    <row r="46198" spans="31:31" hidden="1">
      <c r="AE46198" s="54"/>
    </row>
    <row r="46199" spans="31:31" hidden="1">
      <c r="AE46199" s="54"/>
    </row>
    <row r="46200" spans="31:31" hidden="1">
      <c r="AE46200" s="54"/>
    </row>
    <row r="46201" spans="31:31" hidden="1">
      <c r="AE46201" s="54"/>
    </row>
    <row r="46202" spans="31:31" hidden="1">
      <c r="AE46202" s="54"/>
    </row>
    <row r="46203" spans="31:31" hidden="1">
      <c r="AE46203" s="54"/>
    </row>
    <row r="46204" spans="31:31" hidden="1">
      <c r="AE46204" s="54"/>
    </row>
    <row r="46205" spans="31:31" hidden="1">
      <c r="AE46205" s="54"/>
    </row>
    <row r="46206" spans="31:31" hidden="1">
      <c r="AE46206" s="54"/>
    </row>
    <row r="46207" spans="31:31" hidden="1">
      <c r="AE46207" s="54"/>
    </row>
    <row r="46208" spans="31:31" hidden="1">
      <c r="AE46208" s="54"/>
    </row>
    <row r="46209" spans="31:31" hidden="1">
      <c r="AE46209" s="54"/>
    </row>
    <row r="46210" spans="31:31" hidden="1">
      <c r="AE46210" s="54"/>
    </row>
    <row r="46211" spans="31:31" hidden="1">
      <c r="AE46211" s="54"/>
    </row>
    <row r="46212" spans="31:31" hidden="1">
      <c r="AE46212" s="54"/>
    </row>
    <row r="46213" spans="31:31" hidden="1">
      <c r="AE46213" s="54"/>
    </row>
    <row r="46214" spans="31:31" hidden="1">
      <c r="AE46214" s="54"/>
    </row>
    <row r="46215" spans="31:31" hidden="1">
      <c r="AE46215" s="54"/>
    </row>
    <row r="46216" spans="31:31" hidden="1">
      <c r="AE46216" s="54"/>
    </row>
    <row r="46217" spans="31:31" hidden="1">
      <c r="AE46217" s="54"/>
    </row>
    <row r="46218" spans="31:31" hidden="1">
      <c r="AE46218" s="54"/>
    </row>
    <row r="46219" spans="31:31" hidden="1">
      <c r="AE46219" s="54"/>
    </row>
    <row r="46220" spans="31:31" hidden="1">
      <c r="AE46220" s="54"/>
    </row>
    <row r="46221" spans="31:31" hidden="1">
      <c r="AE46221" s="54"/>
    </row>
    <row r="46222" spans="31:31" hidden="1">
      <c r="AE46222" s="54"/>
    </row>
    <row r="46223" spans="31:31" hidden="1">
      <c r="AE46223" s="54"/>
    </row>
    <row r="46224" spans="31:31" hidden="1">
      <c r="AE46224" s="54"/>
    </row>
    <row r="46225" spans="31:31" hidden="1">
      <c r="AE46225" s="54"/>
    </row>
    <row r="46226" spans="31:31" hidden="1">
      <c r="AE46226" s="54"/>
    </row>
    <row r="46227" spans="31:31" hidden="1">
      <c r="AE46227" s="54"/>
    </row>
    <row r="46228" spans="31:31" hidden="1">
      <c r="AE46228" s="54"/>
    </row>
    <row r="46229" spans="31:31" hidden="1">
      <c r="AE46229" s="54"/>
    </row>
    <row r="46230" spans="31:31" hidden="1">
      <c r="AE46230" s="54"/>
    </row>
    <row r="46231" spans="31:31" hidden="1">
      <c r="AE46231" s="54"/>
    </row>
    <row r="46232" spans="31:31" hidden="1">
      <c r="AE46232" s="54"/>
    </row>
    <row r="46233" spans="31:31" hidden="1">
      <c r="AE46233" s="54"/>
    </row>
    <row r="46234" spans="31:31" hidden="1">
      <c r="AE46234" s="54"/>
    </row>
    <row r="46235" spans="31:31" hidden="1">
      <c r="AE46235" s="54"/>
    </row>
    <row r="46236" spans="31:31" hidden="1">
      <c r="AE46236" s="54"/>
    </row>
    <row r="46237" spans="31:31" hidden="1">
      <c r="AE46237" s="54"/>
    </row>
    <row r="46238" spans="31:31" hidden="1">
      <c r="AE46238" s="54"/>
    </row>
    <row r="46239" spans="31:31" hidden="1">
      <c r="AE46239" s="54"/>
    </row>
    <row r="46240" spans="31:31" hidden="1">
      <c r="AE46240" s="54"/>
    </row>
    <row r="46241" spans="31:31" hidden="1">
      <c r="AE46241" s="54"/>
    </row>
    <row r="46242" spans="31:31" hidden="1">
      <c r="AE46242" s="54"/>
    </row>
    <row r="46243" spans="31:31" hidden="1">
      <c r="AE46243" s="54"/>
    </row>
    <row r="46244" spans="31:31" hidden="1">
      <c r="AE46244" s="54"/>
    </row>
    <row r="46245" spans="31:31" hidden="1">
      <c r="AE46245" s="54"/>
    </row>
    <row r="46246" spans="31:31" hidden="1">
      <c r="AE46246" s="54"/>
    </row>
    <row r="46247" spans="31:31" hidden="1">
      <c r="AE46247" s="54"/>
    </row>
    <row r="46248" spans="31:31" hidden="1">
      <c r="AE46248" s="54"/>
    </row>
    <row r="46249" spans="31:31" hidden="1">
      <c r="AE46249" s="54"/>
    </row>
    <row r="46250" spans="31:31" hidden="1">
      <c r="AE46250" s="54"/>
    </row>
    <row r="46251" spans="31:31" hidden="1">
      <c r="AE46251" s="54"/>
    </row>
    <row r="46252" spans="31:31" hidden="1">
      <c r="AE46252" s="54"/>
    </row>
    <row r="46253" spans="31:31" hidden="1">
      <c r="AE46253" s="54"/>
    </row>
    <row r="46254" spans="31:31" hidden="1">
      <c r="AE46254" s="54"/>
    </row>
    <row r="46255" spans="31:31" hidden="1">
      <c r="AE46255" s="54"/>
    </row>
    <row r="46256" spans="31:31" hidden="1">
      <c r="AE46256" s="54"/>
    </row>
    <row r="46257" spans="31:31" hidden="1">
      <c r="AE46257" s="54"/>
    </row>
    <row r="46258" spans="31:31" hidden="1">
      <c r="AE46258" s="54"/>
    </row>
    <row r="46259" spans="31:31" hidden="1">
      <c r="AE46259" s="54"/>
    </row>
    <row r="46260" spans="31:31" hidden="1">
      <c r="AE46260" s="54"/>
    </row>
    <row r="46261" spans="31:31" hidden="1">
      <c r="AE46261" s="54"/>
    </row>
    <row r="46262" spans="31:31" hidden="1">
      <c r="AE46262" s="54"/>
    </row>
    <row r="46263" spans="31:31" hidden="1">
      <c r="AE46263" s="54"/>
    </row>
    <row r="46264" spans="31:31" hidden="1">
      <c r="AE46264" s="54"/>
    </row>
    <row r="46265" spans="31:31" hidden="1">
      <c r="AE46265" s="54"/>
    </row>
    <row r="46266" spans="31:31" hidden="1">
      <c r="AE46266" s="54"/>
    </row>
    <row r="46267" spans="31:31" hidden="1">
      <c r="AE46267" s="54"/>
    </row>
    <row r="46268" spans="31:31" hidden="1">
      <c r="AE46268" s="54"/>
    </row>
    <row r="46269" spans="31:31" hidden="1">
      <c r="AE46269" s="54"/>
    </row>
    <row r="46270" spans="31:31" hidden="1">
      <c r="AE46270" s="54"/>
    </row>
    <row r="46271" spans="31:31" hidden="1">
      <c r="AE46271" s="54"/>
    </row>
    <row r="46272" spans="31:31" hidden="1">
      <c r="AE46272" s="54"/>
    </row>
    <row r="46273" spans="31:31" hidden="1">
      <c r="AE46273" s="54"/>
    </row>
    <row r="46274" spans="31:31" hidden="1">
      <c r="AE46274" s="54"/>
    </row>
    <row r="46275" spans="31:31" hidden="1">
      <c r="AE46275" s="54"/>
    </row>
    <row r="46276" spans="31:31" hidden="1">
      <c r="AE46276" s="54"/>
    </row>
    <row r="46277" spans="31:31" hidden="1">
      <c r="AE46277" s="54"/>
    </row>
    <row r="46278" spans="31:31" hidden="1">
      <c r="AE46278" s="54"/>
    </row>
    <row r="46279" spans="31:31" hidden="1">
      <c r="AE46279" s="54"/>
    </row>
    <row r="46280" spans="31:31" hidden="1">
      <c r="AE46280" s="54"/>
    </row>
    <row r="46281" spans="31:31" hidden="1">
      <c r="AE46281" s="54"/>
    </row>
    <row r="46282" spans="31:31" hidden="1">
      <c r="AE46282" s="54"/>
    </row>
    <row r="46283" spans="31:31" hidden="1">
      <c r="AE46283" s="54"/>
    </row>
    <row r="46284" spans="31:31" hidden="1">
      <c r="AE46284" s="54"/>
    </row>
    <row r="46285" spans="31:31" hidden="1">
      <c r="AE46285" s="54"/>
    </row>
    <row r="46286" spans="31:31" hidden="1">
      <c r="AE46286" s="54"/>
    </row>
    <row r="46287" spans="31:31" hidden="1">
      <c r="AE46287" s="54"/>
    </row>
    <row r="46288" spans="31:31" hidden="1">
      <c r="AE46288" s="54"/>
    </row>
    <row r="46289" spans="31:31" hidden="1">
      <c r="AE46289" s="54"/>
    </row>
    <row r="46290" spans="31:31" hidden="1">
      <c r="AE46290" s="54"/>
    </row>
    <row r="46291" spans="31:31" hidden="1">
      <c r="AE46291" s="54"/>
    </row>
    <row r="46292" spans="31:31" hidden="1">
      <c r="AE46292" s="54"/>
    </row>
    <row r="46293" spans="31:31" hidden="1">
      <c r="AE46293" s="54"/>
    </row>
    <row r="46294" spans="31:31" hidden="1">
      <c r="AE46294" s="54"/>
    </row>
    <row r="46295" spans="31:31" hidden="1">
      <c r="AE46295" s="54"/>
    </row>
    <row r="46296" spans="31:31" hidden="1">
      <c r="AE46296" s="54"/>
    </row>
    <row r="46297" spans="31:31" hidden="1">
      <c r="AE46297" s="54"/>
    </row>
    <row r="46298" spans="31:31" hidden="1">
      <c r="AE46298" s="54"/>
    </row>
    <row r="46299" spans="31:31" hidden="1">
      <c r="AE46299" s="54"/>
    </row>
    <row r="46300" spans="31:31" hidden="1">
      <c r="AE46300" s="54"/>
    </row>
    <row r="46301" spans="31:31" hidden="1">
      <c r="AE46301" s="54"/>
    </row>
    <row r="46302" spans="31:31" hidden="1">
      <c r="AE46302" s="54"/>
    </row>
    <row r="46303" spans="31:31" hidden="1">
      <c r="AE46303" s="54"/>
    </row>
    <row r="46304" spans="31:31" hidden="1">
      <c r="AE46304" s="54"/>
    </row>
    <row r="46305" spans="31:31" hidden="1">
      <c r="AE46305" s="54"/>
    </row>
    <row r="46306" spans="31:31" hidden="1">
      <c r="AE46306" s="54"/>
    </row>
    <row r="46307" spans="31:31" hidden="1">
      <c r="AE46307" s="54"/>
    </row>
    <row r="46308" spans="31:31" hidden="1">
      <c r="AE46308" s="54"/>
    </row>
    <row r="46309" spans="31:31" hidden="1">
      <c r="AE46309" s="54"/>
    </row>
    <row r="46310" spans="31:31" hidden="1">
      <c r="AE46310" s="54"/>
    </row>
    <row r="46311" spans="31:31" hidden="1">
      <c r="AE46311" s="54"/>
    </row>
    <row r="46312" spans="31:31" hidden="1">
      <c r="AE46312" s="54"/>
    </row>
    <row r="46313" spans="31:31" hidden="1">
      <c r="AE46313" s="54"/>
    </row>
    <row r="46314" spans="31:31" hidden="1">
      <c r="AE46314" s="54"/>
    </row>
    <row r="46315" spans="31:31" hidden="1">
      <c r="AE46315" s="54"/>
    </row>
    <row r="46316" spans="31:31" hidden="1">
      <c r="AE46316" s="54"/>
    </row>
    <row r="46317" spans="31:31" hidden="1">
      <c r="AE46317" s="54"/>
    </row>
    <row r="46318" spans="31:31" hidden="1">
      <c r="AE46318" s="54"/>
    </row>
    <row r="46319" spans="31:31" hidden="1">
      <c r="AE46319" s="54"/>
    </row>
    <row r="46320" spans="31:31" hidden="1">
      <c r="AE46320" s="54"/>
    </row>
    <row r="46321" spans="31:31" hidden="1">
      <c r="AE46321" s="54"/>
    </row>
    <row r="46322" spans="31:31" hidden="1">
      <c r="AE46322" s="54"/>
    </row>
    <row r="46323" spans="31:31" hidden="1">
      <c r="AE46323" s="54"/>
    </row>
    <row r="46324" spans="31:31" hidden="1">
      <c r="AE46324" s="54"/>
    </row>
    <row r="46325" spans="31:31" hidden="1">
      <c r="AE46325" s="54"/>
    </row>
    <row r="46326" spans="31:31" hidden="1">
      <c r="AE46326" s="54"/>
    </row>
    <row r="46327" spans="31:31" hidden="1">
      <c r="AE46327" s="54"/>
    </row>
    <row r="46328" spans="31:31" hidden="1">
      <c r="AE46328" s="54"/>
    </row>
    <row r="46329" spans="31:31" hidden="1">
      <c r="AE46329" s="54"/>
    </row>
    <row r="46330" spans="31:31" hidden="1">
      <c r="AE46330" s="54"/>
    </row>
    <row r="46331" spans="31:31" hidden="1">
      <c r="AE46331" s="54"/>
    </row>
    <row r="46332" spans="31:31" hidden="1">
      <c r="AE46332" s="54"/>
    </row>
    <row r="46333" spans="31:31" hidden="1">
      <c r="AE46333" s="54"/>
    </row>
    <row r="46334" spans="31:31" hidden="1">
      <c r="AE46334" s="54"/>
    </row>
    <row r="46335" spans="31:31" hidden="1">
      <c r="AE46335" s="54"/>
    </row>
    <row r="46336" spans="31:31" hidden="1">
      <c r="AE46336" s="54"/>
    </row>
    <row r="46337" spans="31:31" hidden="1">
      <c r="AE46337" s="54"/>
    </row>
    <row r="46338" spans="31:31" hidden="1">
      <c r="AE46338" s="54"/>
    </row>
    <row r="46339" spans="31:31" hidden="1">
      <c r="AE46339" s="54"/>
    </row>
    <row r="46340" spans="31:31" hidden="1">
      <c r="AE46340" s="54"/>
    </row>
    <row r="46341" spans="31:31" hidden="1">
      <c r="AE46341" s="54"/>
    </row>
    <row r="46342" spans="31:31" hidden="1">
      <c r="AE46342" s="54"/>
    </row>
    <row r="46343" spans="31:31" hidden="1">
      <c r="AE46343" s="54"/>
    </row>
    <row r="46344" spans="31:31" hidden="1">
      <c r="AE46344" s="54"/>
    </row>
    <row r="46345" spans="31:31" hidden="1">
      <c r="AE46345" s="54"/>
    </row>
    <row r="46346" spans="31:31" hidden="1">
      <c r="AE46346" s="54"/>
    </row>
    <row r="46347" spans="31:31" hidden="1">
      <c r="AE46347" s="54"/>
    </row>
    <row r="46348" spans="31:31" hidden="1">
      <c r="AE46348" s="54"/>
    </row>
    <row r="46349" spans="31:31" hidden="1">
      <c r="AE46349" s="54"/>
    </row>
    <row r="46350" spans="31:31" hidden="1">
      <c r="AE46350" s="54"/>
    </row>
    <row r="46351" spans="31:31" hidden="1">
      <c r="AE46351" s="54"/>
    </row>
    <row r="46352" spans="31:31" hidden="1">
      <c r="AE46352" s="54"/>
    </row>
    <row r="46353" spans="31:31" hidden="1">
      <c r="AE46353" s="54"/>
    </row>
    <row r="46354" spans="31:31" hidden="1">
      <c r="AE46354" s="54"/>
    </row>
    <row r="46355" spans="31:31" hidden="1">
      <c r="AE46355" s="54"/>
    </row>
    <row r="46356" spans="31:31" hidden="1">
      <c r="AE46356" s="54"/>
    </row>
    <row r="46357" spans="31:31" hidden="1">
      <c r="AE46357" s="54"/>
    </row>
    <row r="46358" spans="31:31" hidden="1">
      <c r="AE46358" s="54"/>
    </row>
    <row r="46359" spans="31:31" hidden="1">
      <c r="AE46359" s="54"/>
    </row>
    <row r="46360" spans="31:31" hidden="1">
      <c r="AE46360" s="54"/>
    </row>
    <row r="46361" spans="31:31" hidden="1">
      <c r="AE46361" s="54"/>
    </row>
    <row r="46362" spans="31:31" hidden="1">
      <c r="AE46362" s="54"/>
    </row>
    <row r="46363" spans="31:31" hidden="1">
      <c r="AE46363" s="54"/>
    </row>
    <row r="46364" spans="31:31" hidden="1">
      <c r="AE46364" s="54"/>
    </row>
    <row r="46365" spans="31:31" hidden="1">
      <c r="AE46365" s="54"/>
    </row>
    <row r="46366" spans="31:31" hidden="1">
      <c r="AE46366" s="54"/>
    </row>
    <row r="46367" spans="31:31" hidden="1">
      <c r="AE46367" s="54"/>
    </row>
    <row r="46368" spans="31:31" hidden="1">
      <c r="AE46368" s="54"/>
    </row>
    <row r="46369" spans="31:31" hidden="1">
      <c r="AE46369" s="54"/>
    </row>
    <row r="46370" spans="31:31" hidden="1">
      <c r="AE46370" s="54"/>
    </row>
    <row r="46371" spans="31:31" hidden="1">
      <c r="AE46371" s="54"/>
    </row>
    <row r="46372" spans="31:31" hidden="1">
      <c r="AE46372" s="54"/>
    </row>
    <row r="46373" spans="31:31" hidden="1">
      <c r="AE46373" s="54"/>
    </row>
    <row r="46374" spans="31:31" hidden="1">
      <c r="AE46374" s="54"/>
    </row>
    <row r="46375" spans="31:31" hidden="1">
      <c r="AE46375" s="54"/>
    </row>
    <row r="46376" spans="31:31" hidden="1">
      <c r="AE46376" s="54"/>
    </row>
    <row r="46377" spans="31:31" hidden="1">
      <c r="AE46377" s="54"/>
    </row>
    <row r="46378" spans="31:31" hidden="1">
      <c r="AE46378" s="54"/>
    </row>
    <row r="46379" spans="31:31" hidden="1">
      <c r="AE46379" s="54"/>
    </row>
    <row r="46380" spans="31:31" hidden="1">
      <c r="AE46380" s="54"/>
    </row>
    <row r="46381" spans="31:31" hidden="1">
      <c r="AE46381" s="54"/>
    </row>
    <row r="46382" spans="31:31" hidden="1">
      <c r="AE46382" s="54"/>
    </row>
    <row r="46383" spans="31:31" hidden="1">
      <c r="AE46383" s="54"/>
    </row>
    <row r="46384" spans="31:31" hidden="1">
      <c r="AE46384" s="54"/>
    </row>
    <row r="46385" spans="31:31" hidden="1">
      <c r="AE46385" s="54"/>
    </row>
    <row r="46386" spans="31:31" hidden="1">
      <c r="AE46386" s="54"/>
    </row>
    <row r="46387" spans="31:31" hidden="1">
      <c r="AE46387" s="54"/>
    </row>
    <row r="46388" spans="31:31" hidden="1">
      <c r="AE46388" s="54"/>
    </row>
    <row r="46389" spans="31:31" hidden="1">
      <c r="AE46389" s="54"/>
    </row>
    <row r="46390" spans="31:31" hidden="1">
      <c r="AE46390" s="54"/>
    </row>
    <row r="46391" spans="31:31" hidden="1">
      <c r="AE46391" s="54"/>
    </row>
    <row r="46392" spans="31:31" hidden="1">
      <c r="AE46392" s="54"/>
    </row>
    <row r="46393" spans="31:31" hidden="1">
      <c r="AE46393" s="54"/>
    </row>
    <row r="46394" spans="31:31" hidden="1">
      <c r="AE46394" s="54"/>
    </row>
    <row r="46395" spans="31:31" hidden="1">
      <c r="AE46395" s="54"/>
    </row>
    <row r="46396" spans="31:31" hidden="1">
      <c r="AE46396" s="54"/>
    </row>
    <row r="46397" spans="31:31" hidden="1">
      <c r="AE46397" s="54"/>
    </row>
    <row r="46398" spans="31:31" hidden="1">
      <c r="AE46398" s="54"/>
    </row>
    <row r="46399" spans="31:31" hidden="1">
      <c r="AE46399" s="54"/>
    </row>
    <row r="46400" spans="31:31" hidden="1">
      <c r="AE46400" s="54"/>
    </row>
    <row r="46401" spans="31:31" hidden="1">
      <c r="AE46401" s="54"/>
    </row>
    <row r="46402" spans="31:31" hidden="1">
      <c r="AE46402" s="54"/>
    </row>
    <row r="46403" spans="31:31" hidden="1">
      <c r="AE46403" s="54"/>
    </row>
    <row r="46404" spans="31:31" hidden="1">
      <c r="AE46404" s="54"/>
    </row>
    <row r="46405" spans="31:31" hidden="1">
      <c r="AE46405" s="54"/>
    </row>
    <row r="46406" spans="31:31" hidden="1">
      <c r="AE46406" s="54"/>
    </row>
    <row r="46407" spans="31:31" hidden="1">
      <c r="AE46407" s="54"/>
    </row>
    <row r="46408" spans="31:31" hidden="1">
      <c r="AE46408" s="54"/>
    </row>
    <row r="46409" spans="31:31" hidden="1">
      <c r="AE46409" s="54"/>
    </row>
    <row r="46410" spans="31:31" hidden="1">
      <c r="AE46410" s="54"/>
    </row>
    <row r="46411" spans="31:31" hidden="1">
      <c r="AE46411" s="54"/>
    </row>
    <row r="46412" spans="31:31" hidden="1">
      <c r="AE46412" s="54"/>
    </row>
    <row r="46413" spans="31:31" hidden="1">
      <c r="AE46413" s="54"/>
    </row>
    <row r="46414" spans="31:31" hidden="1">
      <c r="AE46414" s="54"/>
    </row>
    <row r="46415" spans="31:31" hidden="1">
      <c r="AE46415" s="54"/>
    </row>
    <row r="46416" spans="31:31" hidden="1">
      <c r="AE46416" s="54"/>
    </row>
    <row r="46417" spans="31:31" hidden="1">
      <c r="AE46417" s="54"/>
    </row>
    <row r="46418" spans="31:31" hidden="1">
      <c r="AE46418" s="54"/>
    </row>
    <row r="46419" spans="31:31" hidden="1">
      <c r="AE46419" s="54"/>
    </row>
    <row r="46420" spans="31:31" hidden="1">
      <c r="AE46420" s="54"/>
    </row>
    <row r="46421" spans="31:31" hidden="1">
      <c r="AE46421" s="54"/>
    </row>
    <row r="46422" spans="31:31" hidden="1">
      <c r="AE46422" s="54"/>
    </row>
    <row r="46423" spans="31:31" hidden="1">
      <c r="AE46423" s="54"/>
    </row>
    <row r="46424" spans="31:31" hidden="1">
      <c r="AE46424" s="54"/>
    </row>
    <row r="46425" spans="31:31" hidden="1">
      <c r="AE46425" s="54"/>
    </row>
    <row r="46426" spans="31:31" hidden="1">
      <c r="AE46426" s="54"/>
    </row>
    <row r="46427" spans="31:31" hidden="1">
      <c r="AE46427" s="54"/>
    </row>
    <row r="46428" spans="31:31" hidden="1">
      <c r="AE46428" s="54"/>
    </row>
    <row r="46429" spans="31:31" hidden="1">
      <c r="AE46429" s="54"/>
    </row>
    <row r="46430" spans="31:31" hidden="1">
      <c r="AE46430" s="54"/>
    </row>
    <row r="46431" spans="31:31" hidden="1">
      <c r="AE46431" s="54"/>
    </row>
    <row r="46432" spans="31:31" hidden="1">
      <c r="AE46432" s="54"/>
    </row>
    <row r="46433" spans="31:31" hidden="1">
      <c r="AE46433" s="54"/>
    </row>
    <row r="46434" spans="31:31" hidden="1">
      <c r="AE46434" s="54"/>
    </row>
    <row r="46435" spans="31:31" hidden="1">
      <c r="AE46435" s="54"/>
    </row>
    <row r="46436" spans="31:31" hidden="1">
      <c r="AE46436" s="54"/>
    </row>
    <row r="46437" spans="31:31" hidden="1">
      <c r="AE46437" s="54"/>
    </row>
    <row r="46438" spans="31:31" hidden="1">
      <c r="AE46438" s="54"/>
    </row>
    <row r="46439" spans="31:31" hidden="1">
      <c r="AE46439" s="54"/>
    </row>
    <row r="46440" spans="31:31" hidden="1">
      <c r="AE46440" s="54"/>
    </row>
    <row r="46441" spans="31:31" hidden="1">
      <c r="AE46441" s="54"/>
    </row>
    <row r="46442" spans="31:31" hidden="1">
      <c r="AE46442" s="54"/>
    </row>
    <row r="46443" spans="31:31" hidden="1">
      <c r="AE46443" s="54"/>
    </row>
    <row r="46444" spans="31:31" hidden="1">
      <c r="AE46444" s="54"/>
    </row>
    <row r="46445" spans="31:31" hidden="1">
      <c r="AE46445" s="54"/>
    </row>
    <row r="46446" spans="31:31" hidden="1">
      <c r="AE46446" s="54"/>
    </row>
    <row r="46447" spans="31:31" hidden="1">
      <c r="AE46447" s="54"/>
    </row>
    <row r="46448" spans="31:31" hidden="1">
      <c r="AE46448" s="54"/>
    </row>
    <row r="46449" spans="31:31" hidden="1">
      <c r="AE46449" s="54"/>
    </row>
    <row r="46450" spans="31:31" hidden="1">
      <c r="AE46450" s="54"/>
    </row>
    <row r="46451" spans="31:31" hidden="1">
      <c r="AE46451" s="54"/>
    </row>
    <row r="46452" spans="31:31" hidden="1">
      <c r="AE46452" s="54"/>
    </row>
    <row r="46453" spans="31:31" hidden="1">
      <c r="AE46453" s="54"/>
    </row>
    <row r="46454" spans="31:31" hidden="1">
      <c r="AE46454" s="54"/>
    </row>
    <row r="46455" spans="31:31" hidden="1">
      <c r="AE46455" s="54"/>
    </row>
    <row r="46456" spans="31:31" hidden="1">
      <c r="AE46456" s="54"/>
    </row>
    <row r="46457" spans="31:31" hidden="1">
      <c r="AE46457" s="54"/>
    </row>
    <row r="46458" spans="31:31" hidden="1">
      <c r="AE46458" s="54"/>
    </row>
    <row r="46459" spans="31:31" hidden="1">
      <c r="AE46459" s="54"/>
    </row>
    <row r="46460" spans="31:31" hidden="1">
      <c r="AE46460" s="54"/>
    </row>
    <row r="46461" spans="31:31" hidden="1">
      <c r="AE46461" s="54"/>
    </row>
    <row r="46462" spans="31:31" hidden="1">
      <c r="AE46462" s="54"/>
    </row>
    <row r="46463" spans="31:31" hidden="1">
      <c r="AE46463" s="54"/>
    </row>
    <row r="46464" spans="31:31" hidden="1">
      <c r="AE46464" s="54"/>
    </row>
    <row r="46465" spans="31:31" hidden="1">
      <c r="AE46465" s="54"/>
    </row>
    <row r="46466" spans="31:31" hidden="1">
      <c r="AE46466" s="54"/>
    </row>
    <row r="46467" spans="31:31" hidden="1">
      <c r="AE46467" s="54"/>
    </row>
    <row r="46468" spans="31:31" hidden="1">
      <c r="AE46468" s="54"/>
    </row>
    <row r="46469" spans="31:31" hidden="1">
      <c r="AE46469" s="54"/>
    </row>
    <row r="46470" spans="31:31" hidden="1">
      <c r="AE46470" s="54"/>
    </row>
    <row r="46471" spans="31:31" hidden="1">
      <c r="AE46471" s="54"/>
    </row>
    <row r="46472" spans="31:31" hidden="1">
      <c r="AE46472" s="54"/>
    </row>
    <row r="46473" spans="31:31" hidden="1">
      <c r="AE46473" s="54"/>
    </row>
    <row r="46474" spans="31:31" hidden="1">
      <c r="AE46474" s="54"/>
    </row>
    <row r="46475" spans="31:31" hidden="1">
      <c r="AE46475" s="54"/>
    </row>
    <row r="46476" spans="31:31" hidden="1">
      <c r="AE46476" s="54"/>
    </row>
    <row r="46477" spans="31:31" hidden="1">
      <c r="AE46477" s="54"/>
    </row>
    <row r="46478" spans="31:31" hidden="1">
      <c r="AE46478" s="54"/>
    </row>
    <row r="46479" spans="31:31" hidden="1">
      <c r="AE46479" s="54"/>
    </row>
    <row r="46480" spans="31:31" hidden="1">
      <c r="AE46480" s="54"/>
    </row>
    <row r="46481" spans="31:31" hidden="1">
      <c r="AE46481" s="54"/>
    </row>
    <row r="46482" spans="31:31" hidden="1">
      <c r="AE46482" s="54"/>
    </row>
    <row r="46483" spans="31:31" hidden="1">
      <c r="AE46483" s="54"/>
    </row>
    <row r="46484" spans="31:31" hidden="1">
      <c r="AE46484" s="54"/>
    </row>
    <row r="46485" spans="31:31" hidden="1">
      <c r="AE46485" s="54"/>
    </row>
    <row r="46486" spans="31:31" hidden="1">
      <c r="AE46486" s="54"/>
    </row>
    <row r="46487" spans="31:31" hidden="1">
      <c r="AE46487" s="54"/>
    </row>
    <row r="46488" spans="31:31" hidden="1">
      <c r="AE46488" s="54"/>
    </row>
    <row r="46489" spans="31:31" hidden="1">
      <c r="AE46489" s="54"/>
    </row>
    <row r="46490" spans="31:31" hidden="1">
      <c r="AE46490" s="54"/>
    </row>
    <row r="46491" spans="31:31" hidden="1">
      <c r="AE46491" s="54"/>
    </row>
    <row r="46492" spans="31:31" hidden="1">
      <c r="AE46492" s="54"/>
    </row>
    <row r="46493" spans="31:31" hidden="1">
      <c r="AE46493" s="54"/>
    </row>
    <row r="46494" spans="31:31" hidden="1">
      <c r="AE46494" s="54"/>
    </row>
    <row r="46495" spans="31:31" hidden="1">
      <c r="AE46495" s="54"/>
    </row>
    <row r="46496" spans="31:31" hidden="1">
      <c r="AE46496" s="54"/>
    </row>
    <row r="46497" spans="31:31" hidden="1">
      <c r="AE46497" s="54"/>
    </row>
    <row r="46498" spans="31:31" hidden="1">
      <c r="AE46498" s="54"/>
    </row>
    <row r="46499" spans="31:31" hidden="1">
      <c r="AE46499" s="54"/>
    </row>
    <row r="46500" spans="31:31" hidden="1">
      <c r="AE46500" s="54"/>
    </row>
    <row r="46501" spans="31:31" hidden="1">
      <c r="AE46501" s="54"/>
    </row>
    <row r="46502" spans="31:31" hidden="1">
      <c r="AE46502" s="54"/>
    </row>
    <row r="46503" spans="31:31" hidden="1">
      <c r="AE46503" s="54"/>
    </row>
    <row r="46504" spans="31:31" hidden="1">
      <c r="AE46504" s="54"/>
    </row>
    <row r="46505" spans="31:31" hidden="1">
      <c r="AE46505" s="54"/>
    </row>
    <row r="46506" spans="31:31" hidden="1">
      <c r="AE46506" s="54"/>
    </row>
    <row r="46507" spans="31:31" hidden="1">
      <c r="AE46507" s="54"/>
    </row>
    <row r="46508" spans="31:31" hidden="1">
      <c r="AE46508" s="54"/>
    </row>
    <row r="46509" spans="31:31" hidden="1">
      <c r="AE46509" s="54"/>
    </row>
    <row r="46510" spans="31:31" hidden="1">
      <c r="AE46510" s="54"/>
    </row>
    <row r="46511" spans="31:31" hidden="1">
      <c r="AE46511" s="54"/>
    </row>
    <row r="46512" spans="31:31" hidden="1">
      <c r="AE46512" s="54"/>
    </row>
    <row r="46513" spans="31:31" hidden="1">
      <c r="AE46513" s="54"/>
    </row>
    <row r="46514" spans="31:31" hidden="1">
      <c r="AE46514" s="54"/>
    </row>
    <row r="46515" spans="31:31" hidden="1">
      <c r="AE46515" s="54"/>
    </row>
    <row r="46516" spans="31:31" hidden="1">
      <c r="AE46516" s="54"/>
    </row>
    <row r="46517" spans="31:31" hidden="1">
      <c r="AE46517" s="54"/>
    </row>
    <row r="46518" spans="31:31" hidden="1">
      <c r="AE46518" s="54"/>
    </row>
    <row r="46519" spans="31:31" hidden="1">
      <c r="AE46519" s="54"/>
    </row>
    <row r="46520" spans="31:31" hidden="1">
      <c r="AE46520" s="54"/>
    </row>
    <row r="46521" spans="31:31" hidden="1">
      <c r="AE46521" s="54"/>
    </row>
    <row r="46522" spans="31:31" hidden="1">
      <c r="AE46522" s="54"/>
    </row>
    <row r="46523" spans="31:31" hidden="1">
      <c r="AE46523" s="54"/>
    </row>
    <row r="46524" spans="31:31" hidden="1">
      <c r="AE46524" s="54"/>
    </row>
    <row r="46525" spans="31:31" hidden="1">
      <c r="AE46525" s="54"/>
    </row>
    <row r="46526" spans="31:31" hidden="1">
      <c r="AE46526" s="54"/>
    </row>
    <row r="46527" spans="31:31" hidden="1">
      <c r="AE46527" s="54"/>
    </row>
    <row r="46528" spans="31:31" hidden="1">
      <c r="AE46528" s="54"/>
    </row>
    <row r="46529" spans="31:31" hidden="1">
      <c r="AE46529" s="54"/>
    </row>
    <row r="46530" spans="31:31" hidden="1">
      <c r="AE46530" s="54"/>
    </row>
    <row r="46531" spans="31:31" hidden="1">
      <c r="AE46531" s="54"/>
    </row>
    <row r="46532" spans="31:31" hidden="1">
      <c r="AE46532" s="54"/>
    </row>
    <row r="46533" spans="31:31" hidden="1">
      <c r="AE46533" s="54"/>
    </row>
    <row r="46534" spans="31:31" hidden="1">
      <c r="AE46534" s="54"/>
    </row>
    <row r="46535" spans="31:31" hidden="1">
      <c r="AE46535" s="54"/>
    </row>
    <row r="46536" spans="31:31" hidden="1">
      <c r="AE46536" s="54"/>
    </row>
    <row r="46537" spans="31:31" hidden="1">
      <c r="AE46537" s="54"/>
    </row>
    <row r="46538" spans="31:31" hidden="1">
      <c r="AE46538" s="54"/>
    </row>
    <row r="46539" spans="31:31" hidden="1">
      <c r="AE46539" s="54"/>
    </row>
    <row r="46540" spans="31:31" hidden="1">
      <c r="AE46540" s="54"/>
    </row>
    <row r="46541" spans="31:31" hidden="1">
      <c r="AE46541" s="54"/>
    </row>
    <row r="46542" spans="31:31" hidden="1">
      <c r="AE46542" s="54"/>
    </row>
    <row r="46543" spans="31:31" hidden="1">
      <c r="AE46543" s="54"/>
    </row>
    <row r="46544" spans="31:31" hidden="1">
      <c r="AE46544" s="54"/>
    </row>
    <row r="46545" spans="31:31" hidden="1">
      <c r="AE46545" s="54"/>
    </row>
    <row r="46546" spans="31:31" hidden="1">
      <c r="AE46546" s="54"/>
    </row>
    <row r="46547" spans="31:31" hidden="1">
      <c r="AE46547" s="54"/>
    </row>
    <row r="46548" spans="31:31" hidden="1">
      <c r="AE46548" s="54"/>
    </row>
    <row r="46549" spans="31:31" hidden="1">
      <c r="AE46549" s="54"/>
    </row>
    <row r="46550" spans="31:31" hidden="1">
      <c r="AE46550" s="54"/>
    </row>
    <row r="46551" spans="31:31" hidden="1">
      <c r="AE46551" s="54"/>
    </row>
    <row r="46552" spans="31:31" hidden="1">
      <c r="AE46552" s="54"/>
    </row>
    <row r="46553" spans="31:31" hidden="1">
      <c r="AE46553" s="54"/>
    </row>
    <row r="46554" spans="31:31" hidden="1">
      <c r="AE46554" s="54"/>
    </row>
    <row r="46555" spans="31:31" hidden="1">
      <c r="AE46555" s="54"/>
    </row>
    <row r="46556" spans="31:31" hidden="1">
      <c r="AE46556" s="54"/>
    </row>
    <row r="46557" spans="31:31" hidden="1">
      <c r="AE46557" s="54"/>
    </row>
    <row r="46558" spans="31:31" hidden="1">
      <c r="AE46558" s="54"/>
    </row>
    <row r="46559" spans="31:31" hidden="1">
      <c r="AE46559" s="54"/>
    </row>
    <row r="46560" spans="31:31" hidden="1">
      <c r="AE46560" s="54"/>
    </row>
    <row r="46561" spans="31:31" hidden="1">
      <c r="AE46561" s="54"/>
    </row>
    <row r="46562" spans="31:31" hidden="1">
      <c r="AE46562" s="54"/>
    </row>
    <row r="46563" spans="31:31" hidden="1">
      <c r="AE46563" s="54"/>
    </row>
    <row r="46564" spans="31:31" hidden="1">
      <c r="AE46564" s="54"/>
    </row>
    <row r="46565" spans="31:31" hidden="1">
      <c r="AE46565" s="54"/>
    </row>
    <row r="46566" spans="31:31" hidden="1">
      <c r="AE46566" s="54"/>
    </row>
    <row r="46567" spans="31:31" hidden="1">
      <c r="AE46567" s="54"/>
    </row>
    <row r="46568" spans="31:31" hidden="1">
      <c r="AE46568" s="54"/>
    </row>
    <row r="46569" spans="31:31" hidden="1">
      <c r="AE46569" s="54"/>
    </row>
    <row r="46570" spans="31:31" hidden="1">
      <c r="AE46570" s="54"/>
    </row>
    <row r="46571" spans="31:31" hidden="1">
      <c r="AE46571" s="54"/>
    </row>
    <row r="46572" spans="31:31" hidden="1">
      <c r="AE46572" s="54"/>
    </row>
    <row r="46573" spans="31:31" hidden="1">
      <c r="AE46573" s="54"/>
    </row>
    <row r="46574" spans="31:31" hidden="1">
      <c r="AE46574" s="54"/>
    </row>
    <row r="46575" spans="31:31" hidden="1">
      <c r="AE46575" s="54"/>
    </row>
    <row r="46576" spans="31:31" hidden="1">
      <c r="AE46576" s="54"/>
    </row>
    <row r="46577" spans="31:31" hidden="1">
      <c r="AE46577" s="54"/>
    </row>
    <row r="46578" spans="31:31" hidden="1">
      <c r="AE46578" s="54"/>
    </row>
    <row r="46579" spans="31:31" hidden="1">
      <c r="AE46579" s="54"/>
    </row>
    <row r="46580" spans="31:31" hidden="1">
      <c r="AE46580" s="54"/>
    </row>
    <row r="46581" spans="31:31" hidden="1">
      <c r="AE46581" s="54"/>
    </row>
    <row r="46582" spans="31:31" hidden="1">
      <c r="AE46582" s="54"/>
    </row>
    <row r="46583" spans="31:31" hidden="1">
      <c r="AE46583" s="54"/>
    </row>
    <row r="46584" spans="31:31" hidden="1">
      <c r="AE46584" s="54"/>
    </row>
    <row r="46585" spans="31:31" hidden="1">
      <c r="AE46585" s="54"/>
    </row>
    <row r="46586" spans="31:31" hidden="1">
      <c r="AE46586" s="54"/>
    </row>
    <row r="46587" spans="31:31" hidden="1">
      <c r="AE46587" s="54"/>
    </row>
    <row r="46588" spans="31:31" hidden="1">
      <c r="AE46588" s="54"/>
    </row>
    <row r="46589" spans="31:31" hidden="1">
      <c r="AE46589" s="54"/>
    </row>
    <row r="46590" spans="31:31" hidden="1">
      <c r="AE46590" s="54"/>
    </row>
    <row r="46591" spans="31:31" hidden="1">
      <c r="AE46591" s="54"/>
    </row>
    <row r="46592" spans="31:31" hidden="1">
      <c r="AE46592" s="54"/>
    </row>
    <row r="46593" spans="31:31" hidden="1">
      <c r="AE46593" s="54"/>
    </row>
    <row r="46594" spans="31:31" hidden="1">
      <c r="AE46594" s="54"/>
    </row>
    <row r="46595" spans="31:31" hidden="1">
      <c r="AE46595" s="54"/>
    </row>
    <row r="46596" spans="31:31" hidden="1">
      <c r="AE46596" s="54"/>
    </row>
    <row r="46597" spans="31:31" hidden="1">
      <c r="AE46597" s="54"/>
    </row>
    <row r="46598" spans="31:31" hidden="1">
      <c r="AE46598" s="54"/>
    </row>
    <row r="46599" spans="31:31" hidden="1">
      <c r="AE46599" s="54"/>
    </row>
    <row r="46600" spans="31:31" hidden="1">
      <c r="AE46600" s="54"/>
    </row>
    <row r="46601" spans="31:31" hidden="1">
      <c r="AE46601" s="54"/>
    </row>
    <row r="46602" spans="31:31" hidden="1">
      <c r="AE46602" s="54"/>
    </row>
    <row r="46603" spans="31:31" hidden="1">
      <c r="AE46603" s="54"/>
    </row>
    <row r="46604" spans="31:31" hidden="1">
      <c r="AE46604" s="54"/>
    </row>
    <row r="46605" spans="31:31" hidden="1">
      <c r="AE46605" s="54"/>
    </row>
    <row r="46606" spans="31:31" hidden="1">
      <c r="AE46606" s="54"/>
    </row>
    <row r="46607" spans="31:31" hidden="1">
      <c r="AE46607" s="54"/>
    </row>
    <row r="46608" spans="31:31" hidden="1">
      <c r="AE46608" s="54"/>
    </row>
    <row r="46609" spans="31:31" hidden="1">
      <c r="AE46609" s="54"/>
    </row>
    <row r="46610" spans="31:31" hidden="1">
      <c r="AE46610" s="54"/>
    </row>
    <row r="46611" spans="31:31" hidden="1">
      <c r="AE46611" s="54"/>
    </row>
    <row r="46612" spans="31:31" hidden="1">
      <c r="AE46612" s="54"/>
    </row>
    <row r="46613" spans="31:31" hidden="1">
      <c r="AE46613" s="54"/>
    </row>
    <row r="46614" spans="31:31" hidden="1">
      <c r="AE46614" s="54"/>
    </row>
    <row r="46615" spans="31:31" hidden="1">
      <c r="AE46615" s="54"/>
    </row>
    <row r="46616" spans="31:31" hidden="1">
      <c r="AE46616" s="54"/>
    </row>
    <row r="46617" spans="31:31" hidden="1">
      <c r="AE46617" s="54"/>
    </row>
    <row r="46618" spans="31:31" hidden="1">
      <c r="AE46618" s="54"/>
    </row>
    <row r="46619" spans="31:31" hidden="1">
      <c r="AE46619" s="54"/>
    </row>
    <row r="46620" spans="31:31" hidden="1">
      <c r="AE46620" s="54"/>
    </row>
    <row r="46621" spans="31:31" hidden="1">
      <c r="AE46621" s="54"/>
    </row>
    <row r="46622" spans="31:31" hidden="1">
      <c r="AE46622" s="54"/>
    </row>
    <row r="46623" spans="31:31" hidden="1">
      <c r="AE46623" s="54"/>
    </row>
    <row r="46624" spans="31:31" hidden="1">
      <c r="AE46624" s="54"/>
    </row>
    <row r="46625" spans="31:31" hidden="1">
      <c r="AE46625" s="54"/>
    </row>
    <row r="46626" spans="31:31" hidden="1">
      <c r="AE46626" s="54"/>
    </row>
    <row r="46627" spans="31:31" hidden="1">
      <c r="AE46627" s="54"/>
    </row>
    <row r="46628" spans="31:31" hidden="1">
      <c r="AE46628" s="54"/>
    </row>
    <row r="46629" spans="31:31" hidden="1">
      <c r="AE46629" s="54"/>
    </row>
    <row r="46630" spans="31:31" hidden="1">
      <c r="AE46630" s="54"/>
    </row>
    <row r="46631" spans="31:31" hidden="1">
      <c r="AE46631" s="54"/>
    </row>
    <row r="46632" spans="31:31" hidden="1">
      <c r="AE46632" s="54"/>
    </row>
    <row r="46633" spans="31:31" hidden="1">
      <c r="AE46633" s="54"/>
    </row>
    <row r="46634" spans="31:31" hidden="1">
      <c r="AE46634" s="54"/>
    </row>
    <row r="46635" spans="31:31" hidden="1">
      <c r="AE46635" s="54"/>
    </row>
    <row r="46636" spans="31:31" hidden="1">
      <c r="AE46636" s="54"/>
    </row>
    <row r="46637" spans="31:31" hidden="1">
      <c r="AE46637" s="54"/>
    </row>
    <row r="46638" spans="31:31" hidden="1">
      <c r="AE46638" s="54"/>
    </row>
    <row r="46639" spans="31:31" hidden="1">
      <c r="AE46639" s="54"/>
    </row>
    <row r="46640" spans="31:31" hidden="1">
      <c r="AE46640" s="54"/>
    </row>
    <row r="46641" spans="31:31" hidden="1">
      <c r="AE46641" s="54"/>
    </row>
    <row r="46642" spans="31:31" hidden="1">
      <c r="AE46642" s="54"/>
    </row>
    <row r="46643" spans="31:31" hidden="1">
      <c r="AE46643" s="54"/>
    </row>
    <row r="46644" spans="31:31" hidden="1">
      <c r="AE46644" s="54"/>
    </row>
    <row r="46645" spans="31:31" hidden="1">
      <c r="AE46645" s="54"/>
    </row>
    <row r="46646" spans="31:31" hidden="1">
      <c r="AE46646" s="54"/>
    </row>
    <row r="46647" spans="31:31" hidden="1">
      <c r="AE46647" s="54"/>
    </row>
    <row r="46648" spans="31:31" hidden="1">
      <c r="AE46648" s="54"/>
    </row>
    <row r="46649" spans="31:31" hidden="1">
      <c r="AE46649" s="54"/>
    </row>
    <row r="46650" spans="31:31" hidden="1">
      <c r="AE46650" s="54"/>
    </row>
    <row r="46651" spans="31:31" hidden="1">
      <c r="AE46651" s="54"/>
    </row>
    <row r="46652" spans="31:31" hidden="1">
      <c r="AE46652" s="54"/>
    </row>
    <row r="46653" spans="31:31" hidden="1">
      <c r="AE46653" s="54"/>
    </row>
    <row r="46654" spans="31:31" hidden="1">
      <c r="AE46654" s="54"/>
    </row>
    <row r="46655" spans="31:31" hidden="1">
      <c r="AE46655" s="54"/>
    </row>
    <row r="46656" spans="31:31" hidden="1">
      <c r="AE46656" s="54"/>
    </row>
    <row r="46657" spans="31:31" hidden="1">
      <c r="AE46657" s="54"/>
    </row>
    <row r="46658" spans="31:31" hidden="1">
      <c r="AE46658" s="54"/>
    </row>
    <row r="46659" spans="31:31" hidden="1">
      <c r="AE46659" s="54"/>
    </row>
    <row r="46660" spans="31:31" hidden="1">
      <c r="AE46660" s="54"/>
    </row>
    <row r="46661" spans="31:31" hidden="1">
      <c r="AE46661" s="54"/>
    </row>
    <row r="46662" spans="31:31" hidden="1">
      <c r="AE46662" s="54"/>
    </row>
    <row r="46663" spans="31:31" hidden="1">
      <c r="AE46663" s="54"/>
    </row>
    <row r="46664" spans="31:31" hidden="1">
      <c r="AE46664" s="54"/>
    </row>
    <row r="46665" spans="31:31" hidden="1">
      <c r="AE46665" s="54"/>
    </row>
    <row r="46666" spans="31:31" hidden="1">
      <c r="AE46666" s="54"/>
    </row>
    <row r="46667" spans="31:31" hidden="1">
      <c r="AE46667" s="54"/>
    </row>
    <row r="46668" spans="31:31" hidden="1">
      <c r="AE46668" s="54"/>
    </row>
    <row r="46669" spans="31:31" hidden="1">
      <c r="AE46669" s="54"/>
    </row>
    <row r="46670" spans="31:31" hidden="1">
      <c r="AE46670" s="54"/>
    </row>
    <row r="46671" spans="31:31" hidden="1">
      <c r="AE46671" s="54"/>
    </row>
    <row r="46672" spans="31:31" hidden="1">
      <c r="AE46672" s="54"/>
    </row>
    <row r="46673" spans="31:31" hidden="1">
      <c r="AE46673" s="54"/>
    </row>
    <row r="46674" spans="31:31" hidden="1">
      <c r="AE46674" s="54"/>
    </row>
    <row r="46675" spans="31:31" hidden="1">
      <c r="AE46675" s="54"/>
    </row>
    <row r="46676" spans="31:31" hidden="1">
      <c r="AE46676" s="54"/>
    </row>
    <row r="46677" spans="31:31" hidden="1">
      <c r="AE46677" s="54"/>
    </row>
    <row r="46678" spans="31:31" hidden="1">
      <c r="AE46678" s="54"/>
    </row>
    <row r="46679" spans="31:31" hidden="1">
      <c r="AE46679" s="54"/>
    </row>
    <row r="46680" spans="31:31" hidden="1">
      <c r="AE46680" s="54"/>
    </row>
    <row r="46681" spans="31:31" hidden="1">
      <c r="AE46681" s="54"/>
    </row>
    <row r="46682" spans="31:31" hidden="1">
      <c r="AE46682" s="54"/>
    </row>
    <row r="46683" spans="31:31" hidden="1">
      <c r="AE46683" s="54"/>
    </row>
    <row r="46684" spans="31:31" hidden="1">
      <c r="AE46684" s="54"/>
    </row>
    <row r="46685" spans="31:31" hidden="1">
      <c r="AE46685" s="54"/>
    </row>
    <row r="46686" spans="31:31" hidden="1">
      <c r="AE46686" s="54"/>
    </row>
    <row r="46687" spans="31:31" hidden="1">
      <c r="AE46687" s="54"/>
    </row>
    <row r="46688" spans="31:31" hidden="1">
      <c r="AE46688" s="54"/>
    </row>
    <row r="46689" spans="31:31" hidden="1">
      <c r="AE46689" s="54"/>
    </row>
    <row r="46690" spans="31:31" hidden="1">
      <c r="AE46690" s="54"/>
    </row>
    <row r="46691" spans="31:31" hidden="1">
      <c r="AE46691" s="54"/>
    </row>
    <row r="46692" spans="31:31" hidden="1">
      <c r="AE46692" s="54"/>
    </row>
    <row r="46693" spans="31:31" hidden="1">
      <c r="AE46693" s="54"/>
    </row>
    <row r="46694" spans="31:31" hidden="1">
      <c r="AE46694" s="54"/>
    </row>
    <row r="46695" spans="31:31" hidden="1">
      <c r="AE46695" s="54"/>
    </row>
    <row r="46696" spans="31:31" hidden="1">
      <c r="AE46696" s="54"/>
    </row>
    <row r="46697" spans="31:31" hidden="1">
      <c r="AE46697" s="54"/>
    </row>
    <row r="46698" spans="31:31" hidden="1">
      <c r="AE46698" s="54"/>
    </row>
    <row r="46699" spans="31:31" hidden="1">
      <c r="AE46699" s="54"/>
    </row>
    <row r="46700" spans="31:31" hidden="1">
      <c r="AE46700" s="54"/>
    </row>
    <row r="46701" spans="31:31" hidden="1">
      <c r="AE46701" s="54"/>
    </row>
    <row r="46702" spans="31:31" hidden="1">
      <c r="AE46702" s="54"/>
    </row>
    <row r="46703" spans="31:31" hidden="1">
      <c r="AE46703" s="54"/>
    </row>
    <row r="46704" spans="31:31" hidden="1">
      <c r="AE46704" s="54"/>
    </row>
    <row r="46705" spans="31:31" hidden="1">
      <c r="AE46705" s="54"/>
    </row>
    <row r="46706" spans="31:31" hidden="1">
      <c r="AE46706" s="54"/>
    </row>
    <row r="46707" spans="31:31" hidden="1">
      <c r="AE46707" s="54"/>
    </row>
    <row r="46708" spans="31:31" hidden="1">
      <c r="AE46708" s="54"/>
    </row>
    <row r="46709" spans="31:31" hidden="1">
      <c r="AE46709" s="54"/>
    </row>
    <row r="46710" spans="31:31" hidden="1">
      <c r="AE46710" s="54"/>
    </row>
    <row r="46711" spans="31:31" hidden="1">
      <c r="AE46711" s="54"/>
    </row>
    <row r="46712" spans="31:31" hidden="1">
      <c r="AE46712" s="54"/>
    </row>
    <row r="46713" spans="31:31" hidden="1">
      <c r="AE46713" s="54"/>
    </row>
    <row r="46714" spans="31:31" hidden="1">
      <c r="AE46714" s="54"/>
    </row>
    <row r="46715" spans="31:31" hidden="1">
      <c r="AE46715" s="54"/>
    </row>
    <row r="46716" spans="31:31" hidden="1">
      <c r="AE46716" s="54"/>
    </row>
    <row r="46717" spans="31:31" hidden="1">
      <c r="AE46717" s="54"/>
    </row>
    <row r="46718" spans="31:31" hidden="1">
      <c r="AE46718" s="54"/>
    </row>
    <row r="46719" spans="31:31" hidden="1">
      <c r="AE46719" s="54"/>
    </row>
    <row r="46720" spans="31:31" hidden="1">
      <c r="AE46720" s="54"/>
    </row>
    <row r="46721" spans="31:31" hidden="1">
      <c r="AE46721" s="54"/>
    </row>
    <row r="46722" spans="31:31" hidden="1">
      <c r="AE46722" s="54"/>
    </row>
    <row r="46723" spans="31:31" hidden="1">
      <c r="AE46723" s="54"/>
    </row>
    <row r="46724" spans="31:31" hidden="1">
      <c r="AE46724" s="54"/>
    </row>
    <row r="46725" spans="31:31" hidden="1">
      <c r="AE46725" s="54"/>
    </row>
    <row r="46726" spans="31:31" hidden="1">
      <c r="AE46726" s="54"/>
    </row>
    <row r="46727" spans="31:31" hidden="1">
      <c r="AE46727" s="54"/>
    </row>
    <row r="46728" spans="31:31" hidden="1">
      <c r="AE46728" s="54"/>
    </row>
    <row r="46729" spans="31:31" hidden="1">
      <c r="AE46729" s="54"/>
    </row>
    <row r="46730" spans="31:31" hidden="1">
      <c r="AE46730" s="54"/>
    </row>
    <row r="46731" spans="31:31" hidden="1">
      <c r="AE46731" s="54"/>
    </row>
    <row r="46732" spans="31:31" hidden="1">
      <c r="AE46732" s="54"/>
    </row>
    <row r="46733" spans="31:31" hidden="1">
      <c r="AE46733" s="54"/>
    </row>
    <row r="46734" spans="31:31" hidden="1">
      <c r="AE46734" s="54"/>
    </row>
    <row r="46735" spans="31:31" hidden="1">
      <c r="AE46735" s="54"/>
    </row>
    <row r="46736" spans="31:31" hidden="1">
      <c r="AE46736" s="54"/>
    </row>
    <row r="46737" spans="31:31" hidden="1">
      <c r="AE46737" s="54"/>
    </row>
    <row r="46738" spans="31:31" hidden="1">
      <c r="AE46738" s="54"/>
    </row>
    <row r="46739" spans="31:31" hidden="1">
      <c r="AE46739" s="54"/>
    </row>
    <row r="46740" spans="31:31" hidden="1">
      <c r="AE46740" s="54"/>
    </row>
    <row r="46741" spans="31:31" hidden="1">
      <c r="AE46741" s="54"/>
    </row>
    <row r="46742" spans="31:31" hidden="1">
      <c r="AE46742" s="54"/>
    </row>
    <row r="46743" spans="31:31" hidden="1">
      <c r="AE46743" s="54"/>
    </row>
    <row r="46744" spans="31:31" hidden="1">
      <c r="AE46744" s="54"/>
    </row>
    <row r="46745" spans="31:31" hidden="1">
      <c r="AE46745" s="54"/>
    </row>
    <row r="46746" spans="31:31" hidden="1">
      <c r="AE46746" s="54"/>
    </row>
    <row r="46747" spans="31:31" hidden="1">
      <c r="AE46747" s="54"/>
    </row>
    <row r="46748" spans="31:31" hidden="1">
      <c r="AE46748" s="54"/>
    </row>
    <row r="46749" spans="31:31" hidden="1">
      <c r="AE46749" s="54"/>
    </row>
    <row r="46750" spans="31:31" hidden="1">
      <c r="AE46750" s="54"/>
    </row>
    <row r="46751" spans="31:31" hidden="1">
      <c r="AE46751" s="54"/>
    </row>
    <row r="46752" spans="31:31" hidden="1">
      <c r="AE46752" s="54"/>
    </row>
    <row r="46753" spans="31:31" hidden="1">
      <c r="AE46753" s="54"/>
    </row>
    <row r="46754" spans="31:31" hidden="1">
      <c r="AE46754" s="54"/>
    </row>
    <row r="46755" spans="31:31" hidden="1">
      <c r="AE46755" s="54"/>
    </row>
    <row r="46756" spans="31:31" hidden="1">
      <c r="AE46756" s="54"/>
    </row>
    <row r="46757" spans="31:31" hidden="1">
      <c r="AE46757" s="54"/>
    </row>
    <row r="46758" spans="31:31" hidden="1">
      <c r="AE46758" s="54"/>
    </row>
    <row r="46759" spans="31:31" hidden="1">
      <c r="AE46759" s="54"/>
    </row>
    <row r="46760" spans="31:31" hidden="1">
      <c r="AE46760" s="54"/>
    </row>
    <row r="46761" spans="31:31" hidden="1">
      <c r="AE46761" s="54"/>
    </row>
    <row r="46762" spans="31:31" hidden="1">
      <c r="AE46762" s="54"/>
    </row>
    <row r="46763" spans="31:31" hidden="1">
      <c r="AE46763" s="54"/>
    </row>
    <row r="46764" spans="31:31" hidden="1">
      <c r="AE46764" s="54"/>
    </row>
    <row r="46765" spans="31:31" hidden="1">
      <c r="AE46765" s="54"/>
    </row>
    <row r="46766" spans="31:31" hidden="1">
      <c r="AE46766" s="54"/>
    </row>
    <row r="46767" spans="31:31" hidden="1">
      <c r="AE46767" s="54"/>
    </row>
    <row r="46768" spans="31:31" hidden="1">
      <c r="AE46768" s="54"/>
    </row>
    <row r="46769" spans="31:31" hidden="1">
      <c r="AE46769" s="54"/>
    </row>
    <row r="46770" spans="31:31" hidden="1">
      <c r="AE46770" s="54"/>
    </row>
    <row r="46771" spans="31:31" hidden="1">
      <c r="AE46771" s="54"/>
    </row>
    <row r="46772" spans="31:31" hidden="1">
      <c r="AE46772" s="54"/>
    </row>
    <row r="46773" spans="31:31" hidden="1">
      <c r="AE46773" s="54"/>
    </row>
    <row r="46774" spans="31:31" hidden="1">
      <c r="AE46774" s="54"/>
    </row>
    <row r="46775" spans="31:31" hidden="1">
      <c r="AE46775" s="54"/>
    </row>
    <row r="46776" spans="31:31" hidden="1">
      <c r="AE46776" s="54"/>
    </row>
    <row r="46777" spans="31:31" hidden="1">
      <c r="AE46777" s="54"/>
    </row>
    <row r="46778" spans="31:31" hidden="1">
      <c r="AE46778" s="54"/>
    </row>
    <row r="46779" spans="31:31" hidden="1">
      <c r="AE46779" s="54"/>
    </row>
    <row r="46780" spans="31:31" hidden="1">
      <c r="AE46780" s="54"/>
    </row>
    <row r="46781" spans="31:31" hidden="1">
      <c r="AE46781" s="54"/>
    </row>
    <row r="46782" spans="31:31" hidden="1">
      <c r="AE46782" s="54"/>
    </row>
    <row r="46783" spans="31:31" hidden="1">
      <c r="AE46783" s="54"/>
    </row>
    <row r="46784" spans="31:31" hidden="1">
      <c r="AE46784" s="54"/>
    </row>
    <row r="46785" spans="31:31" hidden="1">
      <c r="AE46785" s="54"/>
    </row>
    <row r="46786" spans="31:31" hidden="1">
      <c r="AE46786" s="54"/>
    </row>
    <row r="46787" spans="31:31" hidden="1">
      <c r="AE46787" s="54"/>
    </row>
    <row r="46788" spans="31:31" hidden="1">
      <c r="AE46788" s="54"/>
    </row>
    <row r="46789" spans="31:31" hidden="1">
      <c r="AE46789" s="54"/>
    </row>
    <row r="46790" spans="31:31" hidden="1">
      <c r="AE46790" s="54"/>
    </row>
    <row r="46791" spans="31:31" hidden="1">
      <c r="AE46791" s="54"/>
    </row>
    <row r="46792" spans="31:31" hidden="1">
      <c r="AE46792" s="54"/>
    </row>
    <row r="46793" spans="31:31" hidden="1">
      <c r="AE46793" s="54"/>
    </row>
    <row r="46794" spans="31:31" hidden="1">
      <c r="AE46794" s="54"/>
    </row>
    <row r="46795" spans="31:31" hidden="1">
      <c r="AE46795" s="54"/>
    </row>
    <row r="46796" spans="31:31" hidden="1">
      <c r="AE46796" s="54"/>
    </row>
    <row r="46797" spans="31:31" hidden="1">
      <c r="AE46797" s="54"/>
    </row>
    <row r="46798" spans="31:31" hidden="1">
      <c r="AE46798" s="54"/>
    </row>
    <row r="46799" spans="31:31" hidden="1">
      <c r="AE46799" s="54"/>
    </row>
    <row r="46800" spans="31:31" hidden="1">
      <c r="AE46800" s="54"/>
    </row>
    <row r="46801" spans="31:31" hidden="1">
      <c r="AE46801" s="54"/>
    </row>
    <row r="46802" spans="31:31" hidden="1">
      <c r="AE46802" s="54"/>
    </row>
    <row r="46803" spans="31:31" hidden="1">
      <c r="AE46803" s="54"/>
    </row>
    <row r="46804" spans="31:31" hidden="1">
      <c r="AE46804" s="54"/>
    </row>
    <row r="46805" spans="31:31" hidden="1">
      <c r="AE46805" s="54"/>
    </row>
    <row r="46806" spans="31:31" hidden="1">
      <c r="AE46806" s="54"/>
    </row>
    <row r="46807" spans="31:31" hidden="1">
      <c r="AE46807" s="54"/>
    </row>
    <row r="46808" spans="31:31" hidden="1">
      <c r="AE46808" s="54"/>
    </row>
    <row r="46809" spans="31:31" hidden="1">
      <c r="AE46809" s="54"/>
    </row>
    <row r="46810" spans="31:31" hidden="1">
      <c r="AE46810" s="54"/>
    </row>
    <row r="46811" spans="31:31" hidden="1">
      <c r="AE46811" s="54"/>
    </row>
    <row r="46812" spans="31:31" hidden="1">
      <c r="AE46812" s="54"/>
    </row>
    <row r="46813" spans="31:31" hidden="1">
      <c r="AE46813" s="54"/>
    </row>
    <row r="46814" spans="31:31" hidden="1">
      <c r="AE46814" s="54"/>
    </row>
    <row r="46815" spans="31:31" hidden="1">
      <c r="AE46815" s="54"/>
    </row>
    <row r="46816" spans="31:31" hidden="1">
      <c r="AE46816" s="54"/>
    </row>
    <row r="46817" spans="31:31" hidden="1">
      <c r="AE46817" s="54"/>
    </row>
    <row r="46818" spans="31:31" hidden="1">
      <c r="AE46818" s="54"/>
    </row>
    <row r="46819" spans="31:31" hidden="1">
      <c r="AE46819" s="54"/>
    </row>
    <row r="46820" spans="31:31" hidden="1">
      <c r="AE46820" s="54"/>
    </row>
    <row r="46821" spans="31:31" hidden="1">
      <c r="AE46821" s="54"/>
    </row>
    <row r="46822" spans="31:31" hidden="1">
      <c r="AE46822" s="54"/>
    </row>
    <row r="46823" spans="31:31" hidden="1">
      <c r="AE46823" s="54"/>
    </row>
    <row r="46824" spans="31:31" hidden="1">
      <c r="AE46824" s="54"/>
    </row>
    <row r="46825" spans="31:31" hidden="1">
      <c r="AE46825" s="54"/>
    </row>
    <row r="46826" spans="31:31" hidden="1">
      <c r="AE46826" s="54"/>
    </row>
    <row r="46827" spans="31:31" hidden="1">
      <c r="AE46827" s="54"/>
    </row>
    <row r="46828" spans="31:31" hidden="1">
      <c r="AE46828" s="54"/>
    </row>
    <row r="46829" spans="31:31" hidden="1">
      <c r="AE46829" s="54"/>
    </row>
    <row r="46830" spans="31:31" hidden="1">
      <c r="AE46830" s="54"/>
    </row>
    <row r="46831" spans="31:31" hidden="1">
      <c r="AE46831" s="54"/>
    </row>
    <row r="46832" spans="31:31" hidden="1">
      <c r="AE46832" s="54"/>
    </row>
    <row r="46833" spans="31:31" hidden="1">
      <c r="AE46833" s="54"/>
    </row>
    <row r="46834" spans="31:31" hidden="1">
      <c r="AE46834" s="54"/>
    </row>
    <row r="46835" spans="31:31" hidden="1">
      <c r="AE46835" s="54"/>
    </row>
    <row r="46836" spans="31:31" hidden="1">
      <c r="AE46836" s="54"/>
    </row>
    <row r="46837" spans="31:31" hidden="1">
      <c r="AE46837" s="54"/>
    </row>
    <row r="46838" spans="31:31" hidden="1">
      <c r="AE46838" s="54"/>
    </row>
    <row r="46839" spans="31:31" hidden="1">
      <c r="AE46839" s="54"/>
    </row>
    <row r="46840" spans="31:31" hidden="1">
      <c r="AE46840" s="54"/>
    </row>
    <row r="46841" spans="31:31" hidden="1">
      <c r="AE46841" s="54"/>
    </row>
    <row r="46842" spans="31:31" hidden="1">
      <c r="AE46842" s="54"/>
    </row>
    <row r="46843" spans="31:31" hidden="1">
      <c r="AE46843" s="54"/>
    </row>
    <row r="46844" spans="31:31" hidden="1">
      <c r="AE46844" s="54"/>
    </row>
    <row r="46845" spans="31:31" hidden="1">
      <c r="AE46845" s="54"/>
    </row>
    <row r="46846" spans="31:31" hidden="1">
      <c r="AE46846" s="54"/>
    </row>
    <row r="46847" spans="31:31" hidden="1">
      <c r="AE46847" s="54"/>
    </row>
    <row r="46848" spans="31:31" hidden="1">
      <c r="AE46848" s="54"/>
    </row>
    <row r="46849" spans="31:31" hidden="1">
      <c r="AE46849" s="54"/>
    </row>
    <row r="46850" spans="31:31" hidden="1">
      <c r="AE46850" s="54"/>
    </row>
    <row r="46851" spans="31:31" hidden="1">
      <c r="AE46851" s="54"/>
    </row>
    <row r="46852" spans="31:31" hidden="1">
      <c r="AE46852" s="54"/>
    </row>
    <row r="46853" spans="31:31" hidden="1">
      <c r="AE46853" s="54"/>
    </row>
    <row r="46854" spans="31:31" hidden="1">
      <c r="AE46854" s="54"/>
    </row>
    <row r="46855" spans="31:31" hidden="1">
      <c r="AE46855" s="54"/>
    </row>
    <row r="46856" spans="31:31" hidden="1">
      <c r="AE46856" s="54"/>
    </row>
    <row r="46857" spans="31:31" hidden="1">
      <c r="AE46857" s="54"/>
    </row>
    <row r="46858" spans="31:31" hidden="1">
      <c r="AE46858" s="54"/>
    </row>
    <row r="46859" spans="31:31" hidden="1">
      <c r="AE46859" s="54"/>
    </row>
    <row r="46860" spans="31:31" hidden="1">
      <c r="AE46860" s="54"/>
    </row>
    <row r="46861" spans="31:31" hidden="1">
      <c r="AE46861" s="54"/>
    </row>
    <row r="46862" spans="31:31" hidden="1">
      <c r="AE46862" s="54"/>
    </row>
    <row r="46863" spans="31:31" hidden="1">
      <c r="AE46863" s="54"/>
    </row>
    <row r="46864" spans="31:31" hidden="1">
      <c r="AE46864" s="54"/>
    </row>
    <row r="46865" spans="31:31" hidden="1">
      <c r="AE46865" s="54"/>
    </row>
    <row r="46866" spans="31:31" hidden="1">
      <c r="AE46866" s="54"/>
    </row>
    <row r="46867" spans="31:31" hidden="1">
      <c r="AE46867" s="54"/>
    </row>
    <row r="46868" spans="31:31" hidden="1">
      <c r="AE46868" s="54"/>
    </row>
    <row r="46869" spans="31:31" hidden="1">
      <c r="AE46869" s="54"/>
    </row>
    <row r="46870" spans="31:31" hidden="1">
      <c r="AE46870" s="54"/>
    </row>
    <row r="46871" spans="31:31" hidden="1">
      <c r="AE46871" s="54"/>
    </row>
    <row r="46872" spans="31:31" hidden="1">
      <c r="AE46872" s="54"/>
    </row>
    <row r="46873" spans="31:31" hidden="1">
      <c r="AE46873" s="54"/>
    </row>
    <row r="46874" spans="31:31" hidden="1">
      <c r="AE46874" s="54"/>
    </row>
    <row r="46875" spans="31:31" hidden="1">
      <c r="AE46875" s="54"/>
    </row>
    <row r="46876" spans="31:31" hidden="1">
      <c r="AE46876" s="54"/>
    </row>
    <row r="46877" spans="31:31" hidden="1">
      <c r="AE46877" s="54"/>
    </row>
    <row r="46878" spans="31:31" hidden="1">
      <c r="AE46878" s="54"/>
    </row>
    <row r="46879" spans="31:31" hidden="1">
      <c r="AE46879" s="54"/>
    </row>
    <row r="46880" spans="31:31" hidden="1">
      <c r="AE46880" s="54"/>
    </row>
    <row r="46881" spans="31:31" hidden="1">
      <c r="AE46881" s="54"/>
    </row>
    <row r="46882" spans="31:31" hidden="1">
      <c r="AE46882" s="54"/>
    </row>
    <row r="46883" spans="31:31" hidden="1">
      <c r="AE46883" s="54"/>
    </row>
    <row r="46884" spans="31:31" hidden="1">
      <c r="AE46884" s="54"/>
    </row>
    <row r="46885" spans="31:31" hidden="1">
      <c r="AE46885" s="54"/>
    </row>
    <row r="46886" spans="31:31" hidden="1">
      <c r="AE46886" s="54"/>
    </row>
    <row r="46887" spans="31:31" hidden="1">
      <c r="AE46887" s="54"/>
    </row>
    <row r="46888" spans="31:31" hidden="1">
      <c r="AE46888" s="54"/>
    </row>
    <row r="46889" spans="31:31" hidden="1">
      <c r="AE46889" s="54"/>
    </row>
    <row r="46890" spans="31:31" hidden="1">
      <c r="AE46890" s="54"/>
    </row>
    <row r="46891" spans="31:31" hidden="1">
      <c r="AE46891" s="54"/>
    </row>
    <row r="46892" spans="31:31" hidden="1">
      <c r="AE46892" s="54"/>
    </row>
    <row r="46893" spans="31:31" hidden="1">
      <c r="AE46893" s="54"/>
    </row>
    <row r="46894" spans="31:31" hidden="1">
      <c r="AE46894" s="54"/>
    </row>
    <row r="46895" spans="31:31" hidden="1">
      <c r="AE46895" s="54"/>
    </row>
    <row r="46896" spans="31:31" hidden="1">
      <c r="AE46896" s="54"/>
    </row>
    <row r="46897" spans="31:31" hidden="1">
      <c r="AE46897" s="54"/>
    </row>
    <row r="46898" spans="31:31" hidden="1">
      <c r="AE46898" s="54"/>
    </row>
    <row r="46899" spans="31:31" hidden="1">
      <c r="AE46899" s="54"/>
    </row>
    <row r="46900" spans="31:31" hidden="1">
      <c r="AE46900" s="54"/>
    </row>
    <row r="46901" spans="31:31" hidden="1">
      <c r="AE46901" s="54"/>
    </row>
    <row r="46902" spans="31:31" hidden="1">
      <c r="AE46902" s="54"/>
    </row>
    <row r="46903" spans="31:31" hidden="1">
      <c r="AE46903" s="54"/>
    </row>
    <row r="46904" spans="31:31" hidden="1">
      <c r="AE46904" s="54"/>
    </row>
    <row r="46905" spans="31:31" hidden="1">
      <c r="AE46905" s="54"/>
    </row>
    <row r="46906" spans="31:31" hidden="1">
      <c r="AE46906" s="54"/>
    </row>
    <row r="46907" spans="31:31" hidden="1">
      <c r="AE46907" s="54"/>
    </row>
    <row r="46908" spans="31:31" hidden="1">
      <c r="AE46908" s="54"/>
    </row>
    <row r="46909" spans="31:31" hidden="1">
      <c r="AE46909" s="54"/>
    </row>
    <row r="46910" spans="31:31" hidden="1">
      <c r="AE46910" s="54"/>
    </row>
    <row r="46911" spans="31:31" hidden="1">
      <c r="AE46911" s="54"/>
    </row>
    <row r="46912" spans="31:31" hidden="1">
      <c r="AE46912" s="54"/>
    </row>
    <row r="46913" spans="31:31" hidden="1">
      <c r="AE46913" s="54"/>
    </row>
    <row r="46914" spans="31:31" hidden="1">
      <c r="AE46914" s="54"/>
    </row>
    <row r="46915" spans="31:31" hidden="1">
      <c r="AE46915" s="54"/>
    </row>
    <row r="46916" spans="31:31" hidden="1">
      <c r="AE46916" s="54"/>
    </row>
    <row r="46917" spans="31:31" hidden="1">
      <c r="AE46917" s="54"/>
    </row>
    <row r="46918" spans="31:31" hidden="1">
      <c r="AE46918" s="54"/>
    </row>
    <row r="46919" spans="31:31" hidden="1">
      <c r="AE46919" s="54"/>
    </row>
    <row r="46920" spans="31:31" hidden="1">
      <c r="AE46920" s="54"/>
    </row>
    <row r="46921" spans="31:31" hidden="1">
      <c r="AE46921" s="54"/>
    </row>
    <row r="46922" spans="31:31" hidden="1">
      <c r="AE46922" s="54"/>
    </row>
    <row r="46923" spans="31:31" hidden="1">
      <c r="AE46923" s="54"/>
    </row>
    <row r="46924" spans="31:31" hidden="1">
      <c r="AE46924" s="54"/>
    </row>
    <row r="46925" spans="31:31" hidden="1">
      <c r="AE46925" s="54"/>
    </row>
    <row r="46926" spans="31:31" hidden="1">
      <c r="AE46926" s="54"/>
    </row>
    <row r="46927" spans="31:31" hidden="1">
      <c r="AE46927" s="54"/>
    </row>
    <row r="46928" spans="31:31" hidden="1">
      <c r="AE46928" s="54"/>
    </row>
    <row r="46929" spans="31:31" hidden="1">
      <c r="AE46929" s="54"/>
    </row>
    <row r="46930" spans="31:31" hidden="1">
      <c r="AE46930" s="54"/>
    </row>
    <row r="46931" spans="31:31" hidden="1">
      <c r="AE46931" s="54"/>
    </row>
    <row r="46932" spans="31:31" hidden="1">
      <c r="AE46932" s="54"/>
    </row>
    <row r="46933" spans="31:31" hidden="1">
      <c r="AE46933" s="54"/>
    </row>
    <row r="46934" spans="31:31" hidden="1">
      <c r="AE46934" s="54"/>
    </row>
    <row r="46935" spans="31:31" hidden="1">
      <c r="AE46935" s="54"/>
    </row>
    <row r="46936" spans="31:31" hidden="1">
      <c r="AE46936" s="54"/>
    </row>
    <row r="46937" spans="31:31" hidden="1">
      <c r="AE46937" s="54"/>
    </row>
    <row r="46938" spans="31:31" hidden="1">
      <c r="AE46938" s="54"/>
    </row>
    <row r="46939" spans="31:31" hidden="1">
      <c r="AE46939" s="54"/>
    </row>
    <row r="46940" spans="31:31" hidden="1">
      <c r="AE46940" s="54"/>
    </row>
    <row r="46941" spans="31:31" hidden="1">
      <c r="AE46941" s="54"/>
    </row>
    <row r="46942" spans="31:31" hidden="1">
      <c r="AE46942" s="54"/>
    </row>
    <row r="46943" spans="31:31" hidden="1">
      <c r="AE46943" s="54"/>
    </row>
    <row r="46944" spans="31:31" hidden="1">
      <c r="AE46944" s="54"/>
    </row>
    <row r="46945" spans="31:31" hidden="1">
      <c r="AE46945" s="54"/>
    </row>
    <row r="46946" spans="31:31" hidden="1">
      <c r="AE46946" s="54"/>
    </row>
    <row r="46947" spans="31:31" hidden="1">
      <c r="AE46947" s="54"/>
    </row>
    <row r="46948" spans="31:31" hidden="1">
      <c r="AE46948" s="54"/>
    </row>
    <row r="46949" spans="31:31" hidden="1">
      <c r="AE46949" s="54"/>
    </row>
    <row r="46950" spans="31:31" hidden="1">
      <c r="AE46950" s="54"/>
    </row>
    <row r="46951" spans="31:31" hidden="1">
      <c r="AE46951" s="54"/>
    </row>
    <row r="46952" spans="31:31" hidden="1">
      <c r="AE46952" s="54"/>
    </row>
    <row r="46953" spans="31:31" hidden="1">
      <c r="AE46953" s="54"/>
    </row>
    <row r="46954" spans="31:31" hidden="1">
      <c r="AE46954" s="54"/>
    </row>
    <row r="46955" spans="31:31" hidden="1">
      <c r="AE46955" s="54"/>
    </row>
    <row r="46956" spans="31:31" hidden="1">
      <c r="AE46956" s="54"/>
    </row>
    <row r="46957" spans="31:31" hidden="1">
      <c r="AE46957" s="54"/>
    </row>
    <row r="46958" spans="31:31" hidden="1">
      <c r="AE46958" s="54"/>
    </row>
    <row r="46959" spans="31:31" hidden="1">
      <c r="AE46959" s="54"/>
    </row>
    <row r="46960" spans="31:31" hidden="1">
      <c r="AE46960" s="54"/>
    </row>
    <row r="46961" spans="31:31" hidden="1">
      <c r="AE46961" s="54"/>
    </row>
    <row r="46962" spans="31:31" hidden="1">
      <c r="AE46962" s="54"/>
    </row>
    <row r="46963" spans="31:31" hidden="1">
      <c r="AE46963" s="54"/>
    </row>
    <row r="46964" spans="31:31" hidden="1">
      <c r="AE46964" s="54"/>
    </row>
    <row r="46965" spans="31:31" hidden="1">
      <c r="AE46965" s="54"/>
    </row>
    <row r="46966" spans="31:31" hidden="1">
      <c r="AE46966" s="54"/>
    </row>
    <row r="46967" spans="31:31" hidden="1">
      <c r="AE46967" s="54"/>
    </row>
    <row r="46968" spans="31:31" hidden="1">
      <c r="AE46968" s="54"/>
    </row>
    <row r="46969" spans="31:31" hidden="1">
      <c r="AE46969" s="54"/>
    </row>
    <row r="46970" spans="31:31" hidden="1">
      <c r="AE46970" s="54"/>
    </row>
    <row r="46971" spans="31:31" hidden="1">
      <c r="AE46971" s="54"/>
    </row>
    <row r="46972" spans="31:31" hidden="1">
      <c r="AE46972" s="54"/>
    </row>
    <row r="46973" spans="31:31" hidden="1">
      <c r="AE46973" s="54"/>
    </row>
    <row r="46974" spans="31:31" hidden="1">
      <c r="AE46974" s="54"/>
    </row>
    <row r="46975" spans="31:31" hidden="1">
      <c r="AE46975" s="54"/>
    </row>
    <row r="46976" spans="31:31" hidden="1">
      <c r="AE46976" s="54"/>
    </row>
    <row r="46977" spans="31:31" hidden="1">
      <c r="AE46977" s="54"/>
    </row>
    <row r="46978" spans="31:31" hidden="1">
      <c r="AE46978" s="54"/>
    </row>
    <row r="46979" spans="31:31" hidden="1">
      <c r="AE46979" s="54"/>
    </row>
    <row r="46980" spans="31:31" hidden="1">
      <c r="AE46980" s="54"/>
    </row>
    <row r="46981" spans="31:31" hidden="1">
      <c r="AE46981" s="54"/>
    </row>
    <row r="46982" spans="31:31" hidden="1">
      <c r="AE46982" s="54"/>
    </row>
    <row r="46983" spans="31:31" hidden="1">
      <c r="AE46983" s="54"/>
    </row>
    <row r="46984" spans="31:31" hidden="1">
      <c r="AE46984" s="54"/>
    </row>
    <row r="46985" spans="31:31" hidden="1">
      <c r="AE46985" s="54"/>
    </row>
    <row r="46986" spans="31:31" hidden="1">
      <c r="AE46986" s="54"/>
    </row>
    <row r="46987" spans="31:31" hidden="1">
      <c r="AE46987" s="54"/>
    </row>
    <row r="46988" spans="31:31" hidden="1">
      <c r="AE46988" s="54"/>
    </row>
    <row r="46989" spans="31:31" hidden="1">
      <c r="AE46989" s="54"/>
    </row>
    <row r="46990" spans="31:31" hidden="1">
      <c r="AE46990" s="54"/>
    </row>
    <row r="46991" spans="31:31" hidden="1">
      <c r="AE46991" s="54"/>
    </row>
    <row r="46992" spans="31:31" hidden="1">
      <c r="AE46992" s="54"/>
    </row>
    <row r="46993" spans="31:31" hidden="1">
      <c r="AE46993" s="54"/>
    </row>
    <row r="46994" spans="31:31" hidden="1">
      <c r="AE46994" s="54"/>
    </row>
    <row r="46995" spans="31:31" hidden="1">
      <c r="AE46995" s="54"/>
    </row>
    <row r="46996" spans="31:31" hidden="1">
      <c r="AE46996" s="54"/>
    </row>
    <row r="46997" spans="31:31" hidden="1">
      <c r="AE46997" s="54"/>
    </row>
    <row r="46998" spans="31:31" hidden="1">
      <c r="AE46998" s="54"/>
    </row>
    <row r="46999" spans="31:31" hidden="1">
      <c r="AE46999" s="54"/>
    </row>
    <row r="47000" spans="31:31" hidden="1">
      <c r="AE47000" s="54"/>
    </row>
    <row r="47001" spans="31:31" hidden="1">
      <c r="AE47001" s="54"/>
    </row>
    <row r="47002" spans="31:31" hidden="1">
      <c r="AE47002" s="54"/>
    </row>
    <row r="47003" spans="31:31" hidden="1">
      <c r="AE47003" s="54"/>
    </row>
    <row r="47004" spans="31:31" hidden="1">
      <c r="AE47004" s="54"/>
    </row>
    <row r="47005" spans="31:31" hidden="1">
      <c r="AE47005" s="54"/>
    </row>
    <row r="47006" spans="31:31" hidden="1">
      <c r="AE47006" s="54"/>
    </row>
    <row r="47007" spans="31:31" hidden="1">
      <c r="AE47007" s="54"/>
    </row>
    <row r="47008" spans="31:31" hidden="1">
      <c r="AE47008" s="54"/>
    </row>
    <row r="47009" spans="31:31" hidden="1">
      <c r="AE47009" s="54"/>
    </row>
    <row r="47010" spans="31:31" hidden="1">
      <c r="AE47010" s="54"/>
    </row>
    <row r="47011" spans="31:31" hidden="1">
      <c r="AE47011" s="54"/>
    </row>
    <row r="47012" spans="31:31" hidden="1">
      <c r="AE47012" s="54"/>
    </row>
    <row r="47013" spans="31:31" hidden="1">
      <c r="AE47013" s="54"/>
    </row>
    <row r="47014" spans="31:31" hidden="1">
      <c r="AE47014" s="54"/>
    </row>
    <row r="47015" spans="31:31" hidden="1">
      <c r="AE47015" s="54"/>
    </row>
    <row r="47016" spans="31:31" hidden="1">
      <c r="AE47016" s="54"/>
    </row>
    <row r="47017" spans="31:31" hidden="1">
      <c r="AE47017" s="54"/>
    </row>
    <row r="47018" spans="31:31" hidden="1">
      <c r="AE47018" s="54"/>
    </row>
    <row r="47019" spans="31:31" hidden="1">
      <c r="AE47019" s="54"/>
    </row>
    <row r="47020" spans="31:31" hidden="1">
      <c r="AE47020" s="54"/>
    </row>
    <row r="47021" spans="31:31" hidden="1">
      <c r="AE47021" s="54"/>
    </row>
    <row r="47022" spans="31:31" hidden="1">
      <c r="AE47022" s="54"/>
    </row>
    <row r="47023" spans="31:31" hidden="1">
      <c r="AE47023" s="54"/>
    </row>
    <row r="47024" spans="31:31" hidden="1">
      <c r="AE47024" s="54"/>
    </row>
    <row r="47025" spans="31:31" hidden="1">
      <c r="AE47025" s="54"/>
    </row>
    <row r="47026" spans="31:31" hidden="1">
      <c r="AE47026" s="54"/>
    </row>
    <row r="47027" spans="31:31" hidden="1">
      <c r="AE47027" s="54"/>
    </row>
    <row r="47028" spans="31:31" hidden="1">
      <c r="AE47028" s="54"/>
    </row>
    <row r="47029" spans="31:31" hidden="1">
      <c r="AE47029" s="54"/>
    </row>
    <row r="47030" spans="31:31" hidden="1">
      <c r="AE47030" s="54"/>
    </row>
    <row r="47031" spans="31:31" hidden="1">
      <c r="AE47031" s="54"/>
    </row>
    <row r="47032" spans="31:31" hidden="1">
      <c r="AE47032" s="54"/>
    </row>
    <row r="47033" spans="31:31" hidden="1">
      <c r="AE47033" s="54"/>
    </row>
    <row r="47034" spans="31:31" hidden="1">
      <c r="AE47034" s="54"/>
    </row>
    <row r="47035" spans="31:31" hidden="1">
      <c r="AE47035" s="54"/>
    </row>
    <row r="47036" spans="31:31" hidden="1">
      <c r="AE47036" s="54"/>
    </row>
    <row r="47037" spans="31:31" hidden="1">
      <c r="AE47037" s="54"/>
    </row>
    <row r="47038" spans="31:31" hidden="1">
      <c r="AE47038" s="54"/>
    </row>
    <row r="47039" spans="31:31" hidden="1">
      <c r="AE47039" s="54"/>
    </row>
    <row r="47040" spans="31:31" hidden="1">
      <c r="AE47040" s="54"/>
    </row>
    <row r="47041" spans="31:31" hidden="1">
      <c r="AE47041" s="54"/>
    </row>
    <row r="47042" spans="31:31" hidden="1">
      <c r="AE47042" s="54"/>
    </row>
    <row r="47043" spans="31:31" hidden="1">
      <c r="AE47043" s="54"/>
    </row>
    <row r="47044" spans="31:31" hidden="1">
      <c r="AE47044" s="54"/>
    </row>
    <row r="47045" spans="31:31" hidden="1">
      <c r="AE47045" s="54"/>
    </row>
    <row r="47046" spans="31:31" hidden="1">
      <c r="AE47046" s="54"/>
    </row>
    <row r="47047" spans="31:31" hidden="1">
      <c r="AE47047" s="54"/>
    </row>
    <row r="47048" spans="31:31" hidden="1">
      <c r="AE47048" s="54"/>
    </row>
    <row r="47049" spans="31:31" hidden="1">
      <c r="AE47049" s="54"/>
    </row>
    <row r="47050" spans="31:31" hidden="1">
      <c r="AE47050" s="54"/>
    </row>
    <row r="47051" spans="31:31" hidden="1">
      <c r="AE47051" s="54"/>
    </row>
    <row r="47052" spans="31:31" hidden="1">
      <c r="AE47052" s="54"/>
    </row>
    <row r="47053" spans="31:31" hidden="1">
      <c r="AE47053" s="54"/>
    </row>
    <row r="47054" spans="31:31" hidden="1">
      <c r="AE47054" s="54"/>
    </row>
    <row r="47055" spans="31:31" hidden="1">
      <c r="AE47055" s="54"/>
    </row>
    <row r="47056" spans="31:31" hidden="1">
      <c r="AE47056" s="54"/>
    </row>
    <row r="47057" spans="31:31" hidden="1">
      <c r="AE47057" s="54"/>
    </row>
    <row r="47058" spans="31:31" hidden="1">
      <c r="AE47058" s="54"/>
    </row>
    <row r="47059" spans="31:31" hidden="1">
      <c r="AE47059" s="54"/>
    </row>
    <row r="47060" spans="31:31" hidden="1">
      <c r="AE47060" s="54"/>
    </row>
    <row r="47061" spans="31:31" hidden="1">
      <c r="AE47061" s="54"/>
    </row>
    <row r="47062" spans="31:31" hidden="1">
      <c r="AE47062" s="54"/>
    </row>
    <row r="47063" spans="31:31" hidden="1">
      <c r="AE47063" s="54"/>
    </row>
    <row r="47064" spans="31:31" hidden="1">
      <c r="AE47064" s="54"/>
    </row>
    <row r="47065" spans="31:31" hidden="1">
      <c r="AE47065" s="54"/>
    </row>
    <row r="47066" spans="31:31" hidden="1">
      <c r="AE47066" s="54"/>
    </row>
    <row r="47067" spans="31:31" hidden="1">
      <c r="AE47067" s="54"/>
    </row>
    <row r="47068" spans="31:31" hidden="1">
      <c r="AE47068" s="54"/>
    </row>
    <row r="47069" spans="31:31" hidden="1">
      <c r="AE47069" s="54"/>
    </row>
    <row r="47070" spans="31:31" hidden="1">
      <c r="AE47070" s="54"/>
    </row>
    <row r="47071" spans="31:31" hidden="1">
      <c r="AE47071" s="54"/>
    </row>
    <row r="47072" spans="31:31" hidden="1">
      <c r="AE47072" s="54"/>
    </row>
    <row r="47073" spans="31:31" hidden="1">
      <c r="AE47073" s="54"/>
    </row>
    <row r="47074" spans="31:31" hidden="1">
      <c r="AE47074" s="54"/>
    </row>
    <row r="47075" spans="31:31" hidden="1">
      <c r="AE47075" s="54"/>
    </row>
    <row r="47076" spans="31:31" hidden="1">
      <c r="AE47076" s="54"/>
    </row>
    <row r="47077" spans="31:31" hidden="1">
      <c r="AE47077" s="54"/>
    </row>
    <row r="47078" spans="31:31" hidden="1">
      <c r="AE47078" s="54"/>
    </row>
    <row r="47079" spans="31:31" hidden="1">
      <c r="AE47079" s="54"/>
    </row>
    <row r="47080" spans="31:31" hidden="1">
      <c r="AE47080" s="54"/>
    </row>
    <row r="47081" spans="31:31" hidden="1">
      <c r="AE47081" s="54"/>
    </row>
    <row r="47082" spans="31:31" hidden="1">
      <c r="AE47082" s="54"/>
    </row>
    <row r="47083" spans="31:31" hidden="1">
      <c r="AE47083" s="54"/>
    </row>
    <row r="47084" spans="31:31" hidden="1">
      <c r="AE47084" s="54"/>
    </row>
    <row r="47085" spans="31:31" hidden="1">
      <c r="AE47085" s="54"/>
    </row>
    <row r="47086" spans="31:31" hidden="1">
      <c r="AE47086" s="54"/>
    </row>
    <row r="47087" spans="31:31" hidden="1">
      <c r="AE47087" s="54"/>
    </row>
    <row r="47088" spans="31:31" hidden="1">
      <c r="AE47088" s="54"/>
    </row>
    <row r="47089" spans="31:31" hidden="1">
      <c r="AE47089" s="54"/>
    </row>
    <row r="47090" spans="31:31" hidden="1">
      <c r="AE47090" s="54"/>
    </row>
    <row r="47091" spans="31:31" hidden="1">
      <c r="AE47091" s="54"/>
    </row>
    <row r="47092" spans="31:31" hidden="1">
      <c r="AE47092" s="54"/>
    </row>
    <row r="47093" spans="31:31" hidden="1">
      <c r="AE47093" s="54"/>
    </row>
    <row r="47094" spans="31:31" hidden="1">
      <c r="AE47094" s="54"/>
    </row>
    <row r="47095" spans="31:31" hidden="1">
      <c r="AE47095" s="54"/>
    </row>
    <row r="47096" spans="31:31" hidden="1">
      <c r="AE47096" s="54"/>
    </row>
    <row r="47097" spans="31:31" hidden="1">
      <c r="AE47097" s="54"/>
    </row>
    <row r="47098" spans="31:31" hidden="1">
      <c r="AE47098" s="54"/>
    </row>
    <row r="47099" spans="31:31" hidden="1">
      <c r="AE47099" s="54"/>
    </row>
    <row r="47100" spans="31:31" hidden="1">
      <c r="AE47100" s="54"/>
    </row>
    <row r="47101" spans="31:31" hidden="1">
      <c r="AE47101" s="54"/>
    </row>
    <row r="47102" spans="31:31" hidden="1">
      <c r="AE47102" s="54"/>
    </row>
    <row r="47103" spans="31:31" hidden="1">
      <c r="AE47103" s="54"/>
    </row>
    <row r="47104" spans="31:31" hidden="1">
      <c r="AE47104" s="54"/>
    </row>
    <row r="47105" spans="31:31" hidden="1">
      <c r="AE47105" s="54"/>
    </row>
    <row r="47106" spans="31:31" hidden="1">
      <c r="AE47106" s="54"/>
    </row>
    <row r="47107" spans="31:31" hidden="1">
      <c r="AE47107" s="54"/>
    </row>
    <row r="47108" spans="31:31" hidden="1">
      <c r="AE47108" s="54"/>
    </row>
    <row r="47109" spans="31:31" hidden="1">
      <c r="AE47109" s="54"/>
    </row>
    <row r="47110" spans="31:31" hidden="1">
      <c r="AE47110" s="54"/>
    </row>
    <row r="47111" spans="31:31" hidden="1">
      <c r="AE47111" s="54"/>
    </row>
    <row r="47112" spans="31:31" hidden="1">
      <c r="AE47112" s="54"/>
    </row>
    <row r="47113" spans="31:31" hidden="1">
      <c r="AE47113" s="54"/>
    </row>
    <row r="47114" spans="31:31" hidden="1">
      <c r="AE47114" s="54"/>
    </row>
    <row r="47115" spans="31:31" hidden="1">
      <c r="AE47115" s="54"/>
    </row>
    <row r="47116" spans="31:31" hidden="1">
      <c r="AE47116" s="54"/>
    </row>
    <row r="47117" spans="31:31" hidden="1">
      <c r="AE47117" s="54"/>
    </row>
    <row r="47118" spans="31:31" hidden="1">
      <c r="AE47118" s="54"/>
    </row>
    <row r="47119" spans="31:31" hidden="1">
      <c r="AE47119" s="54"/>
    </row>
    <row r="47120" spans="31:31" hidden="1">
      <c r="AE47120" s="54"/>
    </row>
    <row r="47121" spans="31:31" hidden="1">
      <c r="AE47121" s="54"/>
    </row>
    <row r="47122" spans="31:31" hidden="1">
      <c r="AE47122" s="54"/>
    </row>
    <row r="47123" spans="31:31" hidden="1">
      <c r="AE47123" s="54"/>
    </row>
    <row r="47124" spans="31:31" hidden="1">
      <c r="AE47124" s="54"/>
    </row>
    <row r="47125" spans="31:31" hidden="1">
      <c r="AE47125" s="54"/>
    </row>
    <row r="47126" spans="31:31" hidden="1">
      <c r="AE47126" s="54"/>
    </row>
    <row r="47127" spans="31:31" hidden="1">
      <c r="AE47127" s="54"/>
    </row>
    <row r="47128" spans="31:31" hidden="1">
      <c r="AE47128" s="54"/>
    </row>
    <row r="47129" spans="31:31" hidden="1">
      <c r="AE47129" s="54"/>
    </row>
    <row r="47130" spans="31:31" hidden="1">
      <c r="AE47130" s="54"/>
    </row>
    <row r="47131" spans="31:31" hidden="1">
      <c r="AE47131" s="54"/>
    </row>
    <row r="47132" spans="31:31" hidden="1">
      <c r="AE47132" s="54"/>
    </row>
    <row r="47133" spans="31:31" hidden="1">
      <c r="AE47133" s="54"/>
    </row>
    <row r="47134" spans="31:31" hidden="1">
      <c r="AE47134" s="54"/>
    </row>
    <row r="47135" spans="31:31" hidden="1">
      <c r="AE47135" s="54"/>
    </row>
    <row r="47136" spans="31:31" hidden="1">
      <c r="AE47136" s="54"/>
    </row>
    <row r="47137" spans="31:31" hidden="1">
      <c r="AE47137" s="54"/>
    </row>
    <row r="47138" spans="31:31" hidden="1">
      <c r="AE47138" s="54"/>
    </row>
    <row r="47139" spans="31:31" hidden="1">
      <c r="AE47139" s="54"/>
    </row>
    <row r="47140" spans="31:31" hidden="1">
      <c r="AE47140" s="54"/>
    </row>
    <row r="47141" spans="31:31" hidden="1">
      <c r="AE47141" s="54"/>
    </row>
    <row r="47142" spans="31:31" hidden="1">
      <c r="AE47142" s="54"/>
    </row>
    <row r="47143" spans="31:31" hidden="1">
      <c r="AE47143" s="54"/>
    </row>
    <row r="47144" spans="31:31" hidden="1">
      <c r="AE47144" s="54"/>
    </row>
    <row r="47145" spans="31:31" hidden="1">
      <c r="AE47145" s="54"/>
    </row>
    <row r="47146" spans="31:31" hidden="1">
      <c r="AE47146" s="54"/>
    </row>
    <row r="47147" spans="31:31" hidden="1">
      <c r="AE47147" s="54"/>
    </row>
    <row r="47148" spans="31:31" hidden="1">
      <c r="AE47148" s="54"/>
    </row>
    <row r="47149" spans="31:31" hidden="1">
      <c r="AE47149" s="54"/>
    </row>
    <row r="47150" spans="31:31" hidden="1">
      <c r="AE47150" s="54"/>
    </row>
    <row r="47151" spans="31:31" hidden="1">
      <c r="AE47151" s="54"/>
    </row>
    <row r="47152" spans="31:31" hidden="1">
      <c r="AE47152" s="54"/>
    </row>
    <row r="47153" spans="31:31" hidden="1">
      <c r="AE47153" s="54"/>
    </row>
    <row r="47154" spans="31:31" hidden="1">
      <c r="AE47154" s="54"/>
    </row>
    <row r="47155" spans="31:31" hidden="1">
      <c r="AE47155" s="54"/>
    </row>
    <row r="47156" spans="31:31" hidden="1">
      <c r="AE47156" s="54"/>
    </row>
    <row r="47157" spans="31:31" hidden="1">
      <c r="AE47157" s="54"/>
    </row>
    <row r="47158" spans="31:31" hidden="1">
      <c r="AE47158" s="54"/>
    </row>
    <row r="47159" spans="31:31" hidden="1">
      <c r="AE47159" s="54"/>
    </row>
    <row r="47160" spans="31:31" hidden="1">
      <c r="AE47160" s="54"/>
    </row>
    <row r="47161" spans="31:31" hidden="1">
      <c r="AE47161" s="54"/>
    </row>
    <row r="47162" spans="31:31" hidden="1">
      <c r="AE47162" s="54"/>
    </row>
    <row r="47163" spans="31:31" hidden="1">
      <c r="AE47163" s="54"/>
    </row>
    <row r="47164" spans="31:31" hidden="1">
      <c r="AE47164" s="54"/>
    </row>
    <row r="47165" spans="31:31" hidden="1">
      <c r="AE47165" s="54"/>
    </row>
    <row r="47166" spans="31:31" hidden="1">
      <c r="AE47166" s="54"/>
    </row>
    <row r="47167" spans="31:31" hidden="1">
      <c r="AE47167" s="54"/>
    </row>
    <row r="47168" spans="31:31" hidden="1">
      <c r="AE47168" s="54"/>
    </row>
    <row r="47169" spans="31:31" hidden="1">
      <c r="AE47169" s="54"/>
    </row>
    <row r="47170" spans="31:31" hidden="1">
      <c r="AE47170" s="54"/>
    </row>
    <row r="47171" spans="31:31" hidden="1">
      <c r="AE47171" s="54"/>
    </row>
    <row r="47172" spans="31:31" hidden="1">
      <c r="AE47172" s="54"/>
    </row>
    <row r="47173" spans="31:31" hidden="1">
      <c r="AE47173" s="54"/>
    </row>
    <row r="47174" spans="31:31" hidden="1">
      <c r="AE47174" s="54"/>
    </row>
    <row r="47175" spans="31:31" hidden="1">
      <c r="AE47175" s="54"/>
    </row>
    <row r="47176" spans="31:31" hidden="1">
      <c r="AE47176" s="54"/>
    </row>
    <row r="47177" spans="31:31" hidden="1">
      <c r="AE47177" s="54"/>
    </row>
    <row r="47178" spans="31:31" hidden="1">
      <c r="AE47178" s="54"/>
    </row>
    <row r="47179" spans="31:31" hidden="1">
      <c r="AE47179" s="54"/>
    </row>
    <row r="47180" spans="31:31" hidden="1">
      <c r="AE47180" s="54"/>
    </row>
    <row r="47181" spans="31:31" hidden="1">
      <c r="AE47181" s="54"/>
    </row>
    <row r="47182" spans="31:31" hidden="1">
      <c r="AE47182" s="54"/>
    </row>
    <row r="47183" spans="31:31" hidden="1">
      <c r="AE47183" s="54"/>
    </row>
    <row r="47184" spans="31:31" hidden="1">
      <c r="AE47184" s="54"/>
    </row>
    <row r="47185" spans="31:31" hidden="1">
      <c r="AE47185" s="54"/>
    </row>
    <row r="47186" spans="31:31" hidden="1">
      <c r="AE47186" s="54"/>
    </row>
    <row r="47187" spans="31:31" hidden="1">
      <c r="AE47187" s="54"/>
    </row>
    <row r="47188" spans="31:31" hidden="1">
      <c r="AE47188" s="54"/>
    </row>
    <row r="47189" spans="31:31" hidden="1">
      <c r="AE47189" s="54"/>
    </row>
    <row r="47190" spans="31:31" hidden="1">
      <c r="AE47190" s="54"/>
    </row>
    <row r="47191" spans="31:31" hidden="1">
      <c r="AE47191" s="54"/>
    </row>
    <row r="47192" spans="31:31" hidden="1">
      <c r="AE47192" s="54"/>
    </row>
    <row r="47193" spans="31:31" hidden="1">
      <c r="AE47193" s="54"/>
    </row>
    <row r="47194" spans="31:31" hidden="1">
      <c r="AE47194" s="54"/>
    </row>
    <row r="47195" spans="31:31" hidden="1">
      <c r="AE47195" s="54"/>
    </row>
    <row r="47196" spans="31:31" hidden="1">
      <c r="AE47196" s="54"/>
    </row>
    <row r="47197" spans="31:31" hidden="1">
      <c r="AE47197" s="54"/>
    </row>
    <row r="47198" spans="31:31" hidden="1">
      <c r="AE47198" s="54"/>
    </row>
    <row r="47199" spans="31:31" hidden="1">
      <c r="AE47199" s="54"/>
    </row>
    <row r="47200" spans="31:31" hidden="1">
      <c r="AE47200" s="54"/>
    </row>
    <row r="47201" spans="31:31" hidden="1">
      <c r="AE47201" s="54"/>
    </row>
    <row r="47202" spans="31:31" hidden="1">
      <c r="AE47202" s="54"/>
    </row>
    <row r="47203" spans="31:31" hidden="1">
      <c r="AE47203" s="54"/>
    </row>
    <row r="47204" spans="31:31" hidden="1">
      <c r="AE47204" s="54"/>
    </row>
    <row r="47205" spans="31:31" hidden="1">
      <c r="AE47205" s="54"/>
    </row>
    <row r="47206" spans="31:31" hidden="1">
      <c r="AE47206" s="54"/>
    </row>
    <row r="47207" spans="31:31" hidden="1">
      <c r="AE47207" s="54"/>
    </row>
    <row r="47208" spans="31:31" hidden="1">
      <c r="AE47208" s="54"/>
    </row>
    <row r="47209" spans="31:31" hidden="1">
      <c r="AE47209" s="54"/>
    </row>
    <row r="47210" spans="31:31" hidden="1">
      <c r="AE47210" s="54"/>
    </row>
    <row r="47211" spans="31:31" hidden="1">
      <c r="AE47211" s="54"/>
    </row>
    <row r="47212" spans="31:31" hidden="1">
      <c r="AE47212" s="54"/>
    </row>
    <row r="47213" spans="31:31" hidden="1">
      <c r="AE47213" s="54"/>
    </row>
    <row r="47214" spans="31:31" hidden="1">
      <c r="AE47214" s="54"/>
    </row>
    <row r="47215" spans="31:31" hidden="1">
      <c r="AE47215" s="54"/>
    </row>
    <row r="47216" spans="31:31" hidden="1">
      <c r="AE47216" s="54"/>
    </row>
    <row r="47217" spans="31:31" hidden="1">
      <c r="AE47217" s="54"/>
    </row>
    <row r="47218" spans="31:31" hidden="1">
      <c r="AE47218" s="54"/>
    </row>
    <row r="47219" spans="31:31" hidden="1">
      <c r="AE47219" s="54"/>
    </row>
    <row r="47220" spans="31:31" hidden="1">
      <c r="AE47220" s="54"/>
    </row>
    <row r="47221" spans="31:31" hidden="1">
      <c r="AE47221" s="54"/>
    </row>
    <row r="47222" spans="31:31" hidden="1">
      <c r="AE47222" s="54"/>
    </row>
    <row r="47223" spans="31:31" hidden="1">
      <c r="AE47223" s="54"/>
    </row>
    <row r="47224" spans="31:31" hidden="1">
      <c r="AE47224" s="54"/>
    </row>
    <row r="47225" spans="31:31" hidden="1">
      <c r="AE47225" s="54"/>
    </row>
    <row r="47226" spans="31:31" hidden="1">
      <c r="AE47226" s="54"/>
    </row>
    <row r="47227" spans="31:31" hidden="1">
      <c r="AE47227" s="54"/>
    </row>
    <row r="47228" spans="31:31" hidden="1">
      <c r="AE47228" s="54"/>
    </row>
    <row r="47229" spans="31:31" hidden="1">
      <c r="AE47229" s="54"/>
    </row>
    <row r="47230" spans="31:31" hidden="1">
      <c r="AE47230" s="54"/>
    </row>
    <row r="47231" spans="31:31" hidden="1">
      <c r="AE47231" s="54"/>
    </row>
    <row r="47232" spans="31:31" hidden="1">
      <c r="AE47232" s="54"/>
    </row>
    <row r="47233" spans="31:31" hidden="1">
      <c r="AE47233" s="54"/>
    </row>
    <row r="47234" spans="31:31" hidden="1">
      <c r="AE47234" s="54"/>
    </row>
    <row r="47235" spans="31:31" hidden="1">
      <c r="AE47235" s="54"/>
    </row>
    <row r="47236" spans="31:31" hidden="1">
      <c r="AE47236" s="54"/>
    </row>
    <row r="47237" spans="31:31" hidden="1">
      <c r="AE47237" s="54"/>
    </row>
    <row r="47238" spans="31:31" hidden="1">
      <c r="AE47238" s="54"/>
    </row>
    <row r="47239" spans="31:31" hidden="1">
      <c r="AE47239" s="54"/>
    </row>
    <row r="47240" spans="31:31" hidden="1">
      <c r="AE47240" s="54"/>
    </row>
    <row r="47241" spans="31:31" hidden="1">
      <c r="AE47241" s="54"/>
    </row>
    <row r="47242" spans="31:31" hidden="1">
      <c r="AE47242" s="54"/>
    </row>
    <row r="47243" spans="31:31" hidden="1">
      <c r="AE47243" s="54"/>
    </row>
    <row r="47244" spans="31:31" hidden="1">
      <c r="AE47244" s="54"/>
    </row>
    <row r="47245" spans="31:31" hidden="1">
      <c r="AE47245" s="54"/>
    </row>
    <row r="47246" spans="31:31" hidden="1">
      <c r="AE47246" s="54"/>
    </row>
    <row r="47247" spans="31:31" hidden="1">
      <c r="AE47247" s="54"/>
    </row>
    <row r="47248" spans="31:31" hidden="1">
      <c r="AE47248" s="54"/>
    </row>
    <row r="47249" spans="31:31" hidden="1">
      <c r="AE47249" s="54"/>
    </row>
    <row r="47250" spans="31:31" hidden="1">
      <c r="AE47250" s="54"/>
    </row>
    <row r="47251" spans="31:31" hidden="1">
      <c r="AE47251" s="54"/>
    </row>
    <row r="47252" spans="31:31" hidden="1">
      <c r="AE47252" s="54"/>
    </row>
    <row r="47253" spans="31:31" hidden="1">
      <c r="AE47253" s="54"/>
    </row>
    <row r="47254" spans="31:31" hidden="1">
      <c r="AE47254" s="54"/>
    </row>
    <row r="47255" spans="31:31" hidden="1">
      <c r="AE47255" s="54"/>
    </row>
    <row r="47256" spans="31:31" hidden="1">
      <c r="AE47256" s="54"/>
    </row>
    <row r="47257" spans="31:31" hidden="1">
      <c r="AE47257" s="54"/>
    </row>
    <row r="47258" spans="31:31" hidden="1">
      <c r="AE47258" s="54"/>
    </row>
    <row r="47259" spans="31:31" hidden="1">
      <c r="AE47259" s="54"/>
    </row>
    <row r="47260" spans="31:31" hidden="1">
      <c r="AE47260" s="54"/>
    </row>
    <row r="47261" spans="31:31" hidden="1">
      <c r="AE47261" s="54"/>
    </row>
    <row r="47262" spans="31:31" hidden="1">
      <c r="AE47262" s="54"/>
    </row>
    <row r="47263" spans="31:31" hidden="1">
      <c r="AE47263" s="54"/>
    </row>
    <row r="47264" spans="31:31" hidden="1">
      <c r="AE47264" s="54"/>
    </row>
    <row r="47265" spans="31:31" hidden="1">
      <c r="AE47265" s="54"/>
    </row>
    <row r="47266" spans="31:31" hidden="1">
      <c r="AE47266" s="54"/>
    </row>
    <row r="47267" spans="31:31" hidden="1">
      <c r="AE47267" s="54"/>
    </row>
    <row r="47268" spans="31:31" hidden="1">
      <c r="AE47268" s="54"/>
    </row>
    <row r="47269" spans="31:31" hidden="1">
      <c r="AE47269" s="54"/>
    </row>
    <row r="47270" spans="31:31" hidden="1">
      <c r="AE47270" s="54"/>
    </row>
    <row r="47271" spans="31:31" hidden="1">
      <c r="AE47271" s="54"/>
    </row>
    <row r="47272" spans="31:31" hidden="1">
      <c r="AE47272" s="54"/>
    </row>
    <row r="47273" spans="31:31" hidden="1">
      <c r="AE47273" s="54"/>
    </row>
    <row r="47274" spans="31:31" hidden="1">
      <c r="AE47274" s="54"/>
    </row>
    <row r="47275" spans="31:31" hidden="1">
      <c r="AE47275" s="54"/>
    </row>
    <row r="47276" spans="31:31" hidden="1">
      <c r="AE47276" s="54"/>
    </row>
    <row r="47277" spans="31:31" hidden="1">
      <c r="AE47277" s="54"/>
    </row>
    <row r="47278" spans="31:31" hidden="1">
      <c r="AE47278" s="54"/>
    </row>
    <row r="47279" spans="31:31" hidden="1">
      <c r="AE47279" s="54"/>
    </row>
    <row r="47280" spans="31:31" hidden="1">
      <c r="AE47280" s="54"/>
    </row>
    <row r="47281" spans="31:31" hidden="1">
      <c r="AE47281" s="54"/>
    </row>
    <row r="47282" spans="31:31" hidden="1">
      <c r="AE47282" s="54"/>
    </row>
    <row r="47283" spans="31:31" hidden="1">
      <c r="AE47283" s="54"/>
    </row>
    <row r="47284" spans="31:31" hidden="1">
      <c r="AE47284" s="54"/>
    </row>
    <row r="47285" spans="31:31" hidden="1">
      <c r="AE47285" s="54"/>
    </row>
    <row r="47286" spans="31:31" hidden="1">
      <c r="AE47286" s="54"/>
    </row>
    <row r="47287" spans="31:31" hidden="1">
      <c r="AE47287" s="54"/>
    </row>
    <row r="47288" spans="31:31" hidden="1">
      <c r="AE47288" s="54"/>
    </row>
    <row r="47289" spans="31:31" hidden="1">
      <c r="AE47289" s="54"/>
    </row>
    <row r="47290" spans="31:31" hidden="1">
      <c r="AE47290" s="54"/>
    </row>
    <row r="47291" spans="31:31" hidden="1">
      <c r="AE47291" s="54"/>
    </row>
    <row r="47292" spans="31:31" hidden="1">
      <c r="AE47292" s="54"/>
    </row>
    <row r="47293" spans="31:31" hidden="1">
      <c r="AE47293" s="54"/>
    </row>
    <row r="47294" spans="31:31" hidden="1">
      <c r="AE47294" s="54"/>
    </row>
    <row r="47295" spans="31:31" hidden="1">
      <c r="AE47295" s="54"/>
    </row>
    <row r="47296" spans="31:31" hidden="1">
      <c r="AE47296" s="54"/>
    </row>
    <row r="47297" spans="31:31" hidden="1">
      <c r="AE47297" s="54"/>
    </row>
    <row r="47298" spans="31:31" hidden="1">
      <c r="AE47298" s="54"/>
    </row>
    <row r="47299" spans="31:31" hidden="1">
      <c r="AE47299" s="54"/>
    </row>
    <row r="47300" spans="31:31" hidden="1">
      <c r="AE47300" s="54"/>
    </row>
    <row r="47301" spans="31:31" hidden="1">
      <c r="AE47301" s="54"/>
    </row>
    <row r="47302" spans="31:31" hidden="1">
      <c r="AE47302" s="54"/>
    </row>
    <row r="47303" spans="31:31" hidden="1">
      <c r="AE47303" s="54"/>
    </row>
    <row r="47304" spans="31:31" hidden="1">
      <c r="AE47304" s="54"/>
    </row>
    <row r="47305" spans="31:31" hidden="1">
      <c r="AE47305" s="54"/>
    </row>
    <row r="47306" spans="31:31" hidden="1">
      <c r="AE47306" s="54"/>
    </row>
    <row r="47307" spans="31:31" hidden="1">
      <c r="AE47307" s="54"/>
    </row>
    <row r="47308" spans="31:31" hidden="1">
      <c r="AE47308" s="54"/>
    </row>
    <row r="47309" spans="31:31" hidden="1">
      <c r="AE47309" s="54"/>
    </row>
    <row r="47310" spans="31:31" hidden="1">
      <c r="AE47310" s="54"/>
    </row>
    <row r="47311" spans="31:31" hidden="1">
      <c r="AE47311" s="54"/>
    </row>
    <row r="47312" spans="31:31" hidden="1">
      <c r="AE47312" s="54"/>
    </row>
    <row r="47313" spans="31:31" hidden="1">
      <c r="AE47313" s="54"/>
    </row>
    <row r="47314" spans="31:31" hidden="1">
      <c r="AE47314" s="54"/>
    </row>
    <row r="47315" spans="31:31" hidden="1">
      <c r="AE47315" s="54"/>
    </row>
    <row r="47316" spans="31:31" hidden="1">
      <c r="AE47316" s="54"/>
    </row>
    <row r="47317" spans="31:31" hidden="1">
      <c r="AE47317" s="54"/>
    </row>
    <row r="47318" spans="31:31" hidden="1">
      <c r="AE47318" s="54"/>
    </row>
    <row r="47319" spans="31:31" hidden="1">
      <c r="AE47319" s="54"/>
    </row>
    <row r="47320" spans="31:31" hidden="1">
      <c r="AE47320" s="54"/>
    </row>
    <row r="47321" spans="31:31" hidden="1">
      <c r="AE47321" s="54"/>
    </row>
    <row r="47322" spans="31:31" hidden="1">
      <c r="AE47322" s="54"/>
    </row>
    <row r="47323" spans="31:31" hidden="1">
      <c r="AE47323" s="54"/>
    </row>
    <row r="47324" spans="31:31" hidden="1">
      <c r="AE47324" s="54"/>
    </row>
    <row r="47325" spans="31:31" hidden="1">
      <c r="AE47325" s="54"/>
    </row>
    <row r="47326" spans="31:31" hidden="1">
      <c r="AE47326" s="54"/>
    </row>
    <row r="47327" spans="31:31" hidden="1">
      <c r="AE47327" s="54"/>
    </row>
    <row r="47328" spans="31:31" hidden="1">
      <c r="AE47328" s="54"/>
    </row>
    <row r="47329" spans="31:31" hidden="1">
      <c r="AE47329" s="54"/>
    </row>
    <row r="47330" spans="31:31" hidden="1">
      <c r="AE47330" s="54"/>
    </row>
    <row r="47331" spans="31:31" hidden="1">
      <c r="AE47331" s="54"/>
    </row>
    <row r="47332" spans="31:31" hidden="1">
      <c r="AE47332" s="54"/>
    </row>
    <row r="47333" spans="31:31" hidden="1">
      <c r="AE47333" s="54"/>
    </row>
    <row r="47334" spans="31:31" hidden="1">
      <c r="AE47334" s="54"/>
    </row>
    <row r="47335" spans="31:31" hidden="1">
      <c r="AE47335" s="54"/>
    </row>
    <row r="47336" spans="31:31" hidden="1">
      <c r="AE47336" s="54"/>
    </row>
    <row r="47337" spans="31:31" hidden="1">
      <c r="AE47337" s="54"/>
    </row>
    <row r="47338" spans="31:31" hidden="1">
      <c r="AE47338" s="54"/>
    </row>
    <row r="47339" spans="31:31" hidden="1">
      <c r="AE47339" s="54"/>
    </row>
    <row r="47340" spans="31:31" hidden="1">
      <c r="AE47340" s="54"/>
    </row>
    <row r="47341" spans="31:31" hidden="1">
      <c r="AE47341" s="54"/>
    </row>
    <row r="47342" spans="31:31" hidden="1">
      <c r="AE47342" s="54"/>
    </row>
    <row r="47343" spans="31:31" hidden="1">
      <c r="AE47343" s="54"/>
    </row>
    <row r="47344" spans="31:31" hidden="1">
      <c r="AE47344" s="54"/>
    </row>
    <row r="47345" spans="31:31" hidden="1">
      <c r="AE47345" s="54"/>
    </row>
    <row r="47346" spans="31:31" hidden="1">
      <c r="AE47346" s="54"/>
    </row>
    <row r="47347" spans="31:31" hidden="1">
      <c r="AE47347" s="54"/>
    </row>
    <row r="47348" spans="31:31" hidden="1">
      <c r="AE47348" s="54"/>
    </row>
    <row r="47349" spans="31:31" hidden="1">
      <c r="AE47349" s="54"/>
    </row>
    <row r="47350" spans="31:31" hidden="1">
      <c r="AE47350" s="54"/>
    </row>
    <row r="47351" spans="31:31" hidden="1">
      <c r="AE47351" s="54"/>
    </row>
    <row r="47352" spans="31:31" hidden="1">
      <c r="AE47352" s="54"/>
    </row>
    <row r="47353" spans="31:31" hidden="1">
      <c r="AE47353" s="54"/>
    </row>
    <row r="47354" spans="31:31" hidden="1">
      <c r="AE47354" s="54"/>
    </row>
    <row r="47355" spans="31:31" hidden="1">
      <c r="AE47355" s="54"/>
    </row>
    <row r="47356" spans="31:31" hidden="1">
      <c r="AE47356" s="54"/>
    </row>
    <row r="47357" spans="31:31" hidden="1">
      <c r="AE47357" s="54"/>
    </row>
    <row r="47358" spans="31:31" hidden="1">
      <c r="AE47358" s="54"/>
    </row>
    <row r="47359" spans="31:31" hidden="1">
      <c r="AE47359" s="54"/>
    </row>
    <row r="47360" spans="31:31" hidden="1">
      <c r="AE47360" s="54"/>
    </row>
    <row r="47361" spans="31:31" hidden="1">
      <c r="AE47361" s="54"/>
    </row>
    <row r="47362" spans="31:31" hidden="1">
      <c r="AE47362" s="54"/>
    </row>
    <row r="47363" spans="31:31" hidden="1">
      <c r="AE47363" s="54"/>
    </row>
    <row r="47364" spans="31:31" hidden="1">
      <c r="AE47364" s="54"/>
    </row>
    <row r="47365" spans="31:31" hidden="1">
      <c r="AE47365" s="54"/>
    </row>
    <row r="47366" spans="31:31" hidden="1">
      <c r="AE47366" s="54"/>
    </row>
    <row r="47367" spans="31:31" hidden="1">
      <c r="AE47367" s="54"/>
    </row>
    <row r="47368" spans="31:31" hidden="1">
      <c r="AE47368" s="54"/>
    </row>
    <row r="47369" spans="31:31" hidden="1">
      <c r="AE47369" s="54"/>
    </row>
    <row r="47370" spans="31:31" hidden="1">
      <c r="AE47370" s="54"/>
    </row>
    <row r="47371" spans="31:31" hidden="1">
      <c r="AE47371" s="54"/>
    </row>
    <row r="47372" spans="31:31" hidden="1">
      <c r="AE47372" s="54"/>
    </row>
    <row r="47373" spans="31:31" hidden="1">
      <c r="AE47373" s="54"/>
    </row>
    <row r="47374" spans="31:31" hidden="1">
      <c r="AE47374" s="54"/>
    </row>
    <row r="47375" spans="31:31" hidden="1">
      <c r="AE47375" s="54"/>
    </row>
    <row r="47376" spans="31:31" hidden="1">
      <c r="AE47376" s="54"/>
    </row>
    <row r="47377" spans="31:31" hidden="1">
      <c r="AE47377" s="54"/>
    </row>
    <row r="47378" spans="31:31" hidden="1">
      <c r="AE47378" s="54"/>
    </row>
    <row r="47379" spans="31:31" hidden="1">
      <c r="AE47379" s="54"/>
    </row>
    <row r="47380" spans="31:31" hidden="1">
      <c r="AE47380" s="54"/>
    </row>
    <row r="47381" spans="31:31" hidden="1">
      <c r="AE47381" s="54"/>
    </row>
    <row r="47382" spans="31:31" hidden="1">
      <c r="AE47382" s="54"/>
    </row>
    <row r="47383" spans="31:31" hidden="1">
      <c r="AE47383" s="54"/>
    </row>
    <row r="47384" spans="31:31" hidden="1">
      <c r="AE47384" s="54"/>
    </row>
    <row r="47385" spans="31:31" hidden="1">
      <c r="AE47385" s="54"/>
    </row>
    <row r="47386" spans="31:31" hidden="1">
      <c r="AE47386" s="54"/>
    </row>
    <row r="47387" spans="31:31" hidden="1">
      <c r="AE47387" s="54"/>
    </row>
    <row r="47388" spans="31:31" hidden="1">
      <c r="AE47388" s="54"/>
    </row>
    <row r="47389" spans="31:31" hidden="1">
      <c r="AE47389" s="54"/>
    </row>
    <row r="47390" spans="31:31" hidden="1">
      <c r="AE47390" s="54"/>
    </row>
    <row r="47391" spans="31:31" hidden="1">
      <c r="AE47391" s="54"/>
    </row>
    <row r="47392" spans="31:31" hidden="1">
      <c r="AE47392" s="54"/>
    </row>
    <row r="47393" spans="31:31" hidden="1">
      <c r="AE47393" s="54"/>
    </row>
    <row r="47394" spans="31:31" hidden="1">
      <c r="AE47394" s="54"/>
    </row>
    <row r="47395" spans="31:31" hidden="1">
      <c r="AE47395" s="54"/>
    </row>
    <row r="47396" spans="31:31" hidden="1">
      <c r="AE47396" s="54"/>
    </row>
    <row r="47397" spans="31:31" hidden="1">
      <c r="AE47397" s="54"/>
    </row>
    <row r="47398" spans="31:31" hidden="1">
      <c r="AE47398" s="54"/>
    </row>
    <row r="47399" spans="31:31" hidden="1">
      <c r="AE47399" s="54"/>
    </row>
    <row r="47400" spans="31:31" hidden="1">
      <c r="AE47400" s="54"/>
    </row>
    <row r="47401" spans="31:31" hidden="1">
      <c r="AE47401" s="54"/>
    </row>
    <row r="47402" spans="31:31" hidden="1">
      <c r="AE47402" s="54"/>
    </row>
    <row r="47403" spans="31:31" hidden="1">
      <c r="AE47403" s="54"/>
    </row>
    <row r="47404" spans="31:31" hidden="1">
      <c r="AE47404" s="54"/>
    </row>
    <row r="47405" spans="31:31" hidden="1">
      <c r="AE47405" s="54"/>
    </row>
    <row r="47406" spans="31:31" hidden="1">
      <c r="AE47406" s="54"/>
    </row>
    <row r="47407" spans="31:31" hidden="1">
      <c r="AE47407" s="54"/>
    </row>
    <row r="47408" spans="31:31" hidden="1">
      <c r="AE47408" s="54"/>
    </row>
    <row r="47409" spans="31:31" hidden="1">
      <c r="AE47409" s="54"/>
    </row>
    <row r="47410" spans="31:31" hidden="1">
      <c r="AE47410" s="54"/>
    </row>
    <row r="47411" spans="31:31" hidden="1">
      <c r="AE47411" s="54"/>
    </row>
    <row r="47412" spans="31:31" hidden="1">
      <c r="AE47412" s="54"/>
    </row>
    <row r="47413" spans="31:31" hidden="1">
      <c r="AE47413" s="54"/>
    </row>
    <row r="47414" spans="31:31" hidden="1">
      <c r="AE47414" s="54"/>
    </row>
    <row r="47415" spans="31:31" hidden="1">
      <c r="AE47415" s="54"/>
    </row>
    <row r="47416" spans="31:31" hidden="1">
      <c r="AE47416" s="54"/>
    </row>
    <row r="47417" spans="31:31" hidden="1">
      <c r="AE47417" s="54"/>
    </row>
    <row r="47418" spans="31:31" hidden="1">
      <c r="AE47418" s="54"/>
    </row>
    <row r="47419" spans="31:31" hidden="1">
      <c r="AE47419" s="54"/>
    </row>
    <row r="47420" spans="31:31" hidden="1">
      <c r="AE47420" s="54"/>
    </row>
    <row r="47421" spans="31:31" hidden="1">
      <c r="AE47421" s="54"/>
    </row>
    <row r="47422" spans="31:31" hidden="1">
      <c r="AE47422" s="54"/>
    </row>
    <row r="47423" spans="31:31" hidden="1">
      <c r="AE47423" s="54"/>
    </row>
    <row r="47424" spans="31:31" hidden="1">
      <c r="AE47424" s="54"/>
    </row>
    <row r="47425" spans="31:31" hidden="1">
      <c r="AE47425" s="54"/>
    </row>
    <row r="47426" spans="31:31" hidden="1">
      <c r="AE47426" s="54"/>
    </row>
    <row r="47427" spans="31:31" hidden="1">
      <c r="AE47427" s="54"/>
    </row>
    <row r="47428" spans="31:31" hidden="1">
      <c r="AE47428" s="54"/>
    </row>
    <row r="47429" spans="31:31" hidden="1">
      <c r="AE47429" s="54"/>
    </row>
    <row r="47430" spans="31:31" hidden="1">
      <c r="AE47430" s="54"/>
    </row>
    <row r="47431" spans="31:31" hidden="1">
      <c r="AE47431" s="54"/>
    </row>
    <row r="47432" spans="31:31" hidden="1">
      <c r="AE47432" s="54"/>
    </row>
    <row r="47433" spans="31:31" hidden="1">
      <c r="AE47433" s="54"/>
    </row>
    <row r="47434" spans="31:31" hidden="1">
      <c r="AE47434" s="54"/>
    </row>
    <row r="47435" spans="31:31" hidden="1">
      <c r="AE47435" s="54"/>
    </row>
    <row r="47436" spans="31:31" hidden="1">
      <c r="AE47436" s="54"/>
    </row>
    <row r="47437" spans="31:31" hidden="1">
      <c r="AE47437" s="54"/>
    </row>
    <row r="47438" spans="31:31" hidden="1">
      <c r="AE47438" s="54"/>
    </row>
    <row r="47439" spans="31:31" hidden="1">
      <c r="AE47439" s="54"/>
    </row>
    <row r="47440" spans="31:31" hidden="1">
      <c r="AE47440" s="54"/>
    </row>
    <row r="47441" spans="31:31" hidden="1">
      <c r="AE47441" s="54"/>
    </row>
    <row r="47442" spans="31:31" hidden="1">
      <c r="AE47442" s="54"/>
    </row>
    <row r="47443" spans="31:31" hidden="1">
      <c r="AE47443" s="54"/>
    </row>
    <row r="47444" spans="31:31" hidden="1">
      <c r="AE47444" s="54"/>
    </row>
    <row r="47445" spans="31:31" hidden="1">
      <c r="AE47445" s="54"/>
    </row>
    <row r="47446" spans="31:31" hidden="1">
      <c r="AE47446" s="54"/>
    </row>
    <row r="47447" spans="31:31" hidden="1">
      <c r="AE47447" s="54"/>
    </row>
    <row r="47448" spans="31:31" hidden="1">
      <c r="AE47448" s="54"/>
    </row>
    <row r="47449" spans="31:31" hidden="1">
      <c r="AE47449" s="54"/>
    </row>
    <row r="47450" spans="31:31" hidden="1">
      <c r="AE47450" s="54"/>
    </row>
    <row r="47451" spans="31:31" hidden="1">
      <c r="AE47451" s="54"/>
    </row>
    <row r="47452" spans="31:31" hidden="1">
      <c r="AE47452" s="54"/>
    </row>
    <row r="47453" spans="31:31" hidden="1">
      <c r="AE47453" s="54"/>
    </row>
    <row r="47454" spans="31:31" hidden="1">
      <c r="AE47454" s="54"/>
    </row>
    <row r="47455" spans="31:31" hidden="1">
      <c r="AE47455" s="54"/>
    </row>
    <row r="47456" spans="31:31" hidden="1">
      <c r="AE47456" s="54"/>
    </row>
    <row r="47457" spans="31:31" hidden="1">
      <c r="AE47457" s="54"/>
    </row>
    <row r="47458" spans="31:31" hidden="1">
      <c r="AE47458" s="54"/>
    </row>
    <row r="47459" spans="31:31" hidden="1">
      <c r="AE47459" s="54"/>
    </row>
    <row r="47460" spans="31:31" hidden="1">
      <c r="AE47460" s="54"/>
    </row>
    <row r="47461" spans="31:31" hidden="1">
      <c r="AE47461" s="54"/>
    </row>
    <row r="47462" spans="31:31" hidden="1">
      <c r="AE47462" s="54"/>
    </row>
    <row r="47463" spans="31:31" hidden="1">
      <c r="AE47463" s="54"/>
    </row>
    <row r="47464" spans="31:31" hidden="1">
      <c r="AE47464" s="54"/>
    </row>
    <row r="47465" spans="31:31" hidden="1">
      <c r="AE47465" s="54"/>
    </row>
    <row r="47466" spans="31:31" hidden="1">
      <c r="AE47466" s="54"/>
    </row>
    <row r="47467" spans="31:31" hidden="1">
      <c r="AE47467" s="54"/>
    </row>
    <row r="47468" spans="31:31" hidden="1">
      <c r="AE47468" s="54"/>
    </row>
    <row r="47469" spans="31:31" hidden="1">
      <c r="AE47469" s="54"/>
    </row>
    <row r="47470" spans="31:31" hidden="1">
      <c r="AE47470" s="54"/>
    </row>
    <row r="47471" spans="31:31" hidden="1">
      <c r="AE47471" s="54"/>
    </row>
    <row r="47472" spans="31:31" hidden="1">
      <c r="AE47472" s="54"/>
    </row>
    <row r="47473" spans="31:31" hidden="1">
      <c r="AE47473" s="54"/>
    </row>
    <row r="47474" spans="31:31" hidden="1">
      <c r="AE47474" s="54"/>
    </row>
    <row r="47475" spans="31:31" hidden="1">
      <c r="AE47475" s="54"/>
    </row>
    <row r="47476" spans="31:31" hidden="1">
      <c r="AE47476" s="54"/>
    </row>
    <row r="47477" spans="31:31" hidden="1">
      <c r="AE47477" s="54"/>
    </row>
    <row r="47478" spans="31:31" hidden="1">
      <c r="AE47478" s="54"/>
    </row>
    <row r="47479" spans="31:31" hidden="1">
      <c r="AE47479" s="54"/>
    </row>
    <row r="47480" spans="31:31" hidden="1">
      <c r="AE47480" s="54"/>
    </row>
    <row r="47481" spans="31:31" hidden="1">
      <c r="AE47481" s="54"/>
    </row>
    <row r="47482" spans="31:31" hidden="1">
      <c r="AE47482" s="54"/>
    </row>
    <row r="47483" spans="31:31" hidden="1">
      <c r="AE47483" s="54"/>
    </row>
    <row r="47484" spans="31:31" hidden="1">
      <c r="AE47484" s="54"/>
    </row>
    <row r="47485" spans="31:31" hidden="1">
      <c r="AE47485" s="54"/>
    </row>
    <row r="47486" spans="31:31" hidden="1">
      <c r="AE47486" s="54"/>
    </row>
    <row r="47487" spans="31:31" hidden="1">
      <c r="AE47487" s="54"/>
    </row>
    <row r="47488" spans="31:31" hidden="1">
      <c r="AE47488" s="54"/>
    </row>
    <row r="47489" spans="31:31" hidden="1">
      <c r="AE47489" s="54"/>
    </row>
    <row r="47490" spans="31:31" hidden="1">
      <c r="AE47490" s="54"/>
    </row>
    <row r="47491" spans="31:31" hidden="1">
      <c r="AE47491" s="54"/>
    </row>
    <row r="47492" spans="31:31" hidden="1">
      <c r="AE47492" s="54"/>
    </row>
    <row r="47493" spans="31:31" hidden="1">
      <c r="AE47493" s="54"/>
    </row>
    <row r="47494" spans="31:31" hidden="1">
      <c r="AE47494" s="54"/>
    </row>
    <row r="47495" spans="31:31" hidden="1">
      <c r="AE47495" s="54"/>
    </row>
    <row r="47496" spans="31:31" hidden="1">
      <c r="AE47496" s="54"/>
    </row>
    <row r="47497" spans="31:31" hidden="1">
      <c r="AE47497" s="54"/>
    </row>
    <row r="47498" spans="31:31" hidden="1">
      <c r="AE47498" s="54"/>
    </row>
    <row r="47499" spans="31:31" hidden="1">
      <c r="AE47499" s="54"/>
    </row>
    <row r="47500" spans="31:31" hidden="1">
      <c r="AE47500" s="54"/>
    </row>
    <row r="47501" spans="31:31" hidden="1">
      <c r="AE47501" s="54"/>
    </row>
    <row r="47502" spans="31:31" hidden="1">
      <c r="AE47502" s="54"/>
    </row>
    <row r="47503" spans="31:31" hidden="1">
      <c r="AE47503" s="54"/>
    </row>
    <row r="47504" spans="31:31" hidden="1">
      <c r="AE47504" s="54"/>
    </row>
    <row r="47505" spans="31:31" hidden="1">
      <c r="AE47505" s="54"/>
    </row>
    <row r="47506" spans="31:31" hidden="1">
      <c r="AE47506" s="54"/>
    </row>
    <row r="47507" spans="31:31" hidden="1">
      <c r="AE47507" s="54"/>
    </row>
    <row r="47508" spans="31:31" hidden="1">
      <c r="AE47508" s="54"/>
    </row>
    <row r="47509" spans="31:31" hidden="1">
      <c r="AE47509" s="54"/>
    </row>
    <row r="47510" spans="31:31" hidden="1">
      <c r="AE47510" s="54"/>
    </row>
    <row r="47511" spans="31:31" hidden="1">
      <c r="AE47511" s="54"/>
    </row>
    <row r="47512" spans="31:31" hidden="1">
      <c r="AE47512" s="54"/>
    </row>
    <row r="47513" spans="31:31" hidden="1">
      <c r="AE47513" s="54"/>
    </row>
    <row r="47514" spans="31:31" hidden="1">
      <c r="AE47514" s="54"/>
    </row>
    <row r="47515" spans="31:31" hidden="1">
      <c r="AE47515" s="54"/>
    </row>
    <row r="47516" spans="31:31" hidden="1">
      <c r="AE47516" s="54"/>
    </row>
    <row r="47517" spans="31:31" hidden="1">
      <c r="AE47517" s="54"/>
    </row>
    <row r="47518" spans="31:31" hidden="1">
      <c r="AE47518" s="54"/>
    </row>
    <row r="47519" spans="31:31" hidden="1">
      <c r="AE47519" s="54"/>
    </row>
    <row r="47520" spans="31:31" hidden="1">
      <c r="AE47520" s="54"/>
    </row>
    <row r="47521" spans="31:31" hidden="1">
      <c r="AE47521" s="54"/>
    </row>
    <row r="47522" spans="31:31" hidden="1">
      <c r="AE47522" s="54"/>
    </row>
    <row r="47523" spans="31:31" hidden="1">
      <c r="AE47523" s="54"/>
    </row>
    <row r="47524" spans="31:31" hidden="1">
      <c r="AE47524" s="54"/>
    </row>
    <row r="47525" spans="31:31" hidden="1">
      <c r="AE47525" s="54"/>
    </row>
    <row r="47526" spans="31:31" hidden="1">
      <c r="AE47526" s="54"/>
    </row>
    <row r="47527" spans="31:31" hidden="1">
      <c r="AE47527" s="54"/>
    </row>
    <row r="47528" spans="31:31" hidden="1">
      <c r="AE47528" s="54"/>
    </row>
    <row r="47529" spans="31:31" hidden="1">
      <c r="AE47529" s="54"/>
    </row>
    <row r="47530" spans="31:31" hidden="1">
      <c r="AE47530" s="54"/>
    </row>
    <row r="47531" spans="31:31" hidden="1">
      <c r="AE47531" s="54"/>
    </row>
    <row r="47532" spans="31:31" hidden="1">
      <c r="AE47532" s="54"/>
    </row>
    <row r="47533" spans="31:31" hidden="1">
      <c r="AE47533" s="54"/>
    </row>
    <row r="47534" spans="31:31" hidden="1">
      <c r="AE47534" s="54"/>
    </row>
    <row r="47535" spans="31:31" hidden="1">
      <c r="AE47535" s="54"/>
    </row>
    <row r="47536" spans="31:31" hidden="1">
      <c r="AE47536" s="54"/>
    </row>
    <row r="47537" spans="31:31" hidden="1">
      <c r="AE47537" s="54"/>
    </row>
    <row r="47538" spans="31:31" hidden="1">
      <c r="AE47538" s="54"/>
    </row>
    <row r="47539" spans="31:31" hidden="1">
      <c r="AE47539" s="54"/>
    </row>
    <row r="47540" spans="31:31" hidden="1">
      <c r="AE47540" s="54"/>
    </row>
    <row r="47541" spans="31:31" hidden="1">
      <c r="AE47541" s="54"/>
    </row>
    <row r="47542" spans="31:31" hidden="1">
      <c r="AE47542" s="54"/>
    </row>
    <row r="47543" spans="31:31" hidden="1">
      <c r="AE47543" s="54"/>
    </row>
    <row r="47544" spans="31:31" hidden="1">
      <c r="AE47544" s="54"/>
    </row>
    <row r="47545" spans="31:31" hidden="1">
      <c r="AE47545" s="54"/>
    </row>
    <row r="47546" spans="31:31" hidden="1">
      <c r="AE47546" s="54"/>
    </row>
    <row r="47547" spans="31:31" hidden="1">
      <c r="AE47547" s="54"/>
    </row>
    <row r="47548" spans="31:31" hidden="1">
      <c r="AE47548" s="54"/>
    </row>
    <row r="47549" spans="31:31" hidden="1">
      <c r="AE47549" s="54"/>
    </row>
    <row r="47550" spans="31:31" hidden="1">
      <c r="AE47550" s="54"/>
    </row>
    <row r="47551" spans="31:31" hidden="1">
      <c r="AE47551" s="54"/>
    </row>
    <row r="47552" spans="31:31" hidden="1">
      <c r="AE47552" s="54"/>
    </row>
    <row r="47553" spans="31:31" hidden="1">
      <c r="AE47553" s="54"/>
    </row>
    <row r="47554" spans="31:31" hidden="1">
      <c r="AE47554" s="54"/>
    </row>
    <row r="47555" spans="31:31" hidden="1">
      <c r="AE47555" s="54"/>
    </row>
    <row r="47556" spans="31:31" hidden="1">
      <c r="AE47556" s="54"/>
    </row>
    <row r="47557" spans="31:31" hidden="1">
      <c r="AE47557" s="54"/>
    </row>
    <row r="47558" spans="31:31" hidden="1">
      <c r="AE47558" s="54"/>
    </row>
    <row r="47559" spans="31:31" hidden="1">
      <c r="AE47559" s="54"/>
    </row>
    <row r="47560" spans="31:31" hidden="1">
      <c r="AE47560" s="54"/>
    </row>
    <row r="47561" spans="31:31" hidden="1">
      <c r="AE47561" s="54"/>
    </row>
    <row r="47562" spans="31:31" hidden="1">
      <c r="AE47562" s="54"/>
    </row>
    <row r="47563" spans="31:31" hidden="1">
      <c r="AE47563" s="54"/>
    </row>
    <row r="47564" spans="31:31" hidden="1">
      <c r="AE47564" s="54"/>
    </row>
    <row r="47565" spans="31:31" hidden="1">
      <c r="AE47565" s="54"/>
    </row>
    <row r="47566" spans="31:31" hidden="1">
      <c r="AE47566" s="54"/>
    </row>
    <row r="47567" spans="31:31" hidden="1">
      <c r="AE47567" s="54"/>
    </row>
    <row r="47568" spans="31:31" hidden="1">
      <c r="AE47568" s="54"/>
    </row>
    <row r="47569" spans="31:31" hidden="1">
      <c r="AE47569" s="54"/>
    </row>
    <row r="47570" spans="31:31" hidden="1">
      <c r="AE47570" s="54"/>
    </row>
    <row r="47571" spans="31:31" hidden="1">
      <c r="AE47571" s="54"/>
    </row>
    <row r="47572" spans="31:31" hidden="1">
      <c r="AE47572" s="54"/>
    </row>
    <row r="47573" spans="31:31" hidden="1">
      <c r="AE47573" s="54"/>
    </row>
    <row r="47574" spans="31:31" hidden="1">
      <c r="AE47574" s="54"/>
    </row>
    <row r="47575" spans="31:31" hidden="1">
      <c r="AE47575" s="54"/>
    </row>
    <row r="47576" spans="31:31" hidden="1">
      <c r="AE47576" s="54"/>
    </row>
    <row r="47577" spans="31:31" hidden="1">
      <c r="AE47577" s="54"/>
    </row>
    <row r="47578" spans="31:31" hidden="1">
      <c r="AE47578" s="54"/>
    </row>
    <row r="47579" spans="31:31" hidden="1">
      <c r="AE47579" s="54"/>
    </row>
    <row r="47580" spans="31:31" hidden="1">
      <c r="AE47580" s="54"/>
    </row>
    <row r="47581" spans="31:31" hidden="1">
      <c r="AE47581" s="54"/>
    </row>
    <row r="47582" spans="31:31" hidden="1">
      <c r="AE47582" s="54"/>
    </row>
    <row r="47583" spans="31:31" hidden="1">
      <c r="AE47583" s="54"/>
    </row>
    <row r="47584" spans="31:31" hidden="1">
      <c r="AE47584" s="54"/>
    </row>
    <row r="47585" spans="31:31" hidden="1">
      <c r="AE47585" s="54"/>
    </row>
    <row r="47586" spans="31:31" hidden="1">
      <c r="AE47586" s="54"/>
    </row>
    <row r="47587" spans="31:31" hidden="1">
      <c r="AE47587" s="54"/>
    </row>
    <row r="47588" spans="31:31" hidden="1">
      <c r="AE47588" s="54"/>
    </row>
    <row r="47589" spans="31:31" hidden="1">
      <c r="AE47589" s="54"/>
    </row>
    <row r="47590" spans="31:31" hidden="1">
      <c r="AE47590" s="54"/>
    </row>
    <row r="47591" spans="31:31" hidden="1">
      <c r="AE47591" s="54"/>
    </row>
    <row r="47592" spans="31:31" hidden="1">
      <c r="AE47592" s="54"/>
    </row>
    <row r="47593" spans="31:31" hidden="1">
      <c r="AE47593" s="54"/>
    </row>
    <row r="47594" spans="31:31" hidden="1">
      <c r="AE47594" s="54"/>
    </row>
    <row r="47595" spans="31:31" hidden="1">
      <c r="AE47595" s="54"/>
    </row>
    <row r="47596" spans="31:31" hidden="1">
      <c r="AE47596" s="54"/>
    </row>
    <row r="47597" spans="31:31" hidden="1">
      <c r="AE47597" s="54"/>
    </row>
    <row r="47598" spans="31:31" hidden="1">
      <c r="AE47598" s="54"/>
    </row>
    <row r="47599" spans="31:31" hidden="1">
      <c r="AE47599" s="54"/>
    </row>
    <row r="47600" spans="31:31" hidden="1">
      <c r="AE47600" s="54"/>
    </row>
    <row r="47601" spans="31:31" hidden="1">
      <c r="AE47601" s="54"/>
    </row>
    <row r="47602" spans="31:31" hidden="1">
      <c r="AE47602" s="54"/>
    </row>
    <row r="47603" spans="31:31" hidden="1">
      <c r="AE47603" s="54"/>
    </row>
    <row r="47604" spans="31:31" hidden="1">
      <c r="AE47604" s="54"/>
    </row>
    <row r="47605" spans="31:31" hidden="1">
      <c r="AE47605" s="54"/>
    </row>
    <row r="47606" spans="31:31" hidden="1">
      <c r="AE47606" s="54"/>
    </row>
    <row r="47607" spans="31:31" hidden="1">
      <c r="AE47607" s="54"/>
    </row>
    <row r="47608" spans="31:31" hidden="1">
      <c r="AE47608" s="54"/>
    </row>
    <row r="47609" spans="31:31" hidden="1">
      <c r="AE47609" s="54"/>
    </row>
    <row r="47610" spans="31:31" hidden="1">
      <c r="AE47610" s="54"/>
    </row>
    <row r="47611" spans="31:31" hidden="1">
      <c r="AE47611" s="54"/>
    </row>
    <row r="47612" spans="31:31" hidden="1">
      <c r="AE47612" s="54"/>
    </row>
    <row r="47613" spans="31:31" hidden="1">
      <c r="AE47613" s="54"/>
    </row>
    <row r="47614" spans="31:31" hidden="1">
      <c r="AE47614" s="54"/>
    </row>
    <row r="47615" spans="31:31" hidden="1">
      <c r="AE47615" s="54"/>
    </row>
    <row r="47616" spans="31:31" hidden="1">
      <c r="AE47616" s="54"/>
    </row>
    <row r="47617" spans="31:31" hidden="1">
      <c r="AE47617" s="54"/>
    </row>
    <row r="47618" spans="31:31" hidden="1">
      <c r="AE47618" s="54"/>
    </row>
    <row r="47619" spans="31:31" hidden="1">
      <c r="AE47619" s="54"/>
    </row>
    <row r="47620" spans="31:31" hidden="1">
      <c r="AE47620" s="54"/>
    </row>
    <row r="47621" spans="31:31" hidden="1">
      <c r="AE47621" s="54"/>
    </row>
    <row r="47622" spans="31:31" hidden="1">
      <c r="AE47622" s="54"/>
    </row>
    <row r="47623" spans="31:31" hidden="1">
      <c r="AE47623" s="54"/>
    </row>
    <row r="47624" spans="31:31" hidden="1">
      <c r="AE47624" s="54"/>
    </row>
    <row r="47625" spans="31:31" hidden="1">
      <c r="AE47625" s="54"/>
    </row>
    <row r="47626" spans="31:31" hidden="1">
      <c r="AE47626" s="54"/>
    </row>
    <row r="47627" spans="31:31" hidden="1">
      <c r="AE47627" s="54"/>
    </row>
    <row r="47628" spans="31:31" hidden="1">
      <c r="AE47628" s="54"/>
    </row>
    <row r="47629" spans="31:31" hidden="1">
      <c r="AE47629" s="54"/>
    </row>
    <row r="47630" spans="31:31" hidden="1">
      <c r="AE47630" s="54"/>
    </row>
    <row r="47631" spans="31:31" hidden="1">
      <c r="AE47631" s="54"/>
    </row>
    <row r="47632" spans="31:31" hidden="1">
      <c r="AE47632" s="54"/>
    </row>
    <row r="47633" spans="31:31" hidden="1">
      <c r="AE47633" s="54"/>
    </row>
    <row r="47634" spans="31:31" hidden="1">
      <c r="AE47634" s="54"/>
    </row>
    <row r="47635" spans="31:31" hidden="1">
      <c r="AE47635" s="54"/>
    </row>
    <row r="47636" spans="31:31" hidden="1">
      <c r="AE47636" s="54"/>
    </row>
    <row r="47637" spans="31:31" hidden="1">
      <c r="AE47637" s="54"/>
    </row>
    <row r="47638" spans="31:31" hidden="1">
      <c r="AE47638" s="54"/>
    </row>
    <row r="47639" spans="31:31" hidden="1">
      <c r="AE47639" s="54"/>
    </row>
    <row r="47640" spans="31:31" hidden="1">
      <c r="AE47640" s="54"/>
    </row>
    <row r="47641" spans="31:31" hidden="1">
      <c r="AE47641" s="54"/>
    </row>
    <row r="47642" spans="31:31" hidden="1">
      <c r="AE47642" s="54"/>
    </row>
    <row r="47643" spans="31:31" hidden="1">
      <c r="AE47643" s="54"/>
    </row>
    <row r="47644" spans="31:31" hidden="1">
      <c r="AE47644" s="54"/>
    </row>
    <row r="47645" spans="31:31" hidden="1">
      <c r="AE47645" s="54"/>
    </row>
    <row r="47646" spans="31:31" hidden="1">
      <c r="AE47646" s="54"/>
    </row>
    <row r="47647" spans="31:31" hidden="1">
      <c r="AE47647" s="54"/>
    </row>
    <row r="47648" spans="31:31" hidden="1">
      <c r="AE47648" s="54"/>
    </row>
    <row r="47649" spans="31:31" hidden="1">
      <c r="AE47649" s="54"/>
    </row>
    <row r="47650" spans="31:31" hidden="1">
      <c r="AE47650" s="54"/>
    </row>
    <row r="47651" spans="31:31" hidden="1">
      <c r="AE47651" s="54"/>
    </row>
    <row r="47652" spans="31:31" hidden="1">
      <c r="AE47652" s="54"/>
    </row>
    <row r="47653" spans="31:31" hidden="1">
      <c r="AE47653" s="54"/>
    </row>
    <row r="47654" spans="31:31" hidden="1">
      <c r="AE47654" s="54"/>
    </row>
    <row r="47655" spans="31:31" hidden="1">
      <c r="AE47655" s="54"/>
    </row>
    <row r="47656" spans="31:31" hidden="1">
      <c r="AE47656" s="54"/>
    </row>
    <row r="47657" spans="31:31" hidden="1">
      <c r="AE47657" s="54"/>
    </row>
    <row r="47658" spans="31:31" hidden="1">
      <c r="AE47658" s="54"/>
    </row>
    <row r="47659" spans="31:31" hidden="1">
      <c r="AE47659" s="54"/>
    </row>
    <row r="47660" spans="31:31" hidden="1">
      <c r="AE47660" s="54"/>
    </row>
    <row r="47661" spans="31:31" hidden="1">
      <c r="AE47661" s="54"/>
    </row>
    <row r="47662" spans="31:31" hidden="1">
      <c r="AE47662" s="54"/>
    </row>
    <row r="47663" spans="31:31" hidden="1">
      <c r="AE47663" s="54"/>
    </row>
    <row r="47664" spans="31:31" hidden="1">
      <c r="AE47664" s="54"/>
    </row>
    <row r="47665" spans="31:31" hidden="1">
      <c r="AE47665" s="54"/>
    </row>
    <row r="47666" spans="31:31" hidden="1">
      <c r="AE47666" s="54"/>
    </row>
    <row r="47667" spans="31:31" hidden="1">
      <c r="AE47667" s="54"/>
    </row>
    <row r="47668" spans="31:31" hidden="1">
      <c r="AE47668" s="54"/>
    </row>
    <row r="47669" spans="31:31" hidden="1">
      <c r="AE47669" s="54"/>
    </row>
    <row r="47670" spans="31:31" hidden="1">
      <c r="AE47670" s="54"/>
    </row>
    <row r="47671" spans="31:31" hidden="1">
      <c r="AE47671" s="54"/>
    </row>
    <row r="47672" spans="31:31" hidden="1">
      <c r="AE47672" s="54"/>
    </row>
    <row r="47673" spans="31:31" hidden="1">
      <c r="AE47673" s="54"/>
    </row>
    <row r="47674" spans="31:31" hidden="1">
      <c r="AE47674" s="54"/>
    </row>
    <row r="47675" spans="31:31" hidden="1">
      <c r="AE47675" s="54"/>
    </row>
    <row r="47676" spans="31:31" hidden="1">
      <c r="AE47676" s="54"/>
    </row>
    <row r="47677" spans="31:31" hidden="1">
      <c r="AE47677" s="54"/>
    </row>
    <row r="47678" spans="31:31" hidden="1">
      <c r="AE47678" s="54"/>
    </row>
    <row r="47679" spans="31:31" hidden="1">
      <c r="AE47679" s="54"/>
    </row>
    <row r="47680" spans="31:31" hidden="1">
      <c r="AE47680" s="54"/>
    </row>
    <row r="47681" spans="31:31" hidden="1">
      <c r="AE47681" s="54"/>
    </row>
    <row r="47682" spans="31:31" hidden="1">
      <c r="AE47682" s="54"/>
    </row>
    <row r="47683" spans="31:31" hidden="1">
      <c r="AE47683" s="54"/>
    </row>
    <row r="47684" spans="31:31" hidden="1">
      <c r="AE47684" s="54"/>
    </row>
    <row r="47685" spans="31:31" hidden="1">
      <c r="AE47685" s="54"/>
    </row>
    <row r="47686" spans="31:31" hidden="1">
      <c r="AE47686" s="54"/>
    </row>
    <row r="47687" spans="31:31" hidden="1">
      <c r="AE47687" s="54"/>
    </row>
    <row r="47688" spans="31:31" hidden="1">
      <c r="AE47688" s="54"/>
    </row>
    <row r="47689" spans="31:31" hidden="1">
      <c r="AE47689" s="54"/>
    </row>
    <row r="47690" spans="31:31" hidden="1">
      <c r="AE47690" s="54"/>
    </row>
    <row r="47691" spans="31:31" hidden="1">
      <c r="AE47691" s="54"/>
    </row>
    <row r="47692" spans="31:31" hidden="1">
      <c r="AE47692" s="54"/>
    </row>
    <row r="47693" spans="31:31" hidden="1">
      <c r="AE47693" s="54"/>
    </row>
    <row r="47694" spans="31:31" hidden="1">
      <c r="AE47694" s="54"/>
    </row>
    <row r="47695" spans="31:31" hidden="1">
      <c r="AE47695" s="54"/>
    </row>
    <row r="47696" spans="31:31" hidden="1">
      <c r="AE47696" s="54"/>
    </row>
    <row r="47697" spans="31:31" hidden="1">
      <c r="AE47697" s="54"/>
    </row>
    <row r="47698" spans="31:31" hidden="1">
      <c r="AE47698" s="54"/>
    </row>
    <row r="47699" spans="31:31" hidden="1">
      <c r="AE47699" s="54"/>
    </row>
    <row r="47700" spans="31:31" hidden="1">
      <c r="AE47700" s="54"/>
    </row>
    <row r="47701" spans="31:31" hidden="1">
      <c r="AE47701" s="54"/>
    </row>
    <row r="47702" spans="31:31" hidden="1">
      <c r="AE47702" s="54"/>
    </row>
    <row r="47703" spans="31:31" hidden="1">
      <c r="AE47703" s="54"/>
    </row>
    <row r="47704" spans="31:31" hidden="1">
      <c r="AE47704" s="54"/>
    </row>
    <row r="47705" spans="31:31" hidden="1">
      <c r="AE47705" s="54"/>
    </row>
    <row r="47706" spans="31:31" hidden="1">
      <c r="AE47706" s="54"/>
    </row>
    <row r="47707" spans="31:31" hidden="1">
      <c r="AE47707" s="54"/>
    </row>
    <row r="47708" spans="31:31" hidden="1">
      <c r="AE47708" s="54"/>
    </row>
    <row r="47709" spans="31:31" hidden="1">
      <c r="AE47709" s="54"/>
    </row>
    <row r="47710" spans="31:31" hidden="1">
      <c r="AE47710" s="54"/>
    </row>
    <row r="47711" spans="31:31" hidden="1">
      <c r="AE47711" s="54"/>
    </row>
    <row r="47712" spans="31:31" hidden="1">
      <c r="AE47712" s="54"/>
    </row>
    <row r="47713" spans="31:31" hidden="1">
      <c r="AE47713" s="54"/>
    </row>
    <row r="47714" spans="31:31" hidden="1">
      <c r="AE47714" s="54"/>
    </row>
    <row r="47715" spans="31:31" hidden="1">
      <c r="AE47715" s="54"/>
    </row>
    <row r="47716" spans="31:31" hidden="1">
      <c r="AE47716" s="54"/>
    </row>
    <row r="47717" spans="31:31" hidden="1">
      <c r="AE47717" s="54"/>
    </row>
    <row r="47718" spans="31:31" hidden="1">
      <c r="AE47718" s="54"/>
    </row>
    <row r="47719" spans="31:31" hidden="1">
      <c r="AE47719" s="54"/>
    </row>
    <row r="47720" spans="31:31" hidden="1">
      <c r="AE47720" s="54"/>
    </row>
    <row r="47721" spans="31:31" hidden="1">
      <c r="AE47721" s="54"/>
    </row>
    <row r="47722" spans="31:31" hidden="1">
      <c r="AE47722" s="54"/>
    </row>
    <row r="47723" spans="31:31" hidden="1">
      <c r="AE47723" s="54"/>
    </row>
    <row r="47724" spans="31:31" hidden="1">
      <c r="AE47724" s="54"/>
    </row>
    <row r="47725" spans="31:31" hidden="1">
      <c r="AE47725" s="54"/>
    </row>
    <row r="47726" spans="31:31" hidden="1">
      <c r="AE47726" s="54"/>
    </row>
    <row r="47727" spans="31:31" hidden="1">
      <c r="AE47727" s="54"/>
    </row>
    <row r="47728" spans="31:31" hidden="1">
      <c r="AE47728" s="54"/>
    </row>
    <row r="47729" spans="31:31" hidden="1">
      <c r="AE47729" s="54"/>
    </row>
    <row r="47730" spans="31:31" hidden="1">
      <c r="AE47730" s="54"/>
    </row>
    <row r="47731" spans="31:31" hidden="1">
      <c r="AE47731" s="54"/>
    </row>
    <row r="47732" spans="31:31" hidden="1">
      <c r="AE47732" s="54"/>
    </row>
    <row r="47733" spans="31:31" hidden="1">
      <c r="AE47733" s="54"/>
    </row>
    <row r="47734" spans="31:31" hidden="1">
      <c r="AE47734" s="54"/>
    </row>
    <row r="47735" spans="31:31" hidden="1">
      <c r="AE47735" s="54"/>
    </row>
    <row r="47736" spans="31:31" hidden="1">
      <c r="AE47736" s="54"/>
    </row>
    <row r="47737" spans="31:31" hidden="1">
      <c r="AE47737" s="54"/>
    </row>
    <row r="47738" spans="31:31" hidden="1">
      <c r="AE47738" s="54"/>
    </row>
    <row r="47739" spans="31:31" hidden="1">
      <c r="AE47739" s="54"/>
    </row>
    <row r="47740" spans="31:31" hidden="1">
      <c r="AE47740" s="54"/>
    </row>
    <row r="47741" spans="31:31" hidden="1">
      <c r="AE47741" s="54"/>
    </row>
    <row r="47742" spans="31:31" hidden="1">
      <c r="AE47742" s="54"/>
    </row>
    <row r="47743" spans="31:31" hidden="1">
      <c r="AE47743" s="54"/>
    </row>
    <row r="47744" spans="31:31" hidden="1">
      <c r="AE47744" s="54"/>
    </row>
    <row r="47745" spans="31:31" hidden="1">
      <c r="AE47745" s="54"/>
    </row>
    <row r="47746" spans="31:31" hidden="1">
      <c r="AE47746" s="54"/>
    </row>
    <row r="47747" spans="31:31" hidden="1">
      <c r="AE47747" s="54"/>
    </row>
    <row r="47748" spans="31:31" hidden="1">
      <c r="AE47748" s="54"/>
    </row>
    <row r="47749" spans="31:31" hidden="1">
      <c r="AE47749" s="54"/>
    </row>
    <row r="47750" spans="31:31" hidden="1">
      <c r="AE47750" s="54"/>
    </row>
    <row r="47751" spans="31:31" hidden="1">
      <c r="AE47751" s="54"/>
    </row>
    <row r="47752" spans="31:31" hidden="1">
      <c r="AE47752" s="54"/>
    </row>
    <row r="47753" spans="31:31" hidden="1">
      <c r="AE47753" s="54"/>
    </row>
    <row r="47754" spans="31:31" hidden="1">
      <c r="AE47754" s="54"/>
    </row>
    <row r="47755" spans="31:31" hidden="1">
      <c r="AE47755" s="54"/>
    </row>
    <row r="47756" spans="31:31" hidden="1">
      <c r="AE47756" s="54"/>
    </row>
    <row r="47757" spans="31:31" hidden="1">
      <c r="AE47757" s="54"/>
    </row>
    <row r="47758" spans="31:31" hidden="1">
      <c r="AE47758" s="54"/>
    </row>
    <row r="47759" spans="31:31" hidden="1">
      <c r="AE47759" s="54"/>
    </row>
    <row r="47760" spans="31:31" hidden="1">
      <c r="AE47760" s="54"/>
    </row>
    <row r="47761" spans="31:31" hidden="1">
      <c r="AE47761" s="54"/>
    </row>
    <row r="47762" spans="31:31" hidden="1">
      <c r="AE47762" s="54"/>
    </row>
    <row r="47763" spans="31:31" hidden="1">
      <c r="AE47763" s="54"/>
    </row>
    <row r="47764" spans="31:31" hidden="1">
      <c r="AE47764" s="54"/>
    </row>
    <row r="47765" spans="31:31" hidden="1">
      <c r="AE47765" s="54"/>
    </row>
    <row r="47766" spans="31:31" hidden="1">
      <c r="AE47766" s="54"/>
    </row>
    <row r="47767" spans="31:31" hidden="1">
      <c r="AE47767" s="54"/>
    </row>
    <row r="47768" spans="31:31" hidden="1">
      <c r="AE47768" s="54"/>
    </row>
    <row r="47769" spans="31:31" hidden="1">
      <c r="AE47769" s="54"/>
    </row>
    <row r="47770" spans="31:31" hidden="1">
      <c r="AE47770" s="54"/>
    </row>
    <row r="47771" spans="31:31" hidden="1">
      <c r="AE47771" s="54"/>
    </row>
    <row r="47772" spans="31:31" hidden="1">
      <c r="AE47772" s="54"/>
    </row>
    <row r="47773" spans="31:31" hidden="1">
      <c r="AE47773" s="54"/>
    </row>
    <row r="47774" spans="31:31" hidden="1">
      <c r="AE47774" s="54"/>
    </row>
    <row r="47775" spans="31:31" hidden="1">
      <c r="AE47775" s="54"/>
    </row>
    <row r="47776" spans="31:31" hidden="1">
      <c r="AE47776" s="54"/>
    </row>
    <row r="47777" spans="31:31" hidden="1">
      <c r="AE47777" s="54"/>
    </row>
    <row r="47778" spans="31:31" hidden="1">
      <c r="AE47778" s="54"/>
    </row>
    <row r="47779" spans="31:31" hidden="1">
      <c r="AE47779" s="54"/>
    </row>
    <row r="47780" spans="31:31" hidden="1">
      <c r="AE47780" s="54"/>
    </row>
    <row r="47781" spans="31:31" hidden="1">
      <c r="AE47781" s="54"/>
    </row>
    <row r="47782" spans="31:31" hidden="1">
      <c r="AE47782" s="54"/>
    </row>
    <row r="47783" spans="31:31" hidden="1">
      <c r="AE47783" s="54"/>
    </row>
    <row r="47784" spans="31:31" hidden="1">
      <c r="AE47784" s="54"/>
    </row>
    <row r="47785" spans="31:31" hidden="1">
      <c r="AE47785" s="54"/>
    </row>
    <row r="47786" spans="31:31" hidden="1">
      <c r="AE47786" s="54"/>
    </row>
    <row r="47787" spans="31:31" hidden="1">
      <c r="AE47787" s="54"/>
    </row>
    <row r="47788" spans="31:31" hidden="1">
      <c r="AE47788" s="54"/>
    </row>
    <row r="47789" spans="31:31" hidden="1">
      <c r="AE47789" s="54"/>
    </row>
    <row r="47790" spans="31:31" hidden="1">
      <c r="AE47790" s="54"/>
    </row>
    <row r="47791" spans="31:31" hidden="1">
      <c r="AE47791" s="54"/>
    </row>
    <row r="47792" spans="31:31" hidden="1">
      <c r="AE47792" s="54"/>
    </row>
    <row r="47793" spans="31:31" hidden="1">
      <c r="AE47793" s="54"/>
    </row>
    <row r="47794" spans="31:31" hidden="1">
      <c r="AE47794" s="54"/>
    </row>
    <row r="47795" spans="31:31" hidden="1">
      <c r="AE47795" s="54"/>
    </row>
    <row r="47796" spans="31:31" hidden="1">
      <c r="AE47796" s="54"/>
    </row>
    <row r="47797" spans="31:31" hidden="1">
      <c r="AE47797" s="54"/>
    </row>
    <row r="47798" spans="31:31" hidden="1">
      <c r="AE47798" s="54"/>
    </row>
    <row r="47799" spans="31:31" hidden="1">
      <c r="AE47799" s="54"/>
    </row>
    <row r="47800" spans="31:31" hidden="1">
      <c r="AE47800" s="54"/>
    </row>
    <row r="47801" spans="31:31" hidden="1">
      <c r="AE47801" s="54"/>
    </row>
    <row r="47802" spans="31:31" hidden="1">
      <c r="AE47802" s="54"/>
    </row>
    <row r="47803" spans="31:31" hidden="1">
      <c r="AE47803" s="54"/>
    </row>
    <row r="47804" spans="31:31" hidden="1">
      <c r="AE47804" s="54"/>
    </row>
    <row r="47805" spans="31:31" hidden="1">
      <c r="AE47805" s="54"/>
    </row>
    <row r="47806" spans="31:31" hidden="1">
      <c r="AE47806" s="54"/>
    </row>
    <row r="47807" spans="31:31" hidden="1">
      <c r="AE47807" s="54"/>
    </row>
    <row r="47808" spans="31:31" hidden="1">
      <c r="AE47808" s="54"/>
    </row>
    <row r="47809" spans="31:31" hidden="1">
      <c r="AE47809" s="54"/>
    </row>
    <row r="47810" spans="31:31" hidden="1">
      <c r="AE47810" s="54"/>
    </row>
    <row r="47811" spans="31:31" hidden="1">
      <c r="AE47811" s="54"/>
    </row>
    <row r="47812" spans="31:31" hidden="1">
      <c r="AE47812" s="54"/>
    </row>
    <row r="47813" spans="31:31" hidden="1">
      <c r="AE47813" s="54"/>
    </row>
    <row r="47814" spans="31:31" hidden="1">
      <c r="AE47814" s="54"/>
    </row>
    <row r="47815" spans="31:31" hidden="1">
      <c r="AE47815" s="54"/>
    </row>
    <row r="47816" spans="31:31" hidden="1">
      <c r="AE47816" s="54"/>
    </row>
    <row r="47817" spans="31:31" hidden="1">
      <c r="AE47817" s="54"/>
    </row>
    <row r="47818" spans="31:31" hidden="1">
      <c r="AE47818" s="54"/>
    </row>
    <row r="47819" spans="31:31" hidden="1">
      <c r="AE47819" s="54"/>
    </row>
    <row r="47820" spans="31:31" hidden="1">
      <c r="AE47820" s="54"/>
    </row>
    <row r="47821" spans="31:31" hidden="1">
      <c r="AE47821" s="54"/>
    </row>
    <row r="47822" spans="31:31" hidden="1">
      <c r="AE47822" s="54"/>
    </row>
    <row r="47823" spans="31:31" hidden="1">
      <c r="AE47823" s="54"/>
    </row>
    <row r="47824" spans="31:31" hidden="1">
      <c r="AE47824" s="54"/>
    </row>
    <row r="47825" spans="31:31" hidden="1">
      <c r="AE47825" s="54"/>
    </row>
    <row r="47826" spans="31:31" hidden="1">
      <c r="AE47826" s="54"/>
    </row>
    <row r="47827" spans="31:31" hidden="1">
      <c r="AE47827" s="54"/>
    </row>
    <row r="47828" spans="31:31" hidden="1">
      <c r="AE47828" s="54"/>
    </row>
    <row r="47829" spans="31:31" hidden="1">
      <c r="AE47829" s="54"/>
    </row>
    <row r="47830" spans="31:31" hidden="1">
      <c r="AE47830" s="54"/>
    </row>
    <row r="47831" spans="31:31" hidden="1">
      <c r="AE47831" s="54"/>
    </row>
    <row r="47832" spans="31:31" hidden="1">
      <c r="AE47832" s="54"/>
    </row>
    <row r="47833" spans="31:31" hidden="1">
      <c r="AE47833" s="54"/>
    </row>
    <row r="47834" spans="31:31" hidden="1">
      <c r="AE47834" s="54"/>
    </row>
    <row r="47835" spans="31:31" hidden="1">
      <c r="AE47835" s="54"/>
    </row>
    <row r="47836" spans="31:31" hidden="1">
      <c r="AE47836" s="54"/>
    </row>
    <row r="47837" spans="31:31" hidden="1">
      <c r="AE47837" s="54"/>
    </row>
    <row r="47838" spans="31:31" hidden="1">
      <c r="AE47838" s="54"/>
    </row>
    <row r="47839" spans="31:31" hidden="1">
      <c r="AE47839" s="54"/>
    </row>
    <row r="47840" spans="31:31" hidden="1">
      <c r="AE47840" s="54"/>
    </row>
    <row r="47841" spans="31:31" hidden="1">
      <c r="AE47841" s="54"/>
    </row>
    <row r="47842" spans="31:31" hidden="1">
      <c r="AE47842" s="54"/>
    </row>
    <row r="47843" spans="31:31" hidden="1">
      <c r="AE47843" s="54"/>
    </row>
    <row r="47844" spans="31:31" hidden="1">
      <c r="AE47844" s="54"/>
    </row>
    <row r="47845" spans="31:31" hidden="1">
      <c r="AE47845" s="54"/>
    </row>
    <row r="47846" spans="31:31" hidden="1">
      <c r="AE47846" s="54"/>
    </row>
    <row r="47847" spans="31:31" hidden="1">
      <c r="AE47847" s="54"/>
    </row>
    <row r="47848" spans="31:31" hidden="1">
      <c r="AE47848" s="54"/>
    </row>
    <row r="47849" spans="31:31" hidden="1">
      <c r="AE47849" s="54"/>
    </row>
    <row r="47850" spans="31:31" hidden="1">
      <c r="AE47850" s="54"/>
    </row>
    <row r="47851" spans="31:31" hidden="1">
      <c r="AE47851" s="54"/>
    </row>
    <row r="47852" spans="31:31" hidden="1">
      <c r="AE47852" s="54"/>
    </row>
    <row r="47853" spans="31:31" hidden="1">
      <c r="AE47853" s="54"/>
    </row>
    <row r="47854" spans="31:31" hidden="1">
      <c r="AE47854" s="54"/>
    </row>
    <row r="47855" spans="31:31" hidden="1">
      <c r="AE47855" s="54"/>
    </row>
    <row r="47856" spans="31:31" hidden="1">
      <c r="AE47856" s="54"/>
    </row>
    <row r="47857" spans="31:31" hidden="1">
      <c r="AE47857" s="54"/>
    </row>
    <row r="47858" spans="31:31" hidden="1">
      <c r="AE47858" s="54"/>
    </row>
    <row r="47859" spans="31:31" hidden="1">
      <c r="AE47859" s="54"/>
    </row>
    <row r="47860" spans="31:31" hidden="1">
      <c r="AE47860" s="54"/>
    </row>
    <row r="47861" spans="31:31" hidden="1">
      <c r="AE47861" s="54"/>
    </row>
    <row r="47862" spans="31:31" hidden="1">
      <c r="AE47862" s="54"/>
    </row>
    <row r="47863" spans="31:31" hidden="1">
      <c r="AE47863" s="54"/>
    </row>
    <row r="47864" spans="31:31" hidden="1">
      <c r="AE47864" s="54"/>
    </row>
    <row r="47865" spans="31:31" hidden="1">
      <c r="AE47865" s="54"/>
    </row>
    <row r="47866" spans="31:31" hidden="1">
      <c r="AE47866" s="54"/>
    </row>
    <row r="47867" spans="31:31" hidden="1">
      <c r="AE47867" s="54"/>
    </row>
    <row r="47868" spans="31:31" hidden="1">
      <c r="AE47868" s="54"/>
    </row>
    <row r="47869" spans="31:31" hidden="1">
      <c r="AE47869" s="54"/>
    </row>
    <row r="47870" spans="31:31" hidden="1">
      <c r="AE47870" s="54"/>
    </row>
    <row r="47871" spans="31:31" hidden="1">
      <c r="AE47871" s="54"/>
    </row>
    <row r="47872" spans="31:31" hidden="1">
      <c r="AE47872" s="54"/>
    </row>
    <row r="47873" spans="31:31" hidden="1">
      <c r="AE47873" s="54"/>
    </row>
    <row r="47874" spans="31:31" hidden="1">
      <c r="AE47874" s="54"/>
    </row>
    <row r="47875" spans="31:31" hidden="1">
      <c r="AE47875" s="54"/>
    </row>
    <row r="47876" spans="31:31" hidden="1">
      <c r="AE47876" s="54"/>
    </row>
    <row r="47877" spans="31:31" hidden="1">
      <c r="AE47877" s="54"/>
    </row>
    <row r="47878" spans="31:31" hidden="1">
      <c r="AE47878" s="54"/>
    </row>
    <row r="47879" spans="31:31" hidden="1">
      <c r="AE47879" s="54"/>
    </row>
    <row r="47880" spans="31:31" hidden="1">
      <c r="AE47880" s="54"/>
    </row>
    <row r="47881" spans="31:31" hidden="1">
      <c r="AE47881" s="54"/>
    </row>
    <row r="47882" spans="31:31" hidden="1">
      <c r="AE47882" s="54"/>
    </row>
    <row r="47883" spans="31:31" hidden="1">
      <c r="AE47883" s="54"/>
    </row>
    <row r="47884" spans="31:31" hidden="1">
      <c r="AE47884" s="54"/>
    </row>
    <row r="47885" spans="31:31" hidden="1">
      <c r="AE47885" s="54"/>
    </row>
    <row r="47886" spans="31:31" hidden="1">
      <c r="AE47886" s="54"/>
    </row>
    <row r="47887" spans="31:31" hidden="1">
      <c r="AE47887" s="54"/>
    </row>
    <row r="47888" spans="31:31" hidden="1">
      <c r="AE47888" s="54"/>
    </row>
    <row r="47889" spans="31:31" hidden="1">
      <c r="AE47889" s="54"/>
    </row>
    <row r="47890" spans="31:31" hidden="1">
      <c r="AE47890" s="54"/>
    </row>
    <row r="47891" spans="31:31" hidden="1">
      <c r="AE47891" s="54"/>
    </row>
    <row r="47892" spans="31:31" hidden="1">
      <c r="AE47892" s="54"/>
    </row>
    <row r="47893" spans="31:31" hidden="1">
      <c r="AE47893" s="54"/>
    </row>
    <row r="47894" spans="31:31" hidden="1">
      <c r="AE47894" s="54"/>
    </row>
    <row r="47895" spans="31:31" hidden="1">
      <c r="AE47895" s="54"/>
    </row>
    <row r="47896" spans="31:31" hidden="1">
      <c r="AE47896" s="54"/>
    </row>
    <row r="47897" spans="31:31" hidden="1">
      <c r="AE47897" s="54"/>
    </row>
    <row r="47898" spans="31:31" hidden="1">
      <c r="AE47898" s="54"/>
    </row>
    <row r="47899" spans="31:31" hidden="1">
      <c r="AE47899" s="54"/>
    </row>
    <row r="47900" spans="31:31" hidden="1">
      <c r="AE47900" s="54"/>
    </row>
    <row r="47901" spans="31:31" hidden="1">
      <c r="AE47901" s="54"/>
    </row>
    <row r="47902" spans="31:31" hidden="1">
      <c r="AE47902" s="54"/>
    </row>
    <row r="47903" spans="31:31" hidden="1">
      <c r="AE47903" s="54"/>
    </row>
    <row r="47904" spans="31:31" hidden="1">
      <c r="AE47904" s="54"/>
    </row>
    <row r="47905" spans="31:31" hidden="1">
      <c r="AE47905" s="54"/>
    </row>
    <row r="47906" spans="31:31" hidden="1">
      <c r="AE47906" s="54"/>
    </row>
    <row r="47907" spans="31:31" hidden="1">
      <c r="AE47907" s="54"/>
    </row>
    <row r="47908" spans="31:31" hidden="1">
      <c r="AE47908" s="54"/>
    </row>
    <row r="47909" spans="31:31" hidden="1">
      <c r="AE47909" s="54"/>
    </row>
    <row r="47910" spans="31:31" hidden="1">
      <c r="AE47910" s="54"/>
    </row>
    <row r="47911" spans="31:31" hidden="1">
      <c r="AE47911" s="54"/>
    </row>
    <row r="47912" spans="31:31" hidden="1">
      <c r="AE47912" s="54"/>
    </row>
    <row r="47913" spans="31:31" hidden="1">
      <c r="AE47913" s="54"/>
    </row>
    <row r="47914" spans="31:31" hidden="1">
      <c r="AE47914" s="54"/>
    </row>
    <row r="47915" spans="31:31" hidden="1">
      <c r="AE47915" s="54"/>
    </row>
    <row r="47916" spans="31:31" hidden="1">
      <c r="AE47916" s="54"/>
    </row>
    <row r="47917" spans="31:31" hidden="1">
      <c r="AE47917" s="54"/>
    </row>
    <row r="47918" spans="31:31" hidden="1">
      <c r="AE47918" s="54"/>
    </row>
    <row r="47919" spans="31:31" hidden="1">
      <c r="AE47919" s="54"/>
    </row>
    <row r="47920" spans="31:31" hidden="1">
      <c r="AE47920" s="54"/>
    </row>
    <row r="47921" spans="31:31" hidden="1">
      <c r="AE47921" s="54"/>
    </row>
    <row r="47922" spans="31:31" hidden="1">
      <c r="AE47922" s="54"/>
    </row>
    <row r="47923" spans="31:31" hidden="1">
      <c r="AE47923" s="54"/>
    </row>
    <row r="47924" spans="31:31" hidden="1">
      <c r="AE47924" s="54"/>
    </row>
    <row r="47925" spans="31:31" hidden="1">
      <c r="AE47925" s="54"/>
    </row>
    <row r="47926" spans="31:31" hidden="1">
      <c r="AE47926" s="54"/>
    </row>
    <row r="47927" spans="31:31" hidden="1">
      <c r="AE47927" s="54"/>
    </row>
    <row r="47928" spans="31:31" hidden="1">
      <c r="AE47928" s="54"/>
    </row>
    <row r="47929" spans="31:31" hidden="1">
      <c r="AE47929" s="54"/>
    </row>
    <row r="47930" spans="31:31" hidden="1">
      <c r="AE47930" s="54"/>
    </row>
    <row r="47931" spans="31:31" hidden="1">
      <c r="AE47931" s="54"/>
    </row>
    <row r="47932" spans="31:31" hidden="1">
      <c r="AE47932" s="54"/>
    </row>
    <row r="47933" spans="31:31" hidden="1">
      <c r="AE47933" s="54"/>
    </row>
    <row r="47934" spans="31:31" hidden="1">
      <c r="AE47934" s="54"/>
    </row>
    <row r="47935" spans="31:31" hidden="1">
      <c r="AE47935" s="54"/>
    </row>
    <row r="47936" spans="31:31" hidden="1">
      <c r="AE47936" s="54"/>
    </row>
    <row r="47937" spans="31:31" hidden="1">
      <c r="AE47937" s="54"/>
    </row>
    <row r="47938" spans="31:31" hidden="1">
      <c r="AE47938" s="54"/>
    </row>
    <row r="47939" spans="31:31" hidden="1">
      <c r="AE47939" s="54"/>
    </row>
    <row r="47940" spans="31:31" hidden="1">
      <c r="AE47940" s="54"/>
    </row>
    <row r="47941" spans="31:31" hidden="1">
      <c r="AE47941" s="54"/>
    </row>
    <row r="47942" spans="31:31" hidden="1">
      <c r="AE47942" s="54"/>
    </row>
    <row r="47943" spans="31:31" hidden="1">
      <c r="AE47943" s="54"/>
    </row>
    <row r="47944" spans="31:31" hidden="1">
      <c r="AE47944" s="54"/>
    </row>
    <row r="47945" spans="31:31" hidden="1">
      <c r="AE47945" s="54"/>
    </row>
    <row r="47946" spans="31:31" hidden="1">
      <c r="AE47946" s="54"/>
    </row>
    <row r="47947" spans="31:31" hidden="1">
      <c r="AE47947" s="54"/>
    </row>
    <row r="47948" spans="31:31" hidden="1">
      <c r="AE47948" s="54"/>
    </row>
    <row r="47949" spans="31:31" hidden="1">
      <c r="AE47949" s="54"/>
    </row>
    <row r="47950" spans="31:31" hidden="1">
      <c r="AE47950" s="54"/>
    </row>
    <row r="47951" spans="31:31" hidden="1">
      <c r="AE47951" s="54"/>
    </row>
    <row r="47952" spans="31:31" hidden="1">
      <c r="AE47952" s="54"/>
    </row>
    <row r="47953" spans="31:31" hidden="1">
      <c r="AE47953" s="54"/>
    </row>
    <row r="47954" spans="31:31" hidden="1">
      <c r="AE47954" s="54"/>
    </row>
    <row r="47955" spans="31:31" hidden="1">
      <c r="AE47955" s="54"/>
    </row>
    <row r="47956" spans="31:31" hidden="1">
      <c r="AE47956" s="54"/>
    </row>
    <row r="47957" spans="31:31" hidden="1">
      <c r="AE47957" s="54"/>
    </row>
    <row r="47958" spans="31:31" hidden="1">
      <c r="AE47958" s="54"/>
    </row>
    <row r="47959" spans="31:31" hidden="1">
      <c r="AE47959" s="54"/>
    </row>
    <row r="47960" spans="31:31" hidden="1">
      <c r="AE47960" s="54"/>
    </row>
    <row r="47961" spans="31:31" hidden="1">
      <c r="AE47961" s="54"/>
    </row>
    <row r="47962" spans="31:31" hidden="1">
      <c r="AE47962" s="54"/>
    </row>
    <row r="47963" spans="31:31" hidden="1">
      <c r="AE47963" s="54"/>
    </row>
    <row r="47964" spans="31:31" hidden="1">
      <c r="AE47964" s="54"/>
    </row>
    <row r="47965" spans="31:31" hidden="1">
      <c r="AE47965" s="54"/>
    </row>
    <row r="47966" spans="31:31" hidden="1">
      <c r="AE47966" s="54"/>
    </row>
    <row r="47967" spans="31:31" hidden="1">
      <c r="AE47967" s="54"/>
    </row>
    <row r="47968" spans="31:31" hidden="1">
      <c r="AE47968" s="54"/>
    </row>
    <row r="47969" spans="31:31" hidden="1">
      <c r="AE47969" s="54"/>
    </row>
    <row r="47970" spans="31:31" hidden="1">
      <c r="AE47970" s="54"/>
    </row>
    <row r="47971" spans="31:31" hidden="1">
      <c r="AE47971" s="54"/>
    </row>
    <row r="47972" spans="31:31" hidden="1">
      <c r="AE47972" s="54"/>
    </row>
    <row r="47973" spans="31:31" hidden="1">
      <c r="AE47973" s="54"/>
    </row>
    <row r="47974" spans="31:31" hidden="1">
      <c r="AE47974" s="54"/>
    </row>
    <row r="47975" spans="31:31" hidden="1">
      <c r="AE47975" s="54"/>
    </row>
    <row r="47976" spans="31:31" hidden="1">
      <c r="AE47976" s="54"/>
    </row>
    <row r="47977" spans="31:31" hidden="1">
      <c r="AE47977" s="54"/>
    </row>
    <row r="47978" spans="31:31" hidden="1">
      <c r="AE47978" s="54"/>
    </row>
    <row r="47979" spans="31:31" hidden="1">
      <c r="AE47979" s="54"/>
    </row>
    <row r="47980" spans="31:31" hidden="1">
      <c r="AE47980" s="54"/>
    </row>
    <row r="47981" spans="31:31" hidden="1">
      <c r="AE47981" s="54"/>
    </row>
    <row r="47982" spans="31:31" hidden="1">
      <c r="AE47982" s="54"/>
    </row>
    <row r="47983" spans="31:31" hidden="1">
      <c r="AE47983" s="54"/>
    </row>
    <row r="47984" spans="31:31" hidden="1">
      <c r="AE47984" s="54"/>
    </row>
    <row r="47985" spans="31:31" hidden="1">
      <c r="AE47985" s="54"/>
    </row>
    <row r="47986" spans="31:31" hidden="1">
      <c r="AE47986" s="54"/>
    </row>
    <row r="47987" spans="31:31" hidden="1">
      <c r="AE47987" s="54"/>
    </row>
    <row r="47988" spans="31:31" hidden="1">
      <c r="AE47988" s="54"/>
    </row>
    <row r="47989" spans="31:31" hidden="1">
      <c r="AE47989" s="54"/>
    </row>
    <row r="47990" spans="31:31" hidden="1">
      <c r="AE47990" s="54"/>
    </row>
    <row r="47991" spans="31:31" hidden="1">
      <c r="AE47991" s="54"/>
    </row>
    <row r="47992" spans="31:31" hidden="1">
      <c r="AE47992" s="54"/>
    </row>
    <row r="47993" spans="31:31" hidden="1">
      <c r="AE47993" s="54"/>
    </row>
    <row r="47994" spans="31:31" hidden="1">
      <c r="AE47994" s="54"/>
    </row>
    <row r="47995" spans="31:31" hidden="1">
      <c r="AE47995" s="54"/>
    </row>
    <row r="47996" spans="31:31" hidden="1">
      <c r="AE47996" s="54"/>
    </row>
    <row r="47997" spans="31:31" hidden="1">
      <c r="AE47997" s="54"/>
    </row>
    <row r="47998" spans="31:31" hidden="1">
      <c r="AE47998" s="54"/>
    </row>
    <row r="47999" spans="31:31" hidden="1">
      <c r="AE47999" s="54"/>
    </row>
    <row r="48000" spans="31:31" hidden="1">
      <c r="AE48000" s="54"/>
    </row>
    <row r="48001" spans="31:31" hidden="1">
      <c r="AE48001" s="54"/>
    </row>
    <row r="48002" spans="31:31" hidden="1">
      <c r="AE48002" s="54"/>
    </row>
    <row r="48003" spans="31:31" hidden="1">
      <c r="AE48003" s="54"/>
    </row>
    <row r="48004" spans="31:31" hidden="1">
      <c r="AE48004" s="54"/>
    </row>
    <row r="48005" spans="31:31" hidden="1">
      <c r="AE48005" s="54"/>
    </row>
    <row r="48006" spans="31:31" hidden="1">
      <c r="AE48006" s="54"/>
    </row>
    <row r="48007" spans="31:31" hidden="1">
      <c r="AE48007" s="54"/>
    </row>
    <row r="48008" spans="31:31" hidden="1">
      <c r="AE48008" s="54"/>
    </row>
    <row r="48009" spans="31:31" hidden="1">
      <c r="AE48009" s="54"/>
    </row>
    <row r="48010" spans="31:31" hidden="1">
      <c r="AE48010" s="54"/>
    </row>
    <row r="48011" spans="31:31" hidden="1">
      <c r="AE48011" s="54"/>
    </row>
    <row r="48012" spans="31:31" hidden="1">
      <c r="AE48012" s="54"/>
    </row>
    <row r="48013" spans="31:31" hidden="1">
      <c r="AE48013" s="54"/>
    </row>
    <row r="48014" spans="31:31" hidden="1">
      <c r="AE48014" s="54"/>
    </row>
    <row r="48015" spans="31:31" hidden="1">
      <c r="AE48015" s="54"/>
    </row>
    <row r="48016" spans="31:31" hidden="1">
      <c r="AE48016" s="54"/>
    </row>
    <row r="48017" spans="31:31" hidden="1">
      <c r="AE48017" s="54"/>
    </row>
    <row r="48018" spans="31:31" hidden="1">
      <c r="AE48018" s="54"/>
    </row>
    <row r="48019" spans="31:31" hidden="1">
      <c r="AE48019" s="54"/>
    </row>
    <row r="48020" spans="31:31" hidden="1">
      <c r="AE48020" s="54"/>
    </row>
    <row r="48021" spans="31:31" hidden="1">
      <c r="AE48021" s="54"/>
    </row>
    <row r="48022" spans="31:31" hidden="1">
      <c r="AE48022" s="54"/>
    </row>
    <row r="48023" spans="31:31" hidden="1">
      <c r="AE48023" s="54"/>
    </row>
    <row r="48024" spans="31:31" hidden="1">
      <c r="AE48024" s="54"/>
    </row>
    <row r="48025" spans="31:31" hidden="1">
      <c r="AE48025" s="54"/>
    </row>
    <row r="48026" spans="31:31" hidden="1">
      <c r="AE48026" s="54"/>
    </row>
    <row r="48027" spans="31:31" hidden="1">
      <c r="AE48027" s="54"/>
    </row>
    <row r="48028" spans="31:31" hidden="1">
      <c r="AE48028" s="54"/>
    </row>
    <row r="48029" spans="31:31" hidden="1">
      <c r="AE48029" s="54"/>
    </row>
    <row r="48030" spans="31:31" hidden="1">
      <c r="AE48030" s="54"/>
    </row>
    <row r="48031" spans="31:31" hidden="1">
      <c r="AE48031" s="54"/>
    </row>
    <row r="48032" spans="31:31" hidden="1">
      <c r="AE48032" s="54"/>
    </row>
    <row r="48033" spans="31:31" hidden="1">
      <c r="AE48033" s="54"/>
    </row>
    <row r="48034" spans="31:31" hidden="1">
      <c r="AE48034" s="54"/>
    </row>
    <row r="48035" spans="31:31" hidden="1">
      <c r="AE48035" s="54"/>
    </row>
    <row r="48036" spans="31:31" hidden="1">
      <c r="AE48036" s="54"/>
    </row>
    <row r="48037" spans="31:31" hidden="1">
      <c r="AE48037" s="54"/>
    </row>
    <row r="48038" spans="31:31" hidden="1">
      <c r="AE48038" s="54"/>
    </row>
    <row r="48039" spans="31:31" hidden="1">
      <c r="AE48039" s="54"/>
    </row>
    <row r="48040" spans="31:31" hidden="1">
      <c r="AE48040" s="54"/>
    </row>
    <row r="48041" spans="31:31" hidden="1">
      <c r="AE48041" s="54"/>
    </row>
    <row r="48042" spans="31:31" hidden="1">
      <c r="AE48042" s="54"/>
    </row>
    <row r="48043" spans="31:31" hidden="1">
      <c r="AE48043" s="54"/>
    </row>
    <row r="48044" spans="31:31" hidden="1">
      <c r="AE48044" s="54"/>
    </row>
    <row r="48045" spans="31:31" hidden="1">
      <c r="AE48045" s="54"/>
    </row>
    <row r="48046" spans="31:31" hidden="1">
      <c r="AE48046" s="54"/>
    </row>
    <row r="48047" spans="31:31" hidden="1">
      <c r="AE48047" s="54"/>
    </row>
    <row r="48048" spans="31:31" hidden="1">
      <c r="AE48048" s="54"/>
    </row>
    <row r="48049" spans="31:31" hidden="1">
      <c r="AE48049" s="54"/>
    </row>
    <row r="48050" spans="31:31" hidden="1">
      <c r="AE48050" s="54"/>
    </row>
    <row r="48051" spans="31:31" hidden="1">
      <c r="AE48051" s="54"/>
    </row>
    <row r="48052" spans="31:31" hidden="1">
      <c r="AE48052" s="54"/>
    </row>
    <row r="48053" spans="31:31" hidden="1">
      <c r="AE48053" s="54"/>
    </row>
    <row r="48054" spans="31:31" hidden="1">
      <c r="AE48054" s="54"/>
    </row>
    <row r="48055" spans="31:31" hidden="1">
      <c r="AE48055" s="54"/>
    </row>
    <row r="48056" spans="31:31" hidden="1">
      <c r="AE48056" s="54"/>
    </row>
    <row r="48057" spans="31:31" hidden="1">
      <c r="AE48057" s="54"/>
    </row>
    <row r="48058" spans="31:31" hidden="1">
      <c r="AE48058" s="54"/>
    </row>
    <row r="48059" spans="31:31" hidden="1">
      <c r="AE48059" s="54"/>
    </row>
    <row r="48060" spans="31:31" hidden="1">
      <c r="AE48060" s="54"/>
    </row>
    <row r="48061" spans="31:31" hidden="1">
      <c r="AE48061" s="54"/>
    </row>
    <row r="48062" spans="31:31" hidden="1">
      <c r="AE48062" s="54"/>
    </row>
    <row r="48063" spans="31:31" hidden="1">
      <c r="AE48063" s="54"/>
    </row>
    <row r="48064" spans="31:31" hidden="1">
      <c r="AE48064" s="54"/>
    </row>
    <row r="48065" spans="31:31" hidden="1">
      <c r="AE48065" s="54"/>
    </row>
    <row r="48066" spans="31:31" hidden="1">
      <c r="AE48066" s="54"/>
    </row>
    <row r="48067" spans="31:31" hidden="1">
      <c r="AE48067" s="54"/>
    </row>
    <row r="48068" spans="31:31" hidden="1">
      <c r="AE48068" s="54"/>
    </row>
    <row r="48069" spans="31:31" hidden="1">
      <c r="AE48069" s="54"/>
    </row>
    <row r="48070" spans="31:31" hidden="1">
      <c r="AE48070" s="54"/>
    </row>
    <row r="48071" spans="31:31" hidden="1">
      <c r="AE48071" s="54"/>
    </row>
    <row r="48072" spans="31:31" hidden="1">
      <c r="AE48072" s="54"/>
    </row>
    <row r="48073" spans="31:31" hidden="1">
      <c r="AE48073" s="54"/>
    </row>
    <row r="48074" spans="31:31" hidden="1">
      <c r="AE48074" s="54"/>
    </row>
    <row r="48075" spans="31:31" hidden="1">
      <c r="AE48075" s="54"/>
    </row>
    <row r="48076" spans="31:31" hidden="1">
      <c r="AE48076" s="54"/>
    </row>
    <row r="48077" spans="31:31" hidden="1">
      <c r="AE48077" s="54"/>
    </row>
    <row r="48078" spans="31:31" hidden="1">
      <c r="AE48078" s="54"/>
    </row>
    <row r="48079" spans="31:31" hidden="1">
      <c r="AE48079" s="54"/>
    </row>
    <row r="48080" spans="31:31" hidden="1">
      <c r="AE48080" s="54"/>
    </row>
    <row r="48081" spans="31:31" hidden="1">
      <c r="AE48081" s="54"/>
    </row>
    <row r="48082" spans="31:31" hidden="1">
      <c r="AE48082" s="54"/>
    </row>
    <row r="48083" spans="31:31" hidden="1">
      <c r="AE48083" s="54"/>
    </row>
    <row r="48084" spans="31:31" hidden="1">
      <c r="AE48084" s="54"/>
    </row>
    <row r="48085" spans="31:31" hidden="1">
      <c r="AE48085" s="54"/>
    </row>
    <row r="48086" spans="31:31" hidden="1">
      <c r="AE48086" s="54"/>
    </row>
    <row r="48087" spans="31:31" hidden="1">
      <c r="AE48087" s="54"/>
    </row>
    <row r="48088" spans="31:31" hidden="1">
      <c r="AE48088" s="54"/>
    </row>
    <row r="48089" spans="31:31" hidden="1">
      <c r="AE48089" s="54"/>
    </row>
    <row r="48090" spans="31:31" hidden="1">
      <c r="AE48090" s="54"/>
    </row>
    <row r="48091" spans="31:31" hidden="1">
      <c r="AE48091" s="54"/>
    </row>
    <row r="48092" spans="31:31" hidden="1">
      <c r="AE48092" s="54"/>
    </row>
    <row r="48093" spans="31:31" hidden="1">
      <c r="AE48093" s="54"/>
    </row>
    <row r="48094" spans="31:31" hidden="1">
      <c r="AE48094" s="54"/>
    </row>
    <row r="48095" spans="31:31" hidden="1">
      <c r="AE48095" s="54"/>
    </row>
    <row r="48096" spans="31:31" hidden="1">
      <c r="AE48096" s="54"/>
    </row>
    <row r="48097" spans="31:31" hidden="1">
      <c r="AE48097" s="54"/>
    </row>
    <row r="48098" spans="31:31" hidden="1">
      <c r="AE48098" s="54"/>
    </row>
    <row r="48099" spans="31:31" hidden="1">
      <c r="AE48099" s="54"/>
    </row>
    <row r="48100" spans="31:31" hidden="1">
      <c r="AE48100" s="54"/>
    </row>
    <row r="48101" spans="31:31" hidden="1">
      <c r="AE48101" s="54"/>
    </row>
    <row r="48102" spans="31:31" hidden="1">
      <c r="AE48102" s="54"/>
    </row>
    <row r="48103" spans="31:31" hidden="1">
      <c r="AE48103" s="54"/>
    </row>
    <row r="48104" spans="31:31" hidden="1">
      <c r="AE48104" s="54"/>
    </row>
    <row r="48105" spans="31:31" hidden="1">
      <c r="AE48105" s="54"/>
    </row>
    <row r="48106" spans="31:31" hidden="1">
      <c r="AE48106" s="54"/>
    </row>
    <row r="48107" spans="31:31" hidden="1">
      <c r="AE48107" s="54"/>
    </row>
    <row r="48108" spans="31:31" hidden="1">
      <c r="AE48108" s="54"/>
    </row>
    <row r="48109" spans="31:31" hidden="1">
      <c r="AE48109" s="54"/>
    </row>
    <row r="48110" spans="31:31" hidden="1">
      <c r="AE48110" s="54"/>
    </row>
    <row r="48111" spans="31:31" hidden="1">
      <c r="AE48111" s="54"/>
    </row>
    <row r="48112" spans="31:31" hidden="1">
      <c r="AE48112" s="54"/>
    </row>
    <row r="48113" spans="31:31" hidden="1">
      <c r="AE48113" s="54"/>
    </row>
    <row r="48114" spans="31:31" hidden="1">
      <c r="AE48114" s="54"/>
    </row>
    <row r="48115" spans="31:31" hidden="1">
      <c r="AE48115" s="54"/>
    </row>
    <row r="48116" spans="31:31" hidden="1">
      <c r="AE48116" s="54"/>
    </row>
    <row r="48117" spans="31:31" hidden="1">
      <c r="AE48117" s="54"/>
    </row>
    <row r="48118" spans="31:31" hidden="1">
      <c r="AE48118" s="54"/>
    </row>
    <row r="48119" spans="31:31" hidden="1">
      <c r="AE48119" s="54"/>
    </row>
    <row r="48120" spans="31:31" hidden="1">
      <c r="AE48120" s="54"/>
    </row>
    <row r="48121" spans="31:31" hidden="1">
      <c r="AE48121" s="54"/>
    </row>
    <row r="48122" spans="31:31" hidden="1">
      <c r="AE48122" s="54"/>
    </row>
    <row r="48123" spans="31:31" hidden="1">
      <c r="AE48123" s="54"/>
    </row>
    <row r="48124" spans="31:31" hidden="1">
      <c r="AE48124" s="54"/>
    </row>
    <row r="48125" spans="31:31" hidden="1">
      <c r="AE48125" s="54"/>
    </row>
    <row r="48126" spans="31:31" hidden="1">
      <c r="AE48126" s="54"/>
    </row>
    <row r="48127" spans="31:31" hidden="1">
      <c r="AE48127" s="54"/>
    </row>
    <row r="48128" spans="31:31" hidden="1">
      <c r="AE48128" s="54"/>
    </row>
    <row r="48129" spans="31:31" hidden="1">
      <c r="AE48129" s="54"/>
    </row>
    <row r="48130" spans="31:31" hidden="1">
      <c r="AE48130" s="54"/>
    </row>
    <row r="48131" spans="31:31" hidden="1">
      <c r="AE48131" s="54"/>
    </row>
    <row r="48132" spans="31:31" hidden="1">
      <c r="AE48132" s="54"/>
    </row>
    <row r="48133" spans="31:31" hidden="1">
      <c r="AE48133" s="54"/>
    </row>
    <row r="48134" spans="31:31" hidden="1">
      <c r="AE48134" s="54"/>
    </row>
    <row r="48135" spans="31:31" hidden="1">
      <c r="AE48135" s="54"/>
    </row>
    <row r="48136" spans="31:31" hidden="1">
      <c r="AE48136" s="54"/>
    </row>
    <row r="48137" spans="31:31" hidden="1">
      <c r="AE48137" s="54"/>
    </row>
    <row r="48138" spans="31:31" hidden="1">
      <c r="AE48138" s="54"/>
    </row>
    <row r="48139" spans="31:31" hidden="1">
      <c r="AE48139" s="54"/>
    </row>
    <row r="48140" spans="31:31" hidden="1">
      <c r="AE48140" s="54"/>
    </row>
    <row r="48141" spans="31:31" hidden="1">
      <c r="AE48141" s="54"/>
    </row>
    <row r="48142" spans="31:31" hidden="1">
      <c r="AE48142" s="54"/>
    </row>
    <row r="48143" spans="31:31" hidden="1">
      <c r="AE48143" s="54"/>
    </row>
    <row r="48144" spans="31:31" hidden="1">
      <c r="AE48144" s="54"/>
    </row>
    <row r="48145" spans="31:31" hidden="1">
      <c r="AE48145" s="54"/>
    </row>
    <row r="48146" spans="31:31" hidden="1">
      <c r="AE48146" s="54"/>
    </row>
    <row r="48147" spans="31:31" hidden="1">
      <c r="AE48147" s="54"/>
    </row>
    <row r="48148" spans="31:31" hidden="1">
      <c r="AE48148" s="54"/>
    </row>
    <row r="48149" spans="31:31" hidden="1">
      <c r="AE48149" s="54"/>
    </row>
    <row r="48150" spans="31:31" hidden="1">
      <c r="AE48150" s="54"/>
    </row>
    <row r="48151" spans="31:31" hidden="1">
      <c r="AE48151" s="54"/>
    </row>
    <row r="48152" spans="31:31" hidden="1">
      <c r="AE48152" s="54"/>
    </row>
    <row r="48153" spans="31:31" hidden="1">
      <c r="AE48153" s="54"/>
    </row>
    <row r="48154" spans="31:31" hidden="1">
      <c r="AE48154" s="54"/>
    </row>
    <row r="48155" spans="31:31" hidden="1">
      <c r="AE48155" s="54"/>
    </row>
    <row r="48156" spans="31:31" hidden="1">
      <c r="AE48156" s="54"/>
    </row>
    <row r="48157" spans="31:31" hidden="1">
      <c r="AE48157" s="54"/>
    </row>
    <row r="48158" spans="31:31" hidden="1">
      <c r="AE48158" s="54"/>
    </row>
    <row r="48159" spans="31:31" hidden="1">
      <c r="AE48159" s="54"/>
    </row>
    <row r="48160" spans="31:31" hidden="1">
      <c r="AE48160" s="54"/>
    </row>
    <row r="48161" spans="31:31" hidden="1">
      <c r="AE48161" s="54"/>
    </row>
    <row r="48162" spans="31:31" hidden="1">
      <c r="AE48162" s="54"/>
    </row>
    <row r="48163" spans="31:31" hidden="1">
      <c r="AE48163" s="54"/>
    </row>
    <row r="48164" spans="31:31" hidden="1">
      <c r="AE48164" s="54"/>
    </row>
    <row r="48165" spans="31:31" hidden="1">
      <c r="AE48165" s="54"/>
    </row>
    <row r="48166" spans="31:31" hidden="1">
      <c r="AE48166" s="54"/>
    </row>
    <row r="48167" spans="31:31" hidden="1">
      <c r="AE48167" s="54"/>
    </row>
    <row r="48168" spans="31:31" hidden="1">
      <c r="AE48168" s="54"/>
    </row>
    <row r="48169" spans="31:31" hidden="1">
      <c r="AE48169" s="54"/>
    </row>
    <row r="48170" spans="31:31" hidden="1">
      <c r="AE48170" s="54"/>
    </row>
    <row r="48171" spans="31:31" hidden="1">
      <c r="AE48171" s="54"/>
    </row>
    <row r="48172" spans="31:31" hidden="1">
      <c r="AE48172" s="54"/>
    </row>
    <row r="48173" spans="31:31" hidden="1">
      <c r="AE48173" s="54"/>
    </row>
    <row r="48174" spans="31:31" hidden="1">
      <c r="AE48174" s="54"/>
    </row>
    <row r="48175" spans="31:31" hidden="1">
      <c r="AE48175" s="54"/>
    </row>
    <row r="48176" spans="31:31" hidden="1">
      <c r="AE48176" s="54"/>
    </row>
    <row r="48177" spans="31:31" hidden="1">
      <c r="AE48177" s="54"/>
    </row>
    <row r="48178" spans="31:31" hidden="1">
      <c r="AE48178" s="54"/>
    </row>
    <row r="48179" spans="31:31" hidden="1">
      <c r="AE48179" s="54"/>
    </row>
    <row r="48180" spans="31:31" hidden="1">
      <c r="AE48180" s="54"/>
    </row>
    <row r="48181" spans="31:31" hidden="1">
      <c r="AE48181" s="54"/>
    </row>
    <row r="48182" spans="31:31" hidden="1">
      <c r="AE48182" s="54"/>
    </row>
    <row r="48183" spans="31:31" hidden="1">
      <c r="AE48183" s="54"/>
    </row>
    <row r="48184" spans="31:31" hidden="1">
      <c r="AE48184" s="54"/>
    </row>
    <row r="48185" spans="31:31" hidden="1">
      <c r="AE48185" s="54"/>
    </row>
    <row r="48186" spans="31:31" hidden="1">
      <c r="AE48186" s="54"/>
    </row>
    <row r="48187" spans="31:31" hidden="1">
      <c r="AE48187" s="54"/>
    </row>
    <row r="48188" spans="31:31" hidden="1">
      <c r="AE48188" s="54"/>
    </row>
    <row r="48189" spans="31:31" hidden="1">
      <c r="AE48189" s="54"/>
    </row>
    <row r="48190" spans="31:31" hidden="1">
      <c r="AE48190" s="54"/>
    </row>
    <row r="48191" spans="31:31" hidden="1">
      <c r="AE48191" s="54"/>
    </row>
    <row r="48192" spans="31:31" hidden="1">
      <c r="AE48192" s="54"/>
    </row>
    <row r="48193" spans="31:31" hidden="1">
      <c r="AE48193" s="54"/>
    </row>
    <row r="48194" spans="31:31" hidden="1">
      <c r="AE48194" s="54"/>
    </row>
    <row r="48195" spans="31:31" hidden="1">
      <c r="AE48195" s="54"/>
    </row>
    <row r="48196" spans="31:31" hidden="1">
      <c r="AE48196" s="54"/>
    </row>
    <row r="48197" spans="31:31" hidden="1">
      <c r="AE48197" s="54"/>
    </row>
    <row r="48198" spans="31:31" hidden="1">
      <c r="AE48198" s="54"/>
    </row>
    <row r="48199" spans="31:31" hidden="1">
      <c r="AE48199" s="54"/>
    </row>
    <row r="48200" spans="31:31" hidden="1">
      <c r="AE48200" s="54"/>
    </row>
    <row r="48201" spans="31:31" hidden="1">
      <c r="AE48201" s="54"/>
    </row>
    <row r="48202" spans="31:31" hidden="1">
      <c r="AE48202" s="54"/>
    </row>
    <row r="48203" spans="31:31" hidden="1">
      <c r="AE48203" s="54"/>
    </row>
    <row r="48204" spans="31:31" hidden="1">
      <c r="AE48204" s="54"/>
    </row>
    <row r="48205" spans="31:31" hidden="1">
      <c r="AE48205" s="54"/>
    </row>
    <row r="48206" spans="31:31" hidden="1">
      <c r="AE48206" s="54"/>
    </row>
    <row r="48207" spans="31:31" hidden="1">
      <c r="AE48207" s="54"/>
    </row>
    <row r="48208" spans="31:31" hidden="1">
      <c r="AE48208" s="54"/>
    </row>
    <row r="48209" spans="31:31" hidden="1">
      <c r="AE48209" s="54"/>
    </row>
    <row r="48210" spans="31:31" hidden="1">
      <c r="AE48210" s="54"/>
    </row>
    <row r="48211" spans="31:31" hidden="1">
      <c r="AE48211" s="54"/>
    </row>
    <row r="48212" spans="31:31" hidden="1">
      <c r="AE48212" s="54"/>
    </row>
    <row r="48213" spans="31:31" hidden="1">
      <c r="AE48213" s="54"/>
    </row>
    <row r="48214" spans="31:31" hidden="1">
      <c r="AE48214" s="54"/>
    </row>
    <row r="48215" spans="31:31" hidden="1">
      <c r="AE48215" s="54"/>
    </row>
    <row r="48216" spans="31:31" hidden="1">
      <c r="AE48216" s="54"/>
    </row>
    <row r="48217" spans="31:31" hidden="1">
      <c r="AE48217" s="54"/>
    </row>
    <row r="48218" spans="31:31" hidden="1">
      <c r="AE48218" s="54"/>
    </row>
    <row r="48219" spans="31:31" hidden="1">
      <c r="AE48219" s="54"/>
    </row>
    <row r="48220" spans="31:31" hidden="1">
      <c r="AE48220" s="54"/>
    </row>
    <row r="48221" spans="31:31" hidden="1">
      <c r="AE48221" s="54"/>
    </row>
    <row r="48222" spans="31:31" hidden="1">
      <c r="AE48222" s="54"/>
    </row>
    <row r="48223" spans="31:31" hidden="1">
      <c r="AE48223" s="54"/>
    </row>
    <row r="48224" spans="31:31" hidden="1">
      <c r="AE48224" s="54"/>
    </row>
    <row r="48225" spans="31:31" hidden="1">
      <c r="AE48225" s="54"/>
    </row>
    <row r="48226" spans="31:31" hidden="1">
      <c r="AE48226" s="54"/>
    </row>
    <row r="48227" spans="31:31" hidden="1">
      <c r="AE48227" s="54"/>
    </row>
    <row r="48228" spans="31:31" hidden="1">
      <c r="AE48228" s="54"/>
    </row>
    <row r="48229" spans="31:31" hidden="1">
      <c r="AE48229" s="54"/>
    </row>
    <row r="48230" spans="31:31" hidden="1">
      <c r="AE48230" s="54"/>
    </row>
    <row r="48231" spans="31:31" hidden="1">
      <c r="AE48231" s="54"/>
    </row>
    <row r="48232" spans="31:31" hidden="1">
      <c r="AE48232" s="54"/>
    </row>
    <row r="48233" spans="31:31" hidden="1">
      <c r="AE48233" s="54"/>
    </row>
    <row r="48234" spans="31:31" hidden="1">
      <c r="AE48234" s="54"/>
    </row>
    <row r="48235" spans="31:31" hidden="1">
      <c r="AE48235" s="54"/>
    </row>
    <row r="48236" spans="31:31" hidden="1">
      <c r="AE48236" s="54"/>
    </row>
    <row r="48237" spans="31:31" hidden="1">
      <c r="AE48237" s="54"/>
    </row>
    <row r="48238" spans="31:31" hidden="1">
      <c r="AE48238" s="54"/>
    </row>
    <row r="48239" spans="31:31" hidden="1">
      <c r="AE48239" s="54"/>
    </row>
    <row r="48240" spans="31:31" hidden="1">
      <c r="AE48240" s="54"/>
    </row>
    <row r="48241" spans="31:31" hidden="1">
      <c r="AE48241" s="54"/>
    </row>
    <row r="48242" spans="31:31" hidden="1">
      <c r="AE48242" s="54"/>
    </row>
    <row r="48243" spans="31:31" hidden="1">
      <c r="AE48243" s="54"/>
    </row>
    <row r="48244" spans="31:31" hidden="1">
      <c r="AE48244" s="54"/>
    </row>
    <row r="48245" spans="31:31" hidden="1">
      <c r="AE48245" s="54"/>
    </row>
    <row r="48246" spans="31:31" hidden="1">
      <c r="AE48246" s="54"/>
    </row>
    <row r="48247" spans="31:31" hidden="1">
      <c r="AE48247" s="54"/>
    </row>
    <row r="48248" spans="31:31" hidden="1">
      <c r="AE48248" s="54"/>
    </row>
    <row r="48249" spans="31:31" hidden="1">
      <c r="AE48249" s="54"/>
    </row>
    <row r="48250" spans="31:31" hidden="1">
      <c r="AE48250" s="54"/>
    </row>
    <row r="48251" spans="31:31" hidden="1">
      <c r="AE48251" s="54"/>
    </row>
    <row r="48252" spans="31:31" hidden="1">
      <c r="AE48252" s="54"/>
    </row>
    <row r="48253" spans="31:31" hidden="1">
      <c r="AE48253" s="54"/>
    </row>
    <row r="48254" spans="31:31" hidden="1">
      <c r="AE48254" s="54"/>
    </row>
    <row r="48255" spans="31:31" hidden="1">
      <c r="AE48255" s="54"/>
    </row>
    <row r="48256" spans="31:31" hidden="1">
      <c r="AE48256" s="54"/>
    </row>
    <row r="48257" spans="31:31" hidden="1">
      <c r="AE48257" s="54"/>
    </row>
    <row r="48258" spans="31:31" hidden="1">
      <c r="AE48258" s="54"/>
    </row>
    <row r="48259" spans="31:31" hidden="1">
      <c r="AE48259" s="54"/>
    </row>
    <row r="48260" spans="31:31" hidden="1">
      <c r="AE48260" s="54"/>
    </row>
    <row r="48261" spans="31:31" hidden="1">
      <c r="AE48261" s="54"/>
    </row>
    <row r="48262" spans="31:31" hidden="1">
      <c r="AE48262" s="54"/>
    </row>
    <row r="48263" spans="31:31" hidden="1">
      <c r="AE48263" s="54"/>
    </row>
    <row r="48264" spans="31:31" hidden="1">
      <c r="AE48264" s="54"/>
    </row>
    <row r="48265" spans="31:31" hidden="1">
      <c r="AE48265" s="54"/>
    </row>
    <row r="48266" spans="31:31" hidden="1">
      <c r="AE48266" s="54"/>
    </row>
    <row r="48267" spans="31:31" hidden="1">
      <c r="AE48267" s="54"/>
    </row>
    <row r="48268" spans="31:31" hidden="1">
      <c r="AE48268" s="54"/>
    </row>
    <row r="48269" spans="31:31" hidden="1">
      <c r="AE48269" s="54"/>
    </row>
    <row r="48270" spans="31:31" hidden="1">
      <c r="AE48270" s="54"/>
    </row>
    <row r="48271" spans="31:31" hidden="1">
      <c r="AE48271" s="54"/>
    </row>
    <row r="48272" spans="31:31" hidden="1">
      <c r="AE48272" s="54"/>
    </row>
    <row r="48273" spans="31:31" hidden="1">
      <c r="AE48273" s="54"/>
    </row>
    <row r="48274" spans="31:31" hidden="1">
      <c r="AE48274" s="54"/>
    </row>
    <row r="48275" spans="31:31" hidden="1">
      <c r="AE48275" s="54"/>
    </row>
    <row r="48276" spans="31:31" hidden="1">
      <c r="AE48276" s="54"/>
    </row>
    <row r="48277" spans="31:31" hidden="1">
      <c r="AE48277" s="54"/>
    </row>
    <row r="48278" spans="31:31" hidden="1">
      <c r="AE48278" s="54"/>
    </row>
    <row r="48279" spans="31:31" hidden="1">
      <c r="AE48279" s="54"/>
    </row>
    <row r="48280" spans="31:31" hidden="1">
      <c r="AE48280" s="54"/>
    </row>
    <row r="48281" spans="31:31" hidden="1">
      <c r="AE48281" s="54"/>
    </row>
    <row r="48282" spans="31:31" hidden="1">
      <c r="AE48282" s="54"/>
    </row>
    <row r="48283" spans="31:31" hidden="1">
      <c r="AE48283" s="54"/>
    </row>
    <row r="48284" spans="31:31" hidden="1">
      <c r="AE48284" s="54"/>
    </row>
    <row r="48285" spans="31:31" hidden="1">
      <c r="AE48285" s="54"/>
    </row>
    <row r="48286" spans="31:31" hidden="1">
      <c r="AE48286" s="54"/>
    </row>
    <row r="48287" spans="31:31" hidden="1">
      <c r="AE48287" s="54"/>
    </row>
    <row r="48288" spans="31:31" hidden="1">
      <c r="AE48288" s="54"/>
    </row>
    <row r="48289" spans="31:31" hidden="1">
      <c r="AE48289" s="54"/>
    </row>
    <row r="48290" spans="31:31" hidden="1">
      <c r="AE48290" s="54"/>
    </row>
    <row r="48291" spans="31:31" hidden="1">
      <c r="AE48291" s="54"/>
    </row>
    <row r="48292" spans="31:31" hidden="1">
      <c r="AE48292" s="54"/>
    </row>
    <row r="48293" spans="31:31" hidden="1">
      <c r="AE48293" s="54"/>
    </row>
    <row r="48294" spans="31:31" hidden="1">
      <c r="AE48294" s="54"/>
    </row>
    <row r="48295" spans="31:31" hidden="1">
      <c r="AE48295" s="54"/>
    </row>
    <row r="48296" spans="31:31" hidden="1">
      <c r="AE48296" s="54"/>
    </row>
    <row r="48297" spans="31:31" hidden="1">
      <c r="AE48297" s="54"/>
    </row>
    <row r="48298" spans="31:31" hidden="1">
      <c r="AE48298" s="54"/>
    </row>
    <row r="48299" spans="31:31" hidden="1">
      <c r="AE48299" s="54"/>
    </row>
    <row r="48300" spans="31:31" hidden="1">
      <c r="AE48300" s="54"/>
    </row>
    <row r="48301" spans="31:31" hidden="1">
      <c r="AE48301" s="54"/>
    </row>
    <row r="48302" spans="31:31" hidden="1">
      <c r="AE48302" s="54"/>
    </row>
    <row r="48303" spans="31:31" hidden="1">
      <c r="AE48303" s="54"/>
    </row>
    <row r="48304" spans="31:31" hidden="1">
      <c r="AE48304" s="54"/>
    </row>
    <row r="48305" spans="31:31" hidden="1">
      <c r="AE48305" s="54"/>
    </row>
    <row r="48306" spans="31:31" hidden="1">
      <c r="AE48306" s="54"/>
    </row>
    <row r="48307" spans="31:31" hidden="1">
      <c r="AE48307" s="54"/>
    </row>
    <row r="48308" spans="31:31" hidden="1">
      <c r="AE48308" s="54"/>
    </row>
    <row r="48309" spans="31:31" hidden="1">
      <c r="AE48309" s="54"/>
    </row>
    <row r="48310" spans="31:31" hidden="1">
      <c r="AE48310" s="54"/>
    </row>
    <row r="48311" spans="31:31" hidden="1">
      <c r="AE48311" s="54"/>
    </row>
    <row r="48312" spans="31:31" hidden="1">
      <c r="AE48312" s="54"/>
    </row>
    <row r="48313" spans="31:31" hidden="1">
      <c r="AE48313" s="54"/>
    </row>
    <row r="48314" spans="31:31" hidden="1">
      <c r="AE48314" s="54"/>
    </row>
    <row r="48315" spans="31:31" hidden="1">
      <c r="AE48315" s="54"/>
    </row>
    <row r="48316" spans="31:31" hidden="1">
      <c r="AE48316" s="54"/>
    </row>
    <row r="48317" spans="31:31" hidden="1">
      <c r="AE48317" s="54"/>
    </row>
    <row r="48318" spans="31:31" hidden="1">
      <c r="AE48318" s="54"/>
    </row>
    <row r="48319" spans="31:31" hidden="1">
      <c r="AE48319" s="54"/>
    </row>
    <row r="48320" spans="31:31" hidden="1">
      <c r="AE48320" s="54"/>
    </row>
    <row r="48321" spans="31:31" hidden="1">
      <c r="AE48321" s="54"/>
    </row>
    <row r="48322" spans="31:31" hidden="1">
      <c r="AE48322" s="54"/>
    </row>
    <row r="48323" spans="31:31" hidden="1">
      <c r="AE48323" s="54"/>
    </row>
    <row r="48324" spans="31:31" hidden="1">
      <c r="AE48324" s="54"/>
    </row>
    <row r="48325" spans="31:31" hidden="1">
      <c r="AE48325" s="54"/>
    </row>
    <row r="48326" spans="31:31" hidden="1">
      <c r="AE48326" s="54"/>
    </row>
    <row r="48327" spans="31:31" hidden="1">
      <c r="AE48327" s="54"/>
    </row>
    <row r="48328" spans="31:31" hidden="1">
      <c r="AE48328" s="54"/>
    </row>
    <row r="48329" spans="31:31" hidden="1">
      <c r="AE48329" s="54"/>
    </row>
    <row r="48330" spans="31:31" hidden="1">
      <c r="AE48330" s="54"/>
    </row>
    <row r="48331" spans="31:31" hidden="1">
      <c r="AE48331" s="54"/>
    </row>
    <row r="48332" spans="31:31" hidden="1">
      <c r="AE48332" s="54"/>
    </row>
    <row r="48333" spans="31:31" hidden="1">
      <c r="AE48333" s="54"/>
    </row>
    <row r="48334" spans="31:31" hidden="1">
      <c r="AE48334" s="54"/>
    </row>
    <row r="48335" spans="31:31" hidden="1">
      <c r="AE48335" s="54"/>
    </row>
    <row r="48336" spans="31:31" hidden="1">
      <c r="AE48336" s="54"/>
    </row>
    <row r="48337" spans="31:31" hidden="1">
      <c r="AE48337" s="54"/>
    </row>
    <row r="48338" spans="31:31" hidden="1">
      <c r="AE48338" s="54"/>
    </row>
    <row r="48339" spans="31:31" hidden="1">
      <c r="AE48339" s="54"/>
    </row>
    <row r="48340" spans="31:31" hidden="1">
      <c r="AE48340" s="54"/>
    </row>
    <row r="48341" spans="31:31" hidden="1">
      <c r="AE48341" s="54"/>
    </row>
    <row r="48342" spans="31:31" hidden="1">
      <c r="AE48342" s="54"/>
    </row>
    <row r="48343" spans="31:31" hidden="1">
      <c r="AE48343" s="54"/>
    </row>
    <row r="48344" spans="31:31" hidden="1">
      <c r="AE48344" s="54"/>
    </row>
    <row r="48345" spans="31:31" hidden="1">
      <c r="AE48345" s="54"/>
    </row>
    <row r="48346" spans="31:31" hidden="1">
      <c r="AE48346" s="54"/>
    </row>
    <row r="48347" spans="31:31" hidden="1">
      <c r="AE48347" s="54"/>
    </row>
    <row r="48348" spans="31:31" hidden="1">
      <c r="AE48348" s="54"/>
    </row>
    <row r="48349" spans="31:31" hidden="1">
      <c r="AE48349" s="54"/>
    </row>
    <row r="48350" spans="31:31" hidden="1">
      <c r="AE48350" s="54"/>
    </row>
    <row r="48351" spans="31:31" hidden="1">
      <c r="AE48351" s="54"/>
    </row>
    <row r="48352" spans="31:31" hidden="1">
      <c r="AE48352" s="54"/>
    </row>
    <row r="48353" spans="31:31" hidden="1">
      <c r="AE48353" s="54"/>
    </row>
    <row r="48354" spans="31:31" hidden="1">
      <c r="AE48354" s="54"/>
    </row>
    <row r="48355" spans="31:31" hidden="1">
      <c r="AE48355" s="54"/>
    </row>
    <row r="48356" spans="31:31" hidden="1">
      <c r="AE48356" s="54"/>
    </row>
    <row r="48357" spans="31:31" hidden="1">
      <c r="AE48357" s="54"/>
    </row>
    <row r="48358" spans="31:31" hidden="1">
      <c r="AE48358" s="54"/>
    </row>
    <row r="48359" spans="31:31" hidden="1">
      <c r="AE48359" s="54"/>
    </row>
    <row r="48360" spans="31:31" hidden="1">
      <c r="AE48360" s="54"/>
    </row>
    <row r="48361" spans="31:31" hidden="1">
      <c r="AE48361" s="54"/>
    </row>
    <row r="48362" spans="31:31" hidden="1">
      <c r="AE48362" s="54"/>
    </row>
    <row r="48363" spans="31:31" hidden="1">
      <c r="AE48363" s="54"/>
    </row>
    <row r="48364" spans="31:31" hidden="1">
      <c r="AE48364" s="54"/>
    </row>
    <row r="48365" spans="31:31" hidden="1">
      <c r="AE48365" s="54"/>
    </row>
    <row r="48366" spans="31:31" hidden="1">
      <c r="AE48366" s="54"/>
    </row>
    <row r="48367" spans="31:31" hidden="1">
      <c r="AE48367" s="54"/>
    </row>
    <row r="48368" spans="31:31" hidden="1">
      <c r="AE48368" s="54"/>
    </row>
    <row r="48369" spans="31:31" hidden="1">
      <c r="AE48369" s="54"/>
    </row>
    <row r="48370" spans="31:31" hidden="1">
      <c r="AE48370" s="54"/>
    </row>
    <row r="48371" spans="31:31" hidden="1">
      <c r="AE48371" s="54"/>
    </row>
    <row r="48372" spans="31:31" hidden="1">
      <c r="AE48372" s="54"/>
    </row>
    <row r="48373" spans="31:31" hidden="1">
      <c r="AE48373" s="54"/>
    </row>
    <row r="48374" spans="31:31" hidden="1">
      <c r="AE48374" s="54"/>
    </row>
    <row r="48375" spans="31:31" hidden="1">
      <c r="AE48375" s="54"/>
    </row>
    <row r="48376" spans="31:31" hidden="1">
      <c r="AE48376" s="54"/>
    </row>
    <row r="48377" spans="31:31" hidden="1">
      <c r="AE48377" s="54"/>
    </row>
    <row r="48378" spans="31:31" hidden="1">
      <c r="AE48378" s="54"/>
    </row>
    <row r="48379" spans="31:31" hidden="1">
      <c r="AE48379" s="54"/>
    </row>
    <row r="48380" spans="31:31" hidden="1">
      <c r="AE48380" s="54"/>
    </row>
    <row r="48381" spans="31:31" hidden="1">
      <c r="AE48381" s="54"/>
    </row>
    <row r="48382" spans="31:31" hidden="1">
      <c r="AE48382" s="54"/>
    </row>
    <row r="48383" spans="31:31" hidden="1">
      <c r="AE48383" s="54"/>
    </row>
    <row r="48384" spans="31:31" hidden="1">
      <c r="AE48384" s="54"/>
    </row>
    <row r="48385" spans="31:31" hidden="1">
      <c r="AE48385" s="54"/>
    </row>
    <row r="48386" spans="31:31" hidden="1">
      <c r="AE48386" s="54"/>
    </row>
    <row r="48387" spans="31:31" hidden="1">
      <c r="AE48387" s="54"/>
    </row>
    <row r="48388" spans="31:31" hidden="1">
      <c r="AE48388" s="54"/>
    </row>
    <row r="48389" spans="31:31" hidden="1">
      <c r="AE48389" s="54"/>
    </row>
    <row r="48390" spans="31:31" hidden="1">
      <c r="AE48390" s="54"/>
    </row>
    <row r="48391" spans="31:31" hidden="1">
      <c r="AE48391" s="54"/>
    </row>
    <row r="48392" spans="31:31" hidden="1">
      <c r="AE48392" s="54"/>
    </row>
    <row r="48393" spans="31:31" hidden="1">
      <c r="AE48393" s="54"/>
    </row>
    <row r="48394" spans="31:31" hidden="1">
      <c r="AE48394" s="54"/>
    </row>
    <row r="48395" spans="31:31" hidden="1">
      <c r="AE48395" s="54"/>
    </row>
    <row r="48396" spans="31:31" hidden="1">
      <c r="AE48396" s="54"/>
    </row>
    <row r="48397" spans="31:31" hidden="1">
      <c r="AE48397" s="54"/>
    </row>
    <row r="48398" spans="31:31" hidden="1">
      <c r="AE48398" s="54"/>
    </row>
    <row r="48399" spans="31:31" hidden="1">
      <c r="AE48399" s="54"/>
    </row>
    <row r="48400" spans="31:31" hidden="1">
      <c r="AE48400" s="54"/>
    </row>
    <row r="48401" spans="31:31" hidden="1">
      <c r="AE48401" s="54"/>
    </row>
    <row r="48402" spans="31:31" hidden="1">
      <c r="AE48402" s="54"/>
    </row>
    <row r="48403" spans="31:31" hidden="1">
      <c r="AE48403" s="54"/>
    </row>
    <row r="48404" spans="31:31" hidden="1">
      <c r="AE48404" s="54"/>
    </row>
    <row r="48405" spans="31:31" hidden="1">
      <c r="AE48405" s="54"/>
    </row>
    <row r="48406" spans="31:31" hidden="1">
      <c r="AE48406" s="54"/>
    </row>
    <row r="48407" spans="31:31" hidden="1">
      <c r="AE48407" s="54"/>
    </row>
    <row r="48408" spans="31:31" hidden="1">
      <c r="AE48408" s="54"/>
    </row>
    <row r="48409" spans="31:31" hidden="1">
      <c r="AE48409" s="54"/>
    </row>
    <row r="48410" spans="31:31" hidden="1">
      <c r="AE48410" s="54"/>
    </row>
    <row r="48411" spans="31:31" hidden="1">
      <c r="AE48411" s="54"/>
    </row>
    <row r="48412" spans="31:31" hidden="1">
      <c r="AE48412" s="54"/>
    </row>
    <row r="48413" spans="31:31" hidden="1">
      <c r="AE48413" s="54"/>
    </row>
    <row r="48414" spans="31:31" hidden="1">
      <c r="AE48414" s="54"/>
    </row>
    <row r="48415" spans="31:31" hidden="1">
      <c r="AE48415" s="54"/>
    </row>
    <row r="48416" spans="31:31" hidden="1">
      <c r="AE48416" s="54"/>
    </row>
    <row r="48417" spans="31:31" hidden="1">
      <c r="AE48417" s="54"/>
    </row>
    <row r="48418" spans="31:31" hidden="1">
      <c r="AE48418" s="54"/>
    </row>
    <row r="48419" spans="31:31" hidden="1">
      <c r="AE48419" s="54"/>
    </row>
    <row r="48420" spans="31:31" hidden="1">
      <c r="AE48420" s="54"/>
    </row>
    <row r="48421" spans="31:31" hidden="1">
      <c r="AE48421" s="54"/>
    </row>
    <row r="48422" spans="31:31" hidden="1">
      <c r="AE48422" s="54"/>
    </row>
    <row r="48423" spans="31:31" hidden="1">
      <c r="AE48423" s="54"/>
    </row>
    <row r="48424" spans="31:31" hidden="1">
      <c r="AE48424" s="54"/>
    </row>
    <row r="48425" spans="31:31" hidden="1">
      <c r="AE48425" s="54"/>
    </row>
    <row r="48426" spans="31:31" hidden="1">
      <c r="AE48426" s="54"/>
    </row>
    <row r="48427" spans="31:31" hidden="1">
      <c r="AE48427" s="54"/>
    </row>
    <row r="48428" spans="31:31" hidden="1">
      <c r="AE48428" s="54"/>
    </row>
    <row r="48429" spans="31:31" hidden="1">
      <c r="AE48429" s="54"/>
    </row>
    <row r="48430" spans="31:31" hidden="1">
      <c r="AE48430" s="54"/>
    </row>
    <row r="48431" spans="31:31" hidden="1">
      <c r="AE48431" s="54"/>
    </row>
    <row r="48432" spans="31:31" hidden="1">
      <c r="AE48432" s="54"/>
    </row>
    <row r="48433" spans="31:31" hidden="1">
      <c r="AE48433" s="54"/>
    </row>
    <row r="48434" spans="31:31" hidden="1">
      <c r="AE48434" s="54"/>
    </row>
    <row r="48435" spans="31:31" hidden="1">
      <c r="AE48435" s="54"/>
    </row>
    <row r="48436" spans="31:31" hidden="1">
      <c r="AE48436" s="54"/>
    </row>
    <row r="48437" spans="31:31" hidden="1">
      <c r="AE48437" s="54"/>
    </row>
    <row r="48438" spans="31:31" hidden="1">
      <c r="AE48438" s="54"/>
    </row>
    <row r="48439" spans="31:31" hidden="1">
      <c r="AE48439" s="54"/>
    </row>
    <row r="48440" spans="31:31" hidden="1">
      <c r="AE48440" s="54"/>
    </row>
    <row r="48441" spans="31:31" hidden="1">
      <c r="AE48441" s="54"/>
    </row>
    <row r="48442" spans="31:31" hidden="1">
      <c r="AE48442" s="54"/>
    </row>
    <row r="48443" spans="31:31" hidden="1">
      <c r="AE48443" s="54"/>
    </row>
    <row r="48444" spans="31:31" hidden="1">
      <c r="AE48444" s="54"/>
    </row>
    <row r="48445" spans="31:31" hidden="1">
      <c r="AE48445" s="54"/>
    </row>
    <row r="48446" spans="31:31" hidden="1">
      <c r="AE48446" s="54"/>
    </row>
    <row r="48447" spans="31:31" hidden="1">
      <c r="AE48447" s="54"/>
    </row>
    <row r="48448" spans="31:31" hidden="1">
      <c r="AE48448" s="54"/>
    </row>
    <row r="48449" spans="31:31" hidden="1">
      <c r="AE48449" s="54"/>
    </row>
    <row r="48450" spans="31:31" hidden="1">
      <c r="AE48450" s="54"/>
    </row>
    <row r="48451" spans="31:31" hidden="1">
      <c r="AE48451" s="54"/>
    </row>
    <row r="48452" spans="31:31" hidden="1">
      <c r="AE48452" s="54"/>
    </row>
    <row r="48453" spans="31:31" hidden="1">
      <c r="AE48453" s="54"/>
    </row>
    <row r="48454" spans="31:31" hidden="1">
      <c r="AE48454" s="54"/>
    </row>
    <row r="48455" spans="31:31" hidden="1">
      <c r="AE48455" s="54"/>
    </row>
    <row r="48456" spans="31:31" hidden="1">
      <c r="AE48456" s="54"/>
    </row>
    <row r="48457" spans="31:31" hidden="1">
      <c r="AE48457" s="54"/>
    </row>
    <row r="48458" spans="31:31" hidden="1">
      <c r="AE48458" s="54"/>
    </row>
    <row r="48459" spans="31:31" hidden="1">
      <c r="AE48459" s="54"/>
    </row>
    <row r="48460" spans="31:31" hidden="1">
      <c r="AE48460" s="54"/>
    </row>
    <row r="48461" spans="31:31" hidden="1">
      <c r="AE48461" s="54"/>
    </row>
    <row r="48462" spans="31:31" hidden="1">
      <c r="AE48462" s="54"/>
    </row>
    <row r="48463" spans="31:31" hidden="1">
      <c r="AE48463" s="54"/>
    </row>
    <row r="48464" spans="31:31" hidden="1">
      <c r="AE48464" s="54"/>
    </row>
    <row r="48465" spans="31:31" hidden="1">
      <c r="AE48465" s="54"/>
    </row>
    <row r="48466" spans="31:31" hidden="1">
      <c r="AE48466" s="54"/>
    </row>
    <row r="48467" spans="31:31" hidden="1">
      <c r="AE48467" s="54"/>
    </row>
    <row r="48468" spans="31:31" hidden="1">
      <c r="AE48468" s="54"/>
    </row>
    <row r="48469" spans="31:31" hidden="1">
      <c r="AE48469" s="54"/>
    </row>
    <row r="48470" spans="31:31" hidden="1">
      <c r="AE48470" s="54"/>
    </row>
    <row r="48471" spans="31:31" hidden="1">
      <c r="AE48471" s="54"/>
    </row>
    <row r="48472" spans="31:31" hidden="1">
      <c r="AE48472" s="54"/>
    </row>
    <row r="48473" spans="31:31" hidden="1">
      <c r="AE48473" s="54"/>
    </row>
    <row r="48474" spans="31:31" hidden="1">
      <c r="AE48474" s="54"/>
    </row>
    <row r="48475" spans="31:31" hidden="1">
      <c r="AE48475" s="54"/>
    </row>
    <row r="48476" spans="31:31" hidden="1">
      <c r="AE48476" s="54"/>
    </row>
    <row r="48477" spans="31:31" hidden="1">
      <c r="AE48477" s="54"/>
    </row>
    <row r="48478" spans="31:31" hidden="1">
      <c r="AE48478" s="54"/>
    </row>
    <row r="48479" spans="31:31" hidden="1">
      <c r="AE48479" s="54"/>
    </row>
    <row r="48480" spans="31:31" hidden="1">
      <c r="AE48480" s="54"/>
    </row>
    <row r="48481" spans="31:31" hidden="1">
      <c r="AE48481" s="54"/>
    </row>
    <row r="48482" spans="31:31" hidden="1">
      <c r="AE48482" s="54"/>
    </row>
    <row r="48483" spans="31:31" hidden="1">
      <c r="AE48483" s="54"/>
    </row>
    <row r="48484" spans="31:31" hidden="1">
      <c r="AE48484" s="54"/>
    </row>
    <row r="48485" spans="31:31" hidden="1">
      <c r="AE48485" s="54"/>
    </row>
    <row r="48486" spans="31:31" hidden="1">
      <c r="AE48486" s="54"/>
    </row>
    <row r="48487" spans="31:31" hidden="1">
      <c r="AE48487" s="54"/>
    </row>
    <row r="48488" spans="31:31" hidden="1">
      <c r="AE48488" s="54"/>
    </row>
    <row r="48489" spans="31:31" hidden="1">
      <c r="AE48489" s="54"/>
    </row>
    <row r="48490" spans="31:31" hidden="1">
      <c r="AE48490" s="54"/>
    </row>
    <row r="48491" spans="31:31" hidden="1">
      <c r="AE48491" s="54"/>
    </row>
    <row r="48492" spans="31:31" hidden="1">
      <c r="AE48492" s="54"/>
    </row>
    <row r="48493" spans="31:31" hidden="1">
      <c r="AE48493" s="54"/>
    </row>
    <row r="48494" spans="31:31" hidden="1">
      <c r="AE48494" s="54"/>
    </row>
    <row r="48495" spans="31:31" hidden="1">
      <c r="AE48495" s="54"/>
    </row>
    <row r="48496" spans="31:31" hidden="1">
      <c r="AE48496" s="54"/>
    </row>
    <row r="48497" spans="31:31" hidden="1">
      <c r="AE48497" s="54"/>
    </row>
    <row r="48498" spans="31:31" hidden="1">
      <c r="AE48498" s="54"/>
    </row>
    <row r="48499" spans="31:31" hidden="1">
      <c r="AE48499" s="54"/>
    </row>
    <row r="48500" spans="31:31" hidden="1">
      <c r="AE48500" s="54"/>
    </row>
    <row r="48501" spans="31:31" hidden="1">
      <c r="AE48501" s="54"/>
    </row>
    <row r="48502" spans="31:31" hidden="1">
      <c r="AE48502" s="54"/>
    </row>
    <row r="48503" spans="31:31" hidden="1">
      <c r="AE48503" s="54"/>
    </row>
    <row r="48504" spans="31:31" hidden="1">
      <c r="AE48504" s="54"/>
    </row>
    <row r="48505" spans="31:31" hidden="1">
      <c r="AE48505" s="54"/>
    </row>
    <row r="48506" spans="31:31" hidden="1">
      <c r="AE48506" s="54"/>
    </row>
    <row r="48507" spans="31:31" hidden="1">
      <c r="AE48507" s="54"/>
    </row>
    <row r="48508" spans="31:31" hidden="1">
      <c r="AE48508" s="54"/>
    </row>
    <row r="48509" spans="31:31" hidden="1">
      <c r="AE48509" s="54"/>
    </row>
    <row r="48510" spans="31:31" hidden="1">
      <c r="AE48510" s="54"/>
    </row>
    <row r="48511" spans="31:31" hidden="1">
      <c r="AE48511" s="54"/>
    </row>
    <row r="48512" spans="31:31" hidden="1">
      <c r="AE48512" s="54"/>
    </row>
    <row r="48513" spans="31:31" hidden="1">
      <c r="AE48513" s="54"/>
    </row>
    <row r="48514" spans="31:31" hidden="1">
      <c r="AE48514" s="54"/>
    </row>
    <row r="48515" spans="31:31" hidden="1">
      <c r="AE48515" s="54"/>
    </row>
    <row r="48516" spans="31:31" hidden="1">
      <c r="AE48516" s="54"/>
    </row>
    <row r="48517" spans="31:31" hidden="1">
      <c r="AE48517" s="54"/>
    </row>
    <row r="48518" spans="31:31" hidden="1">
      <c r="AE48518" s="54"/>
    </row>
    <row r="48519" spans="31:31" hidden="1">
      <c r="AE48519" s="54"/>
    </row>
    <row r="48520" spans="31:31" hidden="1">
      <c r="AE48520" s="54"/>
    </row>
    <row r="48521" spans="31:31" hidden="1">
      <c r="AE48521" s="54"/>
    </row>
    <row r="48522" spans="31:31" hidden="1">
      <c r="AE48522" s="54"/>
    </row>
    <row r="48523" spans="31:31" hidden="1">
      <c r="AE48523" s="54"/>
    </row>
    <row r="48524" spans="31:31" hidden="1">
      <c r="AE48524" s="54"/>
    </row>
    <row r="48525" spans="31:31" hidden="1">
      <c r="AE48525" s="54"/>
    </row>
    <row r="48526" spans="31:31" hidden="1">
      <c r="AE48526" s="54"/>
    </row>
    <row r="48527" spans="31:31" hidden="1">
      <c r="AE48527" s="54"/>
    </row>
    <row r="48528" spans="31:31" hidden="1">
      <c r="AE48528" s="54"/>
    </row>
    <row r="48529" spans="31:31" hidden="1">
      <c r="AE48529" s="54"/>
    </row>
    <row r="48530" spans="31:31" hidden="1">
      <c r="AE48530" s="54"/>
    </row>
    <row r="48531" spans="31:31" hidden="1">
      <c r="AE48531" s="54"/>
    </row>
    <row r="48532" spans="31:31" hidden="1">
      <c r="AE48532" s="54"/>
    </row>
    <row r="48533" spans="31:31" hidden="1">
      <c r="AE48533" s="54"/>
    </row>
    <row r="48534" spans="31:31" hidden="1">
      <c r="AE48534" s="54"/>
    </row>
    <row r="48535" spans="31:31" hidden="1">
      <c r="AE48535" s="54"/>
    </row>
    <row r="48536" spans="31:31" hidden="1">
      <c r="AE48536" s="54"/>
    </row>
    <row r="48537" spans="31:31" hidden="1">
      <c r="AE48537" s="54"/>
    </row>
    <row r="48538" spans="31:31" hidden="1">
      <c r="AE48538" s="54"/>
    </row>
    <row r="48539" spans="31:31" hidden="1">
      <c r="AE48539" s="54"/>
    </row>
    <row r="48540" spans="31:31" hidden="1">
      <c r="AE48540" s="54"/>
    </row>
    <row r="48541" spans="31:31" hidden="1">
      <c r="AE48541" s="54"/>
    </row>
    <row r="48542" spans="31:31" hidden="1">
      <c r="AE48542" s="54"/>
    </row>
    <row r="48543" spans="31:31" hidden="1">
      <c r="AE48543" s="54"/>
    </row>
    <row r="48544" spans="31:31" hidden="1">
      <c r="AE48544" s="54"/>
    </row>
    <row r="48545" spans="31:31" hidden="1">
      <c r="AE48545" s="54"/>
    </row>
    <row r="48546" spans="31:31" hidden="1">
      <c r="AE48546" s="54"/>
    </row>
    <row r="48547" spans="31:31" hidden="1">
      <c r="AE48547" s="54"/>
    </row>
    <row r="48548" spans="31:31" hidden="1">
      <c r="AE48548" s="54"/>
    </row>
    <row r="48549" spans="31:31" hidden="1">
      <c r="AE48549" s="54"/>
    </row>
    <row r="48550" spans="31:31" hidden="1">
      <c r="AE48550" s="54"/>
    </row>
    <row r="48551" spans="31:31" hidden="1">
      <c r="AE48551" s="54"/>
    </row>
    <row r="48552" spans="31:31" hidden="1">
      <c r="AE48552" s="54"/>
    </row>
    <row r="48553" spans="31:31" hidden="1">
      <c r="AE48553" s="54"/>
    </row>
    <row r="48554" spans="31:31" hidden="1">
      <c r="AE48554" s="54"/>
    </row>
    <row r="48555" spans="31:31" hidden="1">
      <c r="AE48555" s="54"/>
    </row>
    <row r="48556" spans="31:31" hidden="1">
      <c r="AE48556" s="54"/>
    </row>
    <row r="48557" spans="31:31" hidden="1">
      <c r="AE48557" s="54"/>
    </row>
    <row r="48558" spans="31:31" hidden="1">
      <c r="AE48558" s="54"/>
    </row>
    <row r="48559" spans="31:31" hidden="1">
      <c r="AE48559" s="54"/>
    </row>
    <row r="48560" spans="31:31" hidden="1">
      <c r="AE48560" s="54"/>
    </row>
    <row r="48561" spans="31:31" hidden="1">
      <c r="AE48561" s="54"/>
    </row>
    <row r="48562" spans="31:31" hidden="1">
      <c r="AE48562" s="54"/>
    </row>
    <row r="48563" spans="31:31" hidden="1">
      <c r="AE48563" s="54"/>
    </row>
    <row r="48564" spans="31:31" hidden="1">
      <c r="AE48564" s="54"/>
    </row>
    <row r="48565" spans="31:31" hidden="1">
      <c r="AE48565" s="54"/>
    </row>
    <row r="48566" spans="31:31" hidden="1">
      <c r="AE48566" s="54"/>
    </row>
    <row r="48567" spans="31:31" hidden="1">
      <c r="AE48567" s="54"/>
    </row>
    <row r="48568" spans="31:31" hidden="1">
      <c r="AE48568" s="54"/>
    </row>
    <row r="48569" spans="31:31" hidden="1">
      <c r="AE48569" s="54"/>
    </row>
    <row r="48570" spans="31:31" hidden="1">
      <c r="AE48570" s="54"/>
    </row>
    <row r="48571" spans="31:31" hidden="1">
      <c r="AE48571" s="54"/>
    </row>
    <row r="48572" spans="31:31" hidden="1">
      <c r="AE48572" s="54"/>
    </row>
    <row r="48573" spans="31:31" hidden="1">
      <c r="AE48573" s="54"/>
    </row>
    <row r="48574" spans="31:31" hidden="1">
      <c r="AE48574" s="54"/>
    </row>
    <row r="48575" spans="31:31" hidden="1">
      <c r="AE48575" s="54"/>
    </row>
    <row r="48576" spans="31:31" hidden="1">
      <c r="AE48576" s="54"/>
    </row>
    <row r="48577" spans="31:31" hidden="1">
      <c r="AE48577" s="54"/>
    </row>
    <row r="48578" spans="31:31" hidden="1">
      <c r="AE48578" s="54"/>
    </row>
    <row r="48579" spans="31:31" hidden="1">
      <c r="AE48579" s="54"/>
    </row>
    <row r="48580" spans="31:31" hidden="1">
      <c r="AE48580" s="54"/>
    </row>
    <row r="48581" spans="31:31" hidden="1">
      <c r="AE48581" s="54"/>
    </row>
    <row r="48582" spans="31:31" hidden="1">
      <c r="AE48582" s="54"/>
    </row>
    <row r="48583" spans="31:31" hidden="1">
      <c r="AE48583" s="54"/>
    </row>
    <row r="48584" spans="31:31" hidden="1">
      <c r="AE48584" s="54"/>
    </row>
    <row r="48585" spans="31:31" hidden="1">
      <c r="AE48585" s="54"/>
    </row>
    <row r="48586" spans="31:31" hidden="1">
      <c r="AE48586" s="54"/>
    </row>
    <row r="48587" spans="31:31" hidden="1">
      <c r="AE48587" s="54"/>
    </row>
    <row r="48588" spans="31:31" hidden="1">
      <c r="AE48588" s="54"/>
    </row>
    <row r="48589" spans="31:31" hidden="1">
      <c r="AE48589" s="54"/>
    </row>
    <row r="48590" spans="31:31" hidden="1">
      <c r="AE48590" s="54"/>
    </row>
    <row r="48591" spans="31:31" hidden="1">
      <c r="AE48591" s="54"/>
    </row>
    <row r="48592" spans="31:31" hidden="1">
      <c r="AE48592" s="54"/>
    </row>
    <row r="48593" spans="31:31" hidden="1">
      <c r="AE48593" s="54"/>
    </row>
    <row r="48594" spans="31:31" hidden="1">
      <c r="AE48594" s="54"/>
    </row>
    <row r="48595" spans="31:31" hidden="1">
      <c r="AE48595" s="54"/>
    </row>
    <row r="48596" spans="31:31" hidden="1">
      <c r="AE48596" s="54"/>
    </row>
    <row r="48597" spans="31:31" hidden="1">
      <c r="AE48597" s="54"/>
    </row>
    <row r="48598" spans="31:31" hidden="1">
      <c r="AE48598" s="54"/>
    </row>
    <row r="48599" spans="31:31" hidden="1">
      <c r="AE48599" s="54"/>
    </row>
    <row r="48600" spans="31:31" hidden="1">
      <c r="AE48600" s="54"/>
    </row>
    <row r="48601" spans="31:31" hidden="1">
      <c r="AE48601" s="54"/>
    </row>
    <row r="48602" spans="31:31" hidden="1">
      <c r="AE48602" s="54"/>
    </row>
    <row r="48603" spans="31:31" hidden="1">
      <c r="AE48603" s="54"/>
    </row>
    <row r="48604" spans="31:31" hidden="1">
      <c r="AE48604" s="54"/>
    </row>
    <row r="48605" spans="31:31" hidden="1">
      <c r="AE48605" s="54"/>
    </row>
    <row r="48606" spans="31:31" hidden="1">
      <c r="AE48606" s="54"/>
    </row>
    <row r="48607" spans="31:31" hidden="1">
      <c r="AE48607" s="54"/>
    </row>
    <row r="48608" spans="31:31" hidden="1">
      <c r="AE48608" s="54"/>
    </row>
    <row r="48609" spans="31:31" hidden="1">
      <c r="AE48609" s="54"/>
    </row>
    <row r="48610" spans="31:31" hidden="1">
      <c r="AE48610" s="54"/>
    </row>
    <row r="48611" spans="31:31" hidden="1">
      <c r="AE48611" s="54"/>
    </row>
    <row r="48612" spans="31:31" hidden="1">
      <c r="AE48612" s="54"/>
    </row>
    <row r="48613" spans="31:31" hidden="1">
      <c r="AE48613" s="54"/>
    </row>
    <row r="48614" spans="31:31" hidden="1">
      <c r="AE48614" s="54"/>
    </row>
    <row r="48615" spans="31:31" hidden="1">
      <c r="AE48615" s="54"/>
    </row>
    <row r="48616" spans="31:31" hidden="1">
      <c r="AE48616" s="54"/>
    </row>
    <row r="48617" spans="31:31" hidden="1">
      <c r="AE48617" s="54"/>
    </row>
    <row r="48618" spans="31:31" hidden="1">
      <c r="AE48618" s="54"/>
    </row>
    <row r="48619" spans="31:31" hidden="1">
      <c r="AE48619" s="54"/>
    </row>
    <row r="48620" spans="31:31" hidden="1">
      <c r="AE48620" s="54"/>
    </row>
    <row r="48621" spans="31:31" hidden="1">
      <c r="AE48621" s="54"/>
    </row>
    <row r="48622" spans="31:31" hidden="1">
      <c r="AE48622" s="54"/>
    </row>
    <row r="48623" spans="31:31" hidden="1">
      <c r="AE48623" s="54"/>
    </row>
    <row r="48624" spans="31:31" hidden="1">
      <c r="AE48624" s="54"/>
    </row>
    <row r="48625" spans="31:31" hidden="1">
      <c r="AE48625" s="54"/>
    </row>
    <row r="48626" spans="31:31" hidden="1">
      <c r="AE48626" s="54"/>
    </row>
    <row r="48627" spans="31:31" hidden="1">
      <c r="AE48627" s="54"/>
    </row>
    <row r="48628" spans="31:31" hidden="1">
      <c r="AE48628" s="54"/>
    </row>
    <row r="48629" spans="31:31" hidden="1">
      <c r="AE48629" s="54"/>
    </row>
    <row r="48630" spans="31:31" hidden="1">
      <c r="AE48630" s="54"/>
    </row>
    <row r="48631" spans="31:31" hidden="1">
      <c r="AE48631" s="54"/>
    </row>
    <row r="48632" spans="31:31" hidden="1">
      <c r="AE48632" s="54"/>
    </row>
    <row r="48633" spans="31:31" hidden="1">
      <c r="AE48633" s="54"/>
    </row>
    <row r="48634" spans="31:31" hidden="1">
      <c r="AE48634" s="54"/>
    </row>
    <row r="48635" spans="31:31" hidden="1">
      <c r="AE48635" s="54"/>
    </row>
    <row r="48636" spans="31:31" hidden="1">
      <c r="AE48636" s="54"/>
    </row>
    <row r="48637" spans="31:31" hidden="1">
      <c r="AE48637" s="54"/>
    </row>
    <row r="48638" spans="31:31" hidden="1">
      <c r="AE48638" s="54"/>
    </row>
    <row r="48639" spans="31:31" hidden="1">
      <c r="AE48639" s="54"/>
    </row>
    <row r="48640" spans="31:31" hidden="1">
      <c r="AE48640" s="54"/>
    </row>
    <row r="48641" spans="31:31" hidden="1">
      <c r="AE48641" s="54"/>
    </row>
    <row r="48642" spans="31:31" hidden="1">
      <c r="AE48642" s="54"/>
    </row>
    <row r="48643" spans="31:31" hidden="1">
      <c r="AE48643" s="54"/>
    </row>
    <row r="48644" spans="31:31" hidden="1">
      <c r="AE48644" s="54"/>
    </row>
    <row r="48645" spans="31:31" hidden="1">
      <c r="AE48645" s="54"/>
    </row>
    <row r="48646" spans="31:31" hidden="1">
      <c r="AE48646" s="54"/>
    </row>
    <row r="48647" spans="31:31" hidden="1">
      <c r="AE48647" s="54"/>
    </row>
    <row r="48648" spans="31:31" hidden="1">
      <c r="AE48648" s="54"/>
    </row>
    <row r="48649" spans="31:31" hidden="1">
      <c r="AE48649" s="54"/>
    </row>
    <row r="48650" spans="31:31" hidden="1">
      <c r="AE48650" s="54"/>
    </row>
    <row r="48651" spans="31:31" hidden="1">
      <c r="AE48651" s="54"/>
    </row>
    <row r="48652" spans="31:31" hidden="1">
      <c r="AE48652" s="54"/>
    </row>
    <row r="48653" spans="31:31" hidden="1">
      <c r="AE48653" s="54"/>
    </row>
    <row r="48654" spans="31:31" hidden="1">
      <c r="AE48654" s="54"/>
    </row>
    <row r="48655" spans="31:31" hidden="1">
      <c r="AE48655" s="54"/>
    </row>
    <row r="48656" spans="31:31" hidden="1">
      <c r="AE48656" s="54"/>
    </row>
    <row r="48657" spans="31:31" hidden="1">
      <c r="AE48657" s="54"/>
    </row>
    <row r="48658" spans="31:31" hidden="1">
      <c r="AE48658" s="54"/>
    </row>
    <row r="48659" spans="31:31" hidden="1">
      <c r="AE48659" s="54"/>
    </row>
    <row r="48660" spans="31:31" hidden="1">
      <c r="AE48660" s="54"/>
    </row>
    <row r="48661" spans="31:31" hidden="1">
      <c r="AE48661" s="54"/>
    </row>
    <row r="48662" spans="31:31" hidden="1">
      <c r="AE48662" s="54"/>
    </row>
    <row r="48663" spans="31:31" hidden="1">
      <c r="AE48663" s="54"/>
    </row>
    <row r="48664" spans="31:31" hidden="1">
      <c r="AE48664" s="54"/>
    </row>
    <row r="48665" spans="31:31" hidden="1">
      <c r="AE48665" s="54"/>
    </row>
    <row r="48666" spans="31:31" hidden="1">
      <c r="AE48666" s="54"/>
    </row>
    <row r="48667" spans="31:31" hidden="1">
      <c r="AE48667" s="54"/>
    </row>
    <row r="48668" spans="31:31" hidden="1">
      <c r="AE48668" s="54"/>
    </row>
    <row r="48669" spans="31:31" hidden="1">
      <c r="AE48669" s="54"/>
    </row>
    <row r="48670" spans="31:31" hidden="1">
      <c r="AE48670" s="54"/>
    </row>
    <row r="48671" spans="31:31" hidden="1">
      <c r="AE48671" s="54"/>
    </row>
    <row r="48672" spans="31:31" hidden="1">
      <c r="AE48672" s="54"/>
    </row>
    <row r="48673" spans="31:31" hidden="1">
      <c r="AE48673" s="54"/>
    </row>
    <row r="48674" spans="31:31" hidden="1">
      <c r="AE48674" s="54"/>
    </row>
    <row r="48675" spans="31:31" hidden="1">
      <c r="AE48675" s="54"/>
    </row>
    <row r="48676" spans="31:31" hidden="1">
      <c r="AE48676" s="54"/>
    </row>
    <row r="48677" spans="31:31" hidden="1">
      <c r="AE48677" s="54"/>
    </row>
    <row r="48678" spans="31:31" hidden="1">
      <c r="AE48678" s="54"/>
    </row>
    <row r="48679" spans="31:31" hidden="1">
      <c r="AE48679" s="54"/>
    </row>
    <row r="48680" spans="31:31" hidden="1">
      <c r="AE48680" s="54"/>
    </row>
    <row r="48681" spans="31:31" hidden="1">
      <c r="AE48681" s="54"/>
    </row>
    <row r="48682" spans="31:31" hidden="1">
      <c r="AE48682" s="54"/>
    </row>
    <row r="48683" spans="31:31" hidden="1">
      <c r="AE48683" s="54"/>
    </row>
    <row r="48684" spans="31:31" hidden="1">
      <c r="AE48684" s="54"/>
    </row>
    <row r="48685" spans="31:31" hidden="1">
      <c r="AE48685" s="54"/>
    </row>
    <row r="48686" spans="31:31" hidden="1">
      <c r="AE48686" s="54"/>
    </row>
    <row r="48687" spans="31:31" hidden="1">
      <c r="AE48687" s="54"/>
    </row>
    <row r="48688" spans="31:31" hidden="1">
      <c r="AE48688" s="54"/>
    </row>
    <row r="48689" spans="31:31" hidden="1">
      <c r="AE48689" s="54"/>
    </row>
    <row r="48690" spans="31:31" hidden="1">
      <c r="AE48690" s="54"/>
    </row>
    <row r="48691" spans="31:31" hidden="1">
      <c r="AE48691" s="54"/>
    </row>
    <row r="48692" spans="31:31" hidden="1">
      <c r="AE48692" s="54"/>
    </row>
    <row r="48693" spans="31:31" hidden="1">
      <c r="AE48693" s="54"/>
    </row>
    <row r="48694" spans="31:31" hidden="1">
      <c r="AE48694" s="54"/>
    </row>
    <row r="48695" spans="31:31" hidden="1">
      <c r="AE48695" s="54"/>
    </row>
    <row r="48696" spans="31:31" hidden="1">
      <c r="AE48696" s="54"/>
    </row>
    <row r="48697" spans="31:31" hidden="1">
      <c r="AE48697" s="54"/>
    </row>
    <row r="48698" spans="31:31" hidden="1">
      <c r="AE48698" s="54"/>
    </row>
    <row r="48699" spans="31:31" hidden="1">
      <c r="AE48699" s="54"/>
    </row>
    <row r="48700" spans="31:31" hidden="1">
      <c r="AE48700" s="54"/>
    </row>
    <row r="48701" spans="31:31" hidden="1">
      <c r="AE48701" s="54"/>
    </row>
    <row r="48702" spans="31:31" hidden="1">
      <c r="AE48702" s="54"/>
    </row>
    <row r="48703" spans="31:31" hidden="1">
      <c r="AE48703" s="54"/>
    </row>
    <row r="48704" spans="31:31" hidden="1">
      <c r="AE48704" s="54"/>
    </row>
    <row r="48705" spans="31:31" hidden="1">
      <c r="AE48705" s="54"/>
    </row>
    <row r="48706" spans="31:31" hidden="1">
      <c r="AE48706" s="54"/>
    </row>
    <row r="48707" spans="31:31" hidden="1">
      <c r="AE48707" s="54"/>
    </row>
    <row r="48708" spans="31:31" hidden="1">
      <c r="AE48708" s="54"/>
    </row>
    <row r="48709" spans="31:31" hidden="1">
      <c r="AE48709" s="54"/>
    </row>
    <row r="48710" spans="31:31" hidden="1">
      <c r="AE48710" s="54"/>
    </row>
    <row r="48711" spans="31:31" hidden="1">
      <c r="AE48711" s="54"/>
    </row>
    <row r="48712" spans="31:31" hidden="1">
      <c r="AE48712" s="54"/>
    </row>
    <row r="48713" spans="31:31" hidden="1">
      <c r="AE48713" s="54"/>
    </row>
    <row r="48714" spans="31:31" hidden="1">
      <c r="AE48714" s="54"/>
    </row>
    <row r="48715" spans="31:31" hidden="1">
      <c r="AE48715" s="54"/>
    </row>
    <row r="48716" spans="31:31" hidden="1">
      <c r="AE48716" s="54"/>
    </row>
    <row r="48717" spans="31:31" hidden="1">
      <c r="AE48717" s="54"/>
    </row>
    <row r="48718" spans="31:31" hidden="1">
      <c r="AE48718" s="54"/>
    </row>
    <row r="48719" spans="31:31" hidden="1">
      <c r="AE48719" s="54"/>
    </row>
    <row r="48720" spans="31:31" hidden="1">
      <c r="AE48720" s="54"/>
    </row>
    <row r="48721" spans="31:31" hidden="1">
      <c r="AE48721" s="54"/>
    </row>
    <row r="48722" spans="31:31" hidden="1">
      <c r="AE48722" s="54"/>
    </row>
    <row r="48723" spans="31:31" hidden="1">
      <c r="AE48723" s="54"/>
    </row>
    <row r="48724" spans="31:31" hidden="1">
      <c r="AE48724" s="54"/>
    </row>
    <row r="48725" spans="31:31" hidden="1">
      <c r="AE48725" s="54"/>
    </row>
    <row r="48726" spans="31:31" hidden="1">
      <c r="AE48726" s="54"/>
    </row>
    <row r="48727" spans="31:31" hidden="1">
      <c r="AE48727" s="54"/>
    </row>
    <row r="48728" spans="31:31" hidden="1">
      <c r="AE48728" s="54"/>
    </row>
    <row r="48729" spans="31:31" hidden="1">
      <c r="AE48729" s="54"/>
    </row>
    <row r="48730" spans="31:31" hidden="1">
      <c r="AE48730" s="54"/>
    </row>
    <row r="48731" spans="31:31" hidden="1">
      <c r="AE48731" s="54"/>
    </row>
    <row r="48732" spans="31:31" hidden="1">
      <c r="AE48732" s="54"/>
    </row>
    <row r="48733" spans="31:31" hidden="1">
      <c r="AE48733" s="54"/>
    </row>
    <row r="48734" spans="31:31" hidden="1">
      <c r="AE48734" s="54"/>
    </row>
    <row r="48735" spans="31:31" hidden="1">
      <c r="AE48735" s="54"/>
    </row>
    <row r="48736" spans="31:31" hidden="1">
      <c r="AE48736" s="54"/>
    </row>
    <row r="48737" spans="31:31" hidden="1">
      <c r="AE48737" s="54"/>
    </row>
    <row r="48738" spans="31:31" hidden="1">
      <c r="AE48738" s="54"/>
    </row>
    <row r="48739" spans="31:31" hidden="1">
      <c r="AE48739" s="54"/>
    </row>
    <row r="48740" spans="31:31" hidden="1">
      <c r="AE48740" s="54"/>
    </row>
    <row r="48741" spans="31:31" hidden="1">
      <c r="AE48741" s="54"/>
    </row>
    <row r="48742" spans="31:31" hidden="1">
      <c r="AE48742" s="54"/>
    </row>
    <row r="48743" spans="31:31" hidden="1">
      <c r="AE48743" s="54"/>
    </row>
    <row r="48744" spans="31:31" hidden="1">
      <c r="AE48744" s="54"/>
    </row>
    <row r="48745" spans="31:31" hidden="1">
      <c r="AE48745" s="54"/>
    </row>
    <row r="48746" spans="31:31" hidden="1">
      <c r="AE48746" s="54"/>
    </row>
    <row r="48747" spans="31:31" hidden="1">
      <c r="AE48747" s="54"/>
    </row>
    <row r="48748" spans="31:31" hidden="1">
      <c r="AE48748" s="54"/>
    </row>
    <row r="48749" spans="31:31" hidden="1">
      <c r="AE48749" s="54"/>
    </row>
    <row r="48750" spans="31:31" hidden="1">
      <c r="AE48750" s="54"/>
    </row>
    <row r="48751" spans="31:31" hidden="1">
      <c r="AE48751" s="54"/>
    </row>
    <row r="48752" spans="31:31" hidden="1">
      <c r="AE48752" s="54"/>
    </row>
    <row r="48753" spans="31:31" hidden="1">
      <c r="AE48753" s="54"/>
    </row>
    <row r="48754" spans="31:31" hidden="1">
      <c r="AE48754" s="54"/>
    </row>
    <row r="48755" spans="31:31" hidden="1">
      <c r="AE48755" s="54"/>
    </row>
    <row r="48756" spans="31:31" hidden="1">
      <c r="AE48756" s="54"/>
    </row>
    <row r="48757" spans="31:31" hidden="1">
      <c r="AE48757" s="54"/>
    </row>
    <row r="48758" spans="31:31" hidden="1">
      <c r="AE48758" s="54"/>
    </row>
    <row r="48759" spans="31:31" hidden="1">
      <c r="AE48759" s="54"/>
    </row>
    <row r="48760" spans="31:31" hidden="1">
      <c r="AE48760" s="54"/>
    </row>
    <row r="48761" spans="31:31" hidden="1">
      <c r="AE48761" s="54"/>
    </row>
    <row r="48762" spans="31:31" hidden="1">
      <c r="AE48762" s="54"/>
    </row>
    <row r="48763" spans="31:31" hidden="1">
      <c r="AE48763" s="54"/>
    </row>
    <row r="48764" spans="31:31" hidden="1">
      <c r="AE48764" s="54"/>
    </row>
    <row r="48765" spans="31:31" hidden="1">
      <c r="AE48765" s="54"/>
    </row>
    <row r="48766" spans="31:31" hidden="1">
      <c r="AE48766" s="54"/>
    </row>
    <row r="48767" spans="31:31" hidden="1">
      <c r="AE48767" s="54"/>
    </row>
    <row r="48768" spans="31:31" hidden="1">
      <c r="AE48768" s="54"/>
    </row>
    <row r="48769" spans="31:31" hidden="1">
      <c r="AE48769" s="54"/>
    </row>
    <row r="48770" spans="31:31" hidden="1">
      <c r="AE48770" s="54"/>
    </row>
    <row r="48771" spans="31:31" hidden="1">
      <c r="AE48771" s="54"/>
    </row>
    <row r="48772" spans="31:31" hidden="1">
      <c r="AE48772" s="54"/>
    </row>
    <row r="48773" spans="31:31" hidden="1">
      <c r="AE48773" s="54"/>
    </row>
    <row r="48774" spans="31:31" hidden="1">
      <c r="AE48774" s="54"/>
    </row>
    <row r="48775" spans="31:31" hidden="1">
      <c r="AE48775" s="54"/>
    </row>
    <row r="48776" spans="31:31" hidden="1">
      <c r="AE48776" s="54"/>
    </row>
    <row r="48777" spans="31:31" hidden="1">
      <c r="AE48777" s="54"/>
    </row>
    <row r="48778" spans="31:31" hidden="1">
      <c r="AE48778" s="54"/>
    </row>
    <row r="48779" spans="31:31" hidden="1">
      <c r="AE48779" s="54"/>
    </row>
    <row r="48780" spans="31:31" hidden="1">
      <c r="AE48780" s="54"/>
    </row>
    <row r="48781" spans="31:31" hidden="1">
      <c r="AE48781" s="54"/>
    </row>
    <row r="48782" spans="31:31" hidden="1">
      <c r="AE48782" s="54"/>
    </row>
    <row r="48783" spans="31:31" hidden="1">
      <c r="AE48783" s="54"/>
    </row>
    <row r="48784" spans="31:31" hidden="1">
      <c r="AE48784" s="54"/>
    </row>
    <row r="48785" spans="31:31" hidden="1">
      <c r="AE48785" s="54"/>
    </row>
    <row r="48786" spans="31:31" hidden="1">
      <c r="AE48786" s="54"/>
    </row>
    <row r="48787" spans="31:31" hidden="1">
      <c r="AE48787" s="54"/>
    </row>
    <row r="48788" spans="31:31" hidden="1">
      <c r="AE48788" s="54"/>
    </row>
    <row r="48789" spans="31:31" hidden="1">
      <c r="AE48789" s="54"/>
    </row>
    <row r="48790" spans="31:31" hidden="1">
      <c r="AE48790" s="54"/>
    </row>
    <row r="48791" spans="31:31" hidden="1">
      <c r="AE48791" s="54"/>
    </row>
    <row r="48792" spans="31:31" hidden="1">
      <c r="AE48792" s="54"/>
    </row>
    <row r="48793" spans="31:31" hidden="1">
      <c r="AE48793" s="54"/>
    </row>
    <row r="48794" spans="31:31" hidden="1">
      <c r="AE48794" s="54"/>
    </row>
    <row r="48795" spans="31:31" hidden="1">
      <c r="AE48795" s="54"/>
    </row>
    <row r="48796" spans="31:31" hidden="1">
      <c r="AE48796" s="54"/>
    </row>
    <row r="48797" spans="31:31" hidden="1">
      <c r="AE48797" s="54"/>
    </row>
    <row r="48798" spans="31:31" hidden="1">
      <c r="AE48798" s="54"/>
    </row>
    <row r="48799" spans="31:31" hidden="1">
      <c r="AE48799" s="54"/>
    </row>
    <row r="48800" spans="31:31" hidden="1">
      <c r="AE48800" s="54"/>
    </row>
    <row r="48801" spans="31:31" hidden="1">
      <c r="AE48801" s="54"/>
    </row>
    <row r="48802" spans="31:31" hidden="1">
      <c r="AE48802" s="54"/>
    </row>
    <row r="48803" spans="31:31" hidden="1">
      <c r="AE48803" s="54"/>
    </row>
    <row r="48804" spans="31:31" hidden="1">
      <c r="AE48804" s="54"/>
    </row>
    <row r="48805" spans="31:31" hidden="1">
      <c r="AE48805" s="54"/>
    </row>
    <row r="48806" spans="31:31" hidden="1">
      <c r="AE48806" s="54"/>
    </row>
    <row r="48807" spans="31:31" hidden="1">
      <c r="AE48807" s="54"/>
    </row>
    <row r="48808" spans="31:31" hidden="1">
      <c r="AE48808" s="54"/>
    </row>
    <row r="48809" spans="31:31" hidden="1">
      <c r="AE48809" s="54"/>
    </row>
    <row r="48810" spans="31:31" hidden="1">
      <c r="AE48810" s="54"/>
    </row>
    <row r="48811" spans="31:31" hidden="1">
      <c r="AE48811" s="54"/>
    </row>
    <row r="48812" spans="31:31" hidden="1">
      <c r="AE48812" s="54"/>
    </row>
    <row r="48813" spans="31:31" hidden="1">
      <c r="AE48813" s="54"/>
    </row>
    <row r="48814" spans="31:31" hidden="1">
      <c r="AE48814" s="54"/>
    </row>
    <row r="48815" spans="31:31" hidden="1">
      <c r="AE48815" s="54"/>
    </row>
    <row r="48816" spans="31:31" hidden="1">
      <c r="AE48816" s="54"/>
    </row>
    <row r="48817" spans="31:31" hidden="1">
      <c r="AE48817" s="54"/>
    </row>
    <row r="48818" spans="31:31" hidden="1">
      <c r="AE48818" s="54"/>
    </row>
    <row r="48819" spans="31:31" hidden="1">
      <c r="AE48819" s="54"/>
    </row>
    <row r="48820" spans="31:31" hidden="1">
      <c r="AE48820" s="54"/>
    </row>
    <row r="48821" spans="31:31" hidden="1">
      <c r="AE48821" s="54"/>
    </row>
    <row r="48822" spans="31:31" hidden="1">
      <c r="AE48822" s="54"/>
    </row>
    <row r="48823" spans="31:31" hidden="1">
      <c r="AE48823" s="54"/>
    </row>
    <row r="48824" spans="31:31" hidden="1">
      <c r="AE48824" s="54"/>
    </row>
    <row r="48825" spans="31:31" hidden="1">
      <c r="AE48825" s="54"/>
    </row>
    <row r="48826" spans="31:31" hidden="1">
      <c r="AE48826" s="54"/>
    </row>
    <row r="48827" spans="31:31" hidden="1">
      <c r="AE48827" s="54"/>
    </row>
    <row r="48828" spans="31:31" hidden="1">
      <c r="AE48828" s="54"/>
    </row>
    <row r="48829" spans="31:31" hidden="1">
      <c r="AE48829" s="54"/>
    </row>
    <row r="48830" spans="31:31" hidden="1">
      <c r="AE48830" s="54"/>
    </row>
    <row r="48831" spans="31:31" hidden="1">
      <c r="AE48831" s="54"/>
    </row>
    <row r="48832" spans="31:31" hidden="1">
      <c r="AE48832" s="54"/>
    </row>
    <row r="48833" spans="31:31" hidden="1">
      <c r="AE48833" s="54"/>
    </row>
    <row r="48834" spans="31:31" hidden="1">
      <c r="AE48834" s="54"/>
    </row>
    <row r="48835" spans="31:31" hidden="1">
      <c r="AE48835" s="54"/>
    </row>
    <row r="48836" spans="31:31" hidden="1">
      <c r="AE48836" s="54"/>
    </row>
    <row r="48837" spans="31:31" hidden="1">
      <c r="AE48837" s="54"/>
    </row>
    <row r="48838" spans="31:31" hidden="1">
      <c r="AE48838" s="54"/>
    </row>
    <row r="48839" spans="31:31" hidden="1">
      <c r="AE48839" s="54"/>
    </row>
    <row r="48840" spans="31:31" hidden="1">
      <c r="AE48840" s="54"/>
    </row>
    <row r="48841" spans="31:31" hidden="1">
      <c r="AE48841" s="54"/>
    </row>
    <row r="48842" spans="31:31" hidden="1">
      <c r="AE48842" s="54"/>
    </row>
    <row r="48843" spans="31:31" hidden="1">
      <c r="AE48843" s="54"/>
    </row>
    <row r="48844" spans="31:31" hidden="1">
      <c r="AE48844" s="54"/>
    </row>
    <row r="48845" spans="31:31" hidden="1">
      <c r="AE48845" s="54"/>
    </row>
    <row r="48846" spans="31:31" hidden="1">
      <c r="AE48846" s="54"/>
    </row>
    <row r="48847" spans="31:31" hidden="1">
      <c r="AE48847" s="54"/>
    </row>
    <row r="48848" spans="31:31" hidden="1">
      <c r="AE48848" s="54"/>
    </row>
    <row r="48849" spans="31:31" hidden="1">
      <c r="AE48849" s="54"/>
    </row>
    <row r="48850" spans="31:31" hidden="1">
      <c r="AE48850" s="54"/>
    </row>
    <row r="48851" spans="31:31" hidden="1">
      <c r="AE48851" s="54"/>
    </row>
    <row r="48852" spans="31:31" hidden="1">
      <c r="AE48852" s="54"/>
    </row>
    <row r="48853" spans="31:31" hidden="1">
      <c r="AE48853" s="54"/>
    </row>
    <row r="48854" spans="31:31" hidden="1">
      <c r="AE48854" s="54"/>
    </row>
    <row r="48855" spans="31:31" hidden="1">
      <c r="AE48855" s="54"/>
    </row>
    <row r="48856" spans="31:31" hidden="1">
      <c r="AE48856" s="54"/>
    </row>
    <row r="48857" spans="31:31" hidden="1">
      <c r="AE48857" s="54"/>
    </row>
    <row r="48858" spans="31:31" hidden="1">
      <c r="AE48858" s="54"/>
    </row>
    <row r="48859" spans="31:31" hidden="1">
      <c r="AE48859" s="54"/>
    </row>
    <row r="48860" spans="31:31" hidden="1">
      <c r="AE48860" s="54"/>
    </row>
    <row r="48861" spans="31:31" hidden="1">
      <c r="AE48861" s="54"/>
    </row>
    <row r="48862" spans="31:31" hidden="1">
      <c r="AE48862" s="54"/>
    </row>
    <row r="48863" spans="31:31" hidden="1">
      <c r="AE48863" s="54"/>
    </row>
    <row r="48864" spans="31:31" hidden="1">
      <c r="AE48864" s="54"/>
    </row>
    <row r="48865" spans="31:31" hidden="1">
      <c r="AE48865" s="54"/>
    </row>
    <row r="48866" spans="31:31" hidden="1">
      <c r="AE48866" s="54"/>
    </row>
    <row r="48867" spans="31:31" hidden="1">
      <c r="AE48867" s="54"/>
    </row>
    <row r="48868" spans="31:31" hidden="1">
      <c r="AE48868" s="54"/>
    </row>
    <row r="48869" spans="31:31" hidden="1">
      <c r="AE48869" s="54"/>
    </row>
    <row r="48870" spans="31:31" hidden="1">
      <c r="AE48870" s="54"/>
    </row>
    <row r="48871" spans="31:31" hidden="1">
      <c r="AE48871" s="54"/>
    </row>
    <row r="48872" spans="31:31" hidden="1">
      <c r="AE48872" s="54"/>
    </row>
    <row r="48873" spans="31:31" hidden="1">
      <c r="AE48873" s="54"/>
    </row>
    <row r="48874" spans="31:31" hidden="1">
      <c r="AE48874" s="54"/>
    </row>
    <row r="48875" spans="31:31" hidden="1">
      <c r="AE48875" s="54"/>
    </row>
    <row r="48876" spans="31:31" hidden="1">
      <c r="AE48876" s="54"/>
    </row>
    <row r="48877" spans="31:31" hidden="1">
      <c r="AE48877" s="54"/>
    </row>
    <row r="48878" spans="31:31" hidden="1">
      <c r="AE48878" s="54"/>
    </row>
    <row r="48879" spans="31:31" hidden="1">
      <c r="AE48879" s="54"/>
    </row>
    <row r="48880" spans="31:31" hidden="1">
      <c r="AE48880" s="54"/>
    </row>
    <row r="48881" spans="31:31" hidden="1">
      <c r="AE48881" s="54"/>
    </row>
    <row r="48882" spans="31:31" hidden="1">
      <c r="AE48882" s="54"/>
    </row>
    <row r="48883" spans="31:31" hidden="1">
      <c r="AE48883" s="54"/>
    </row>
    <row r="48884" spans="31:31" hidden="1">
      <c r="AE48884" s="54"/>
    </row>
    <row r="48885" spans="31:31" hidden="1">
      <c r="AE48885" s="54"/>
    </row>
    <row r="48886" spans="31:31" hidden="1">
      <c r="AE48886" s="54"/>
    </row>
    <row r="48887" spans="31:31" hidden="1">
      <c r="AE48887" s="54"/>
    </row>
    <row r="48888" spans="31:31" hidden="1">
      <c r="AE48888" s="54"/>
    </row>
    <row r="48889" spans="31:31" hidden="1">
      <c r="AE48889" s="54"/>
    </row>
    <row r="48890" spans="31:31" hidden="1">
      <c r="AE48890" s="54"/>
    </row>
    <row r="48891" spans="31:31" hidden="1">
      <c r="AE48891" s="54"/>
    </row>
    <row r="48892" spans="31:31" hidden="1">
      <c r="AE48892" s="54"/>
    </row>
    <row r="48893" spans="31:31" hidden="1">
      <c r="AE48893" s="54"/>
    </row>
    <row r="48894" spans="31:31" hidden="1">
      <c r="AE48894" s="54"/>
    </row>
    <row r="48895" spans="31:31" hidden="1">
      <c r="AE48895" s="54"/>
    </row>
    <row r="48896" spans="31:31" hidden="1">
      <c r="AE48896" s="54"/>
    </row>
    <row r="48897" spans="31:31" hidden="1">
      <c r="AE48897" s="54"/>
    </row>
    <row r="48898" spans="31:31" hidden="1">
      <c r="AE48898" s="54"/>
    </row>
    <row r="48899" spans="31:31" hidden="1">
      <c r="AE48899" s="54"/>
    </row>
    <row r="48900" spans="31:31" hidden="1">
      <c r="AE48900" s="54"/>
    </row>
    <row r="48901" spans="31:31" hidden="1">
      <c r="AE48901" s="54"/>
    </row>
    <row r="48902" spans="31:31" hidden="1">
      <c r="AE48902" s="54"/>
    </row>
    <row r="48903" spans="31:31" hidden="1">
      <c r="AE48903" s="54"/>
    </row>
    <row r="48904" spans="31:31" hidden="1">
      <c r="AE48904" s="54"/>
    </row>
    <row r="48905" spans="31:31" hidden="1">
      <c r="AE48905" s="54"/>
    </row>
    <row r="48906" spans="31:31" hidden="1">
      <c r="AE48906" s="54"/>
    </row>
    <row r="48907" spans="31:31" hidden="1">
      <c r="AE48907" s="54"/>
    </row>
    <row r="48908" spans="31:31" hidden="1">
      <c r="AE48908" s="54"/>
    </row>
    <row r="48909" spans="31:31" hidden="1">
      <c r="AE48909" s="54"/>
    </row>
    <row r="48910" spans="31:31" hidden="1">
      <c r="AE48910" s="54"/>
    </row>
    <row r="48911" spans="31:31" hidden="1">
      <c r="AE48911" s="54"/>
    </row>
    <row r="48912" spans="31:31" hidden="1">
      <c r="AE48912" s="54"/>
    </row>
    <row r="48913" spans="31:31" hidden="1">
      <c r="AE48913" s="54"/>
    </row>
    <row r="48914" spans="31:31" hidden="1">
      <c r="AE48914" s="54"/>
    </row>
    <row r="48915" spans="31:31" hidden="1">
      <c r="AE48915" s="54"/>
    </row>
    <row r="48916" spans="31:31" hidden="1">
      <c r="AE48916" s="54"/>
    </row>
    <row r="48917" spans="31:31" hidden="1">
      <c r="AE48917" s="54"/>
    </row>
    <row r="48918" spans="31:31" hidden="1">
      <c r="AE48918" s="54"/>
    </row>
    <row r="48919" spans="31:31" hidden="1">
      <c r="AE48919" s="54"/>
    </row>
    <row r="48920" spans="31:31" hidden="1">
      <c r="AE48920" s="54"/>
    </row>
    <row r="48921" spans="31:31" hidden="1">
      <c r="AE48921" s="54"/>
    </row>
    <row r="48922" spans="31:31" hidden="1">
      <c r="AE48922" s="54"/>
    </row>
    <row r="48923" spans="31:31" hidden="1">
      <c r="AE48923" s="54"/>
    </row>
    <row r="48924" spans="31:31" hidden="1">
      <c r="AE48924" s="54"/>
    </row>
    <row r="48925" spans="31:31" hidden="1">
      <c r="AE48925" s="54"/>
    </row>
    <row r="48926" spans="31:31" hidden="1">
      <c r="AE48926" s="54"/>
    </row>
    <row r="48927" spans="31:31" hidden="1">
      <c r="AE48927" s="54"/>
    </row>
    <row r="48928" spans="31:31" hidden="1">
      <c r="AE48928" s="54"/>
    </row>
    <row r="48929" spans="31:31" hidden="1">
      <c r="AE48929" s="54"/>
    </row>
    <row r="48930" spans="31:31" hidden="1">
      <c r="AE48930" s="54"/>
    </row>
    <row r="48931" spans="31:31" hidden="1">
      <c r="AE48931" s="54"/>
    </row>
    <row r="48932" spans="31:31" hidden="1">
      <c r="AE48932" s="54"/>
    </row>
    <row r="48933" spans="31:31" hidden="1">
      <c r="AE48933" s="54"/>
    </row>
    <row r="48934" spans="31:31" hidden="1">
      <c r="AE48934" s="54"/>
    </row>
    <row r="48935" spans="31:31" hidden="1">
      <c r="AE48935" s="54"/>
    </row>
    <row r="48936" spans="31:31" hidden="1">
      <c r="AE48936" s="54"/>
    </row>
    <row r="48937" spans="31:31" hidden="1">
      <c r="AE48937" s="54"/>
    </row>
    <row r="48938" spans="31:31" hidden="1">
      <c r="AE48938" s="54"/>
    </row>
    <row r="48939" spans="31:31" hidden="1">
      <c r="AE48939" s="54"/>
    </row>
    <row r="48940" spans="31:31" hidden="1">
      <c r="AE48940" s="54"/>
    </row>
    <row r="48941" spans="31:31" hidden="1">
      <c r="AE48941" s="54"/>
    </row>
    <row r="48942" spans="31:31" hidden="1">
      <c r="AE48942" s="54"/>
    </row>
    <row r="48943" spans="31:31" hidden="1">
      <c r="AE48943" s="54"/>
    </row>
    <row r="48944" spans="31:31" hidden="1">
      <c r="AE48944" s="54"/>
    </row>
    <row r="48945" spans="31:31" hidden="1">
      <c r="AE48945" s="54"/>
    </row>
    <row r="48946" spans="31:31" hidden="1">
      <c r="AE48946" s="54"/>
    </row>
    <row r="48947" spans="31:31" hidden="1">
      <c r="AE48947" s="54"/>
    </row>
    <row r="48948" spans="31:31" hidden="1">
      <c r="AE48948" s="54"/>
    </row>
    <row r="48949" spans="31:31" hidden="1">
      <c r="AE48949" s="54"/>
    </row>
    <row r="48950" spans="31:31" hidden="1">
      <c r="AE48950" s="54"/>
    </row>
    <row r="48951" spans="31:31" hidden="1">
      <c r="AE48951" s="54"/>
    </row>
    <row r="48952" spans="31:31" hidden="1">
      <c r="AE48952" s="54"/>
    </row>
    <row r="48953" spans="31:31" hidden="1">
      <c r="AE48953" s="54"/>
    </row>
    <row r="48954" spans="31:31" hidden="1">
      <c r="AE48954" s="54"/>
    </row>
    <row r="48955" spans="31:31" hidden="1">
      <c r="AE48955" s="54"/>
    </row>
    <row r="48956" spans="31:31" hidden="1">
      <c r="AE48956" s="54"/>
    </row>
    <row r="48957" spans="31:31" hidden="1">
      <c r="AE48957" s="54"/>
    </row>
    <row r="48958" spans="31:31" hidden="1">
      <c r="AE48958" s="54"/>
    </row>
    <row r="48959" spans="31:31" hidden="1">
      <c r="AE48959" s="54"/>
    </row>
    <row r="48960" spans="31:31" hidden="1">
      <c r="AE48960" s="54"/>
    </row>
    <row r="48961" spans="31:31" hidden="1">
      <c r="AE48961" s="54"/>
    </row>
    <row r="48962" spans="31:31" hidden="1">
      <c r="AE48962" s="54"/>
    </row>
    <row r="48963" spans="31:31" hidden="1">
      <c r="AE48963" s="54"/>
    </row>
    <row r="48964" spans="31:31" hidden="1">
      <c r="AE48964" s="54"/>
    </row>
    <row r="48965" spans="31:31" hidden="1">
      <c r="AE48965" s="54"/>
    </row>
    <row r="48966" spans="31:31" hidden="1">
      <c r="AE48966" s="54"/>
    </row>
    <row r="48967" spans="31:31" hidden="1">
      <c r="AE48967" s="54"/>
    </row>
    <row r="48968" spans="31:31" hidden="1">
      <c r="AE48968" s="54"/>
    </row>
    <row r="48969" spans="31:31" hidden="1">
      <c r="AE48969" s="54"/>
    </row>
    <row r="48970" spans="31:31" hidden="1">
      <c r="AE48970" s="54"/>
    </row>
    <row r="48971" spans="31:31" hidden="1">
      <c r="AE48971" s="54"/>
    </row>
    <row r="48972" spans="31:31" hidden="1">
      <c r="AE48972" s="54"/>
    </row>
    <row r="48973" spans="31:31" hidden="1">
      <c r="AE48973" s="54"/>
    </row>
    <row r="48974" spans="31:31" hidden="1">
      <c r="AE48974" s="54"/>
    </row>
    <row r="48975" spans="31:31" hidden="1">
      <c r="AE48975" s="54"/>
    </row>
    <row r="48976" spans="31:31" hidden="1">
      <c r="AE48976" s="54"/>
    </row>
    <row r="48977" spans="31:31" hidden="1">
      <c r="AE48977" s="54"/>
    </row>
    <row r="48978" spans="31:31" hidden="1">
      <c r="AE48978" s="54"/>
    </row>
    <row r="48979" spans="31:31" hidden="1">
      <c r="AE48979" s="54"/>
    </row>
    <row r="48980" spans="31:31" hidden="1">
      <c r="AE48980" s="54"/>
    </row>
    <row r="48981" spans="31:31" hidden="1">
      <c r="AE48981" s="54"/>
    </row>
    <row r="48982" spans="31:31" hidden="1">
      <c r="AE48982" s="54"/>
    </row>
    <row r="48983" spans="31:31" hidden="1">
      <c r="AE48983" s="54"/>
    </row>
    <row r="48984" spans="31:31" hidden="1">
      <c r="AE48984" s="54"/>
    </row>
    <row r="48985" spans="31:31" hidden="1">
      <c r="AE48985" s="54"/>
    </row>
    <row r="48986" spans="31:31" hidden="1">
      <c r="AE48986" s="54"/>
    </row>
    <row r="48987" spans="31:31" hidden="1">
      <c r="AE48987" s="54"/>
    </row>
    <row r="48988" spans="31:31" hidden="1">
      <c r="AE48988" s="54"/>
    </row>
    <row r="48989" spans="31:31" hidden="1">
      <c r="AE48989" s="54"/>
    </row>
    <row r="48990" spans="31:31" hidden="1">
      <c r="AE48990" s="54"/>
    </row>
    <row r="48991" spans="31:31" hidden="1">
      <c r="AE48991" s="54"/>
    </row>
    <row r="48992" spans="31:31" hidden="1">
      <c r="AE48992" s="54"/>
    </row>
    <row r="48993" spans="31:31" hidden="1">
      <c r="AE48993" s="54"/>
    </row>
    <row r="48994" spans="31:31" hidden="1">
      <c r="AE48994" s="54"/>
    </row>
    <row r="48995" spans="31:31" hidden="1">
      <c r="AE48995" s="54"/>
    </row>
    <row r="48996" spans="31:31" hidden="1">
      <c r="AE48996" s="54"/>
    </row>
    <row r="48997" spans="31:31" hidden="1">
      <c r="AE48997" s="54"/>
    </row>
    <row r="48998" spans="31:31" hidden="1">
      <c r="AE48998" s="54"/>
    </row>
    <row r="48999" spans="31:31" hidden="1">
      <c r="AE48999" s="54"/>
    </row>
    <row r="49000" spans="31:31" hidden="1">
      <c r="AE49000" s="54"/>
    </row>
    <row r="49001" spans="31:31" hidden="1">
      <c r="AE49001" s="54"/>
    </row>
    <row r="49002" spans="31:31" hidden="1">
      <c r="AE49002" s="54"/>
    </row>
    <row r="49003" spans="31:31" hidden="1">
      <c r="AE49003" s="54"/>
    </row>
    <row r="49004" spans="31:31" hidden="1">
      <c r="AE49004" s="54"/>
    </row>
    <row r="49005" spans="31:31" hidden="1">
      <c r="AE49005" s="54"/>
    </row>
    <row r="49006" spans="31:31" hidden="1">
      <c r="AE49006" s="54"/>
    </row>
    <row r="49007" spans="31:31" hidden="1">
      <c r="AE49007" s="54"/>
    </row>
    <row r="49008" spans="31:31" hidden="1">
      <c r="AE49008" s="54"/>
    </row>
    <row r="49009" spans="31:31" hidden="1">
      <c r="AE49009" s="54"/>
    </row>
    <row r="49010" spans="31:31" hidden="1">
      <c r="AE49010" s="54"/>
    </row>
    <row r="49011" spans="31:31" hidden="1">
      <c r="AE49011" s="54"/>
    </row>
    <row r="49012" spans="31:31" hidden="1">
      <c r="AE49012" s="54"/>
    </row>
    <row r="49013" spans="31:31" hidden="1">
      <c r="AE49013" s="54"/>
    </row>
    <row r="49014" spans="31:31" hidden="1">
      <c r="AE49014" s="54"/>
    </row>
    <row r="49015" spans="31:31" hidden="1">
      <c r="AE49015" s="54"/>
    </row>
    <row r="49016" spans="31:31" hidden="1">
      <c r="AE49016" s="54"/>
    </row>
    <row r="49017" spans="31:31" hidden="1">
      <c r="AE49017" s="54"/>
    </row>
    <row r="49018" spans="31:31" hidden="1">
      <c r="AE49018" s="54"/>
    </row>
    <row r="49019" spans="31:31" hidden="1">
      <c r="AE49019" s="54"/>
    </row>
    <row r="49020" spans="31:31" hidden="1">
      <c r="AE49020" s="54"/>
    </row>
    <row r="49021" spans="31:31" hidden="1">
      <c r="AE49021" s="54"/>
    </row>
    <row r="49022" spans="31:31" hidden="1">
      <c r="AE49022" s="54"/>
    </row>
    <row r="49023" spans="31:31" hidden="1">
      <c r="AE49023" s="54"/>
    </row>
    <row r="49024" spans="31:31" hidden="1">
      <c r="AE49024" s="54"/>
    </row>
    <row r="49025" spans="31:31" hidden="1">
      <c r="AE49025" s="54"/>
    </row>
    <row r="49026" spans="31:31" hidden="1">
      <c r="AE49026" s="54"/>
    </row>
    <row r="49027" spans="31:31" hidden="1">
      <c r="AE49027" s="54"/>
    </row>
    <row r="49028" spans="31:31" hidden="1">
      <c r="AE49028" s="54"/>
    </row>
    <row r="49029" spans="31:31" hidden="1">
      <c r="AE49029" s="54"/>
    </row>
    <row r="49030" spans="31:31" hidden="1">
      <c r="AE49030" s="54"/>
    </row>
    <row r="49031" spans="31:31" hidden="1">
      <c r="AE49031" s="54"/>
    </row>
    <row r="49032" spans="31:31" hidden="1">
      <c r="AE49032" s="54"/>
    </row>
    <row r="49033" spans="31:31" hidden="1">
      <c r="AE49033" s="54"/>
    </row>
    <row r="49034" spans="31:31" hidden="1">
      <c r="AE49034" s="54"/>
    </row>
    <row r="49035" spans="31:31" hidden="1">
      <c r="AE49035" s="54"/>
    </row>
    <row r="49036" spans="31:31" hidden="1">
      <c r="AE49036" s="54"/>
    </row>
    <row r="49037" spans="31:31" hidden="1">
      <c r="AE49037" s="54"/>
    </row>
    <row r="49038" spans="31:31" hidden="1">
      <c r="AE49038" s="54"/>
    </row>
    <row r="49039" spans="31:31" hidden="1">
      <c r="AE49039" s="54"/>
    </row>
    <row r="49040" spans="31:31" hidden="1">
      <c r="AE49040" s="54"/>
    </row>
    <row r="49041" spans="31:31" hidden="1">
      <c r="AE49041" s="54"/>
    </row>
    <row r="49042" spans="31:31" hidden="1">
      <c r="AE49042" s="54"/>
    </row>
    <row r="49043" spans="31:31" hidden="1">
      <c r="AE49043" s="54"/>
    </row>
    <row r="49044" spans="31:31" hidden="1">
      <c r="AE49044" s="54"/>
    </row>
    <row r="49045" spans="31:31" hidden="1">
      <c r="AE49045" s="54"/>
    </row>
    <row r="49046" spans="31:31" hidden="1">
      <c r="AE49046" s="54"/>
    </row>
    <row r="49047" spans="31:31" hidden="1">
      <c r="AE49047" s="54"/>
    </row>
    <row r="49048" spans="31:31" hidden="1">
      <c r="AE49048" s="54"/>
    </row>
    <row r="49049" spans="31:31" hidden="1">
      <c r="AE49049" s="54"/>
    </row>
    <row r="49050" spans="31:31" hidden="1">
      <c r="AE49050" s="54"/>
    </row>
    <row r="49051" spans="31:31" hidden="1">
      <c r="AE49051" s="54"/>
    </row>
    <row r="49052" spans="31:31" hidden="1">
      <c r="AE49052" s="54"/>
    </row>
    <row r="49053" spans="31:31" hidden="1">
      <c r="AE49053" s="54"/>
    </row>
    <row r="49054" spans="31:31" hidden="1">
      <c r="AE49054" s="54"/>
    </row>
    <row r="49055" spans="31:31" hidden="1">
      <c r="AE49055" s="54"/>
    </row>
    <row r="49056" spans="31:31" hidden="1">
      <c r="AE49056" s="54"/>
    </row>
    <row r="49057" spans="31:31" hidden="1">
      <c r="AE49057" s="54"/>
    </row>
    <row r="49058" spans="31:31" hidden="1">
      <c r="AE49058" s="54"/>
    </row>
    <row r="49059" spans="31:31" hidden="1">
      <c r="AE49059" s="54"/>
    </row>
    <row r="49060" spans="31:31" hidden="1">
      <c r="AE49060" s="54"/>
    </row>
    <row r="49061" spans="31:31" hidden="1">
      <c r="AE49061" s="54"/>
    </row>
    <row r="49062" spans="31:31" hidden="1">
      <c r="AE49062" s="54"/>
    </row>
    <row r="49063" spans="31:31" hidden="1">
      <c r="AE49063" s="54"/>
    </row>
    <row r="49064" spans="31:31" hidden="1">
      <c r="AE49064" s="54"/>
    </row>
    <row r="49065" spans="31:31" hidden="1">
      <c r="AE49065" s="54"/>
    </row>
    <row r="49066" spans="31:31" hidden="1">
      <c r="AE49066" s="54"/>
    </row>
    <row r="49067" spans="31:31" hidden="1">
      <c r="AE49067" s="54"/>
    </row>
    <row r="49068" spans="31:31" hidden="1">
      <c r="AE49068" s="54"/>
    </row>
    <row r="49069" spans="31:31" hidden="1">
      <c r="AE49069" s="54"/>
    </row>
    <row r="49070" spans="31:31" hidden="1">
      <c r="AE49070" s="54"/>
    </row>
    <row r="49071" spans="31:31" hidden="1">
      <c r="AE49071" s="54"/>
    </row>
    <row r="49072" spans="31:31" hidden="1">
      <c r="AE49072" s="54"/>
    </row>
    <row r="49073" spans="31:31" hidden="1">
      <c r="AE49073" s="54"/>
    </row>
    <row r="49074" spans="31:31" hidden="1">
      <c r="AE49074" s="54"/>
    </row>
    <row r="49075" spans="31:31" hidden="1">
      <c r="AE49075" s="54"/>
    </row>
    <row r="49076" spans="31:31" hidden="1">
      <c r="AE49076" s="54"/>
    </row>
    <row r="49077" spans="31:31" hidden="1">
      <c r="AE49077" s="54"/>
    </row>
    <row r="49078" spans="31:31" hidden="1">
      <c r="AE49078" s="54"/>
    </row>
    <row r="49079" spans="31:31" hidden="1">
      <c r="AE49079" s="54"/>
    </row>
    <row r="49080" spans="31:31" hidden="1">
      <c r="AE49080" s="54"/>
    </row>
    <row r="49081" spans="31:31" hidden="1">
      <c r="AE49081" s="54"/>
    </row>
    <row r="49082" spans="31:31" hidden="1">
      <c r="AE49082" s="54"/>
    </row>
    <row r="49083" spans="31:31" hidden="1">
      <c r="AE49083" s="54"/>
    </row>
    <row r="49084" spans="31:31" hidden="1">
      <c r="AE49084" s="54"/>
    </row>
    <row r="49085" spans="31:31" hidden="1">
      <c r="AE49085" s="54"/>
    </row>
    <row r="49086" spans="31:31" hidden="1">
      <c r="AE49086" s="54"/>
    </row>
    <row r="49087" spans="31:31" hidden="1">
      <c r="AE49087" s="54"/>
    </row>
    <row r="49088" spans="31:31" hidden="1">
      <c r="AE49088" s="54"/>
    </row>
    <row r="49089" spans="31:31" hidden="1">
      <c r="AE49089" s="54"/>
    </row>
    <row r="49090" spans="31:31" hidden="1">
      <c r="AE49090" s="54"/>
    </row>
    <row r="49091" spans="31:31" hidden="1">
      <c r="AE49091" s="54"/>
    </row>
    <row r="49092" spans="31:31" hidden="1">
      <c r="AE49092" s="54"/>
    </row>
    <row r="49093" spans="31:31" hidden="1">
      <c r="AE49093" s="54"/>
    </row>
    <row r="49094" spans="31:31" hidden="1">
      <c r="AE49094" s="54"/>
    </row>
    <row r="49095" spans="31:31" hidden="1">
      <c r="AE49095" s="54"/>
    </row>
    <row r="49096" spans="31:31" hidden="1">
      <c r="AE49096" s="54"/>
    </row>
    <row r="49097" spans="31:31" hidden="1">
      <c r="AE49097" s="54"/>
    </row>
    <row r="49098" spans="31:31" hidden="1">
      <c r="AE49098" s="54"/>
    </row>
    <row r="49099" spans="31:31" hidden="1">
      <c r="AE49099" s="54"/>
    </row>
    <row r="49100" spans="31:31" hidden="1">
      <c r="AE49100" s="54"/>
    </row>
    <row r="49101" spans="31:31" hidden="1">
      <c r="AE49101" s="54"/>
    </row>
    <row r="49102" spans="31:31" hidden="1">
      <c r="AE49102" s="54"/>
    </row>
    <row r="49103" spans="31:31" hidden="1">
      <c r="AE49103" s="54"/>
    </row>
    <row r="49104" spans="31:31" hidden="1">
      <c r="AE49104" s="54"/>
    </row>
    <row r="49105" spans="31:31" hidden="1">
      <c r="AE49105" s="54"/>
    </row>
    <row r="49106" spans="31:31" hidden="1">
      <c r="AE49106" s="54"/>
    </row>
    <row r="49107" spans="31:31" hidden="1">
      <c r="AE49107" s="54"/>
    </row>
    <row r="49108" spans="31:31" hidden="1">
      <c r="AE49108" s="54"/>
    </row>
    <row r="49109" spans="31:31" hidden="1">
      <c r="AE49109" s="54"/>
    </row>
    <row r="49110" spans="31:31" hidden="1">
      <c r="AE49110" s="54"/>
    </row>
    <row r="49111" spans="31:31" hidden="1">
      <c r="AE49111" s="54"/>
    </row>
    <row r="49112" spans="31:31" hidden="1">
      <c r="AE49112" s="54"/>
    </row>
    <row r="49113" spans="31:31" hidden="1">
      <c r="AE49113" s="54"/>
    </row>
    <row r="49114" spans="31:31" hidden="1">
      <c r="AE49114" s="54"/>
    </row>
    <row r="49115" spans="31:31" hidden="1">
      <c r="AE49115" s="54"/>
    </row>
    <row r="49116" spans="31:31" hidden="1">
      <c r="AE49116" s="54"/>
    </row>
    <row r="49117" spans="31:31" hidden="1">
      <c r="AE49117" s="54"/>
    </row>
    <row r="49118" spans="31:31" hidden="1">
      <c r="AE49118" s="54"/>
    </row>
    <row r="49119" spans="31:31" hidden="1">
      <c r="AE49119" s="54"/>
    </row>
    <row r="49120" spans="31:31" hidden="1">
      <c r="AE49120" s="54"/>
    </row>
    <row r="49121" spans="31:31" hidden="1">
      <c r="AE49121" s="54"/>
    </row>
    <row r="49122" spans="31:31" hidden="1">
      <c r="AE49122" s="54"/>
    </row>
    <row r="49123" spans="31:31" hidden="1">
      <c r="AE49123" s="54"/>
    </row>
    <row r="49124" spans="31:31" hidden="1">
      <c r="AE49124" s="54"/>
    </row>
    <row r="49125" spans="31:31" hidden="1">
      <c r="AE49125" s="54"/>
    </row>
    <row r="49126" spans="31:31" hidden="1">
      <c r="AE49126" s="54"/>
    </row>
    <row r="49127" spans="31:31" hidden="1">
      <c r="AE49127" s="54"/>
    </row>
    <row r="49128" spans="31:31" hidden="1">
      <c r="AE49128" s="54"/>
    </row>
    <row r="49129" spans="31:31" hidden="1">
      <c r="AE49129" s="54"/>
    </row>
    <row r="49130" spans="31:31" hidden="1">
      <c r="AE49130" s="54"/>
    </row>
    <row r="49131" spans="31:31" hidden="1">
      <c r="AE49131" s="54"/>
    </row>
    <row r="49132" spans="31:31" hidden="1">
      <c r="AE49132" s="54"/>
    </row>
    <row r="49133" spans="31:31" hidden="1">
      <c r="AE49133" s="54"/>
    </row>
    <row r="49134" spans="31:31" hidden="1">
      <c r="AE49134" s="54"/>
    </row>
    <row r="49135" spans="31:31" hidden="1">
      <c r="AE49135" s="54"/>
    </row>
    <row r="49136" spans="31:31" hidden="1">
      <c r="AE49136" s="54"/>
    </row>
    <row r="49137" spans="31:31" hidden="1">
      <c r="AE49137" s="54"/>
    </row>
    <row r="49138" spans="31:31" hidden="1">
      <c r="AE49138" s="54"/>
    </row>
    <row r="49139" spans="31:31" hidden="1">
      <c r="AE49139" s="54"/>
    </row>
    <row r="49140" spans="31:31" hidden="1">
      <c r="AE49140" s="54"/>
    </row>
    <row r="49141" spans="31:31" hidden="1">
      <c r="AE49141" s="54"/>
    </row>
    <row r="49142" spans="31:31" hidden="1">
      <c r="AE49142" s="54"/>
    </row>
    <row r="49143" spans="31:31" hidden="1">
      <c r="AE49143" s="54"/>
    </row>
    <row r="49144" spans="31:31" hidden="1">
      <c r="AE49144" s="54"/>
    </row>
    <row r="49145" spans="31:31" hidden="1">
      <c r="AE49145" s="54"/>
    </row>
    <row r="49146" spans="31:31" hidden="1">
      <c r="AE49146" s="54"/>
    </row>
    <row r="49147" spans="31:31" hidden="1">
      <c r="AE49147" s="54"/>
    </row>
    <row r="49148" spans="31:31" hidden="1">
      <c r="AE49148" s="54"/>
    </row>
    <row r="49149" spans="31:31" hidden="1">
      <c r="AE49149" s="54"/>
    </row>
    <row r="49150" spans="31:31" hidden="1">
      <c r="AE49150" s="54"/>
    </row>
    <row r="49151" spans="31:31" hidden="1">
      <c r="AE49151" s="54"/>
    </row>
    <row r="49152" spans="31:31" hidden="1">
      <c r="AE49152" s="54"/>
    </row>
    <row r="49153" spans="31:31" hidden="1">
      <c r="AE49153" s="54"/>
    </row>
    <row r="49154" spans="31:31" hidden="1">
      <c r="AE49154" s="54"/>
    </row>
    <row r="49155" spans="31:31" hidden="1">
      <c r="AE49155" s="54"/>
    </row>
    <row r="49156" spans="31:31" hidden="1">
      <c r="AE49156" s="54"/>
    </row>
    <row r="49157" spans="31:31" hidden="1">
      <c r="AE49157" s="54"/>
    </row>
    <row r="49158" spans="31:31" hidden="1">
      <c r="AE49158" s="54"/>
    </row>
    <row r="49159" spans="31:31" hidden="1">
      <c r="AE49159" s="54"/>
    </row>
    <row r="49160" spans="31:31" hidden="1">
      <c r="AE49160" s="54"/>
    </row>
    <row r="49161" spans="31:31" hidden="1">
      <c r="AE49161" s="54"/>
    </row>
    <row r="49162" spans="31:31" hidden="1">
      <c r="AE49162" s="54"/>
    </row>
    <row r="49163" spans="31:31" hidden="1">
      <c r="AE49163" s="54"/>
    </row>
    <row r="49164" spans="31:31" hidden="1">
      <c r="AE49164" s="54"/>
    </row>
    <row r="49165" spans="31:31" hidden="1">
      <c r="AE49165" s="54"/>
    </row>
    <row r="49166" spans="31:31" hidden="1">
      <c r="AE49166" s="54"/>
    </row>
    <row r="49167" spans="31:31" hidden="1">
      <c r="AE49167" s="54"/>
    </row>
    <row r="49168" spans="31:31" hidden="1">
      <c r="AE49168" s="54"/>
    </row>
    <row r="49169" spans="31:31" hidden="1">
      <c r="AE49169" s="54"/>
    </row>
    <row r="49170" spans="31:31" hidden="1">
      <c r="AE49170" s="54"/>
    </row>
    <row r="49171" spans="31:31" hidden="1">
      <c r="AE49171" s="54"/>
    </row>
    <row r="49172" spans="31:31" hidden="1">
      <c r="AE49172" s="54"/>
    </row>
    <row r="49173" spans="31:31" hidden="1">
      <c r="AE49173" s="54"/>
    </row>
    <row r="49174" spans="31:31" hidden="1">
      <c r="AE49174" s="54"/>
    </row>
    <row r="49175" spans="31:31" hidden="1">
      <c r="AE49175" s="54"/>
    </row>
    <row r="49176" spans="31:31" hidden="1">
      <c r="AE49176" s="54"/>
    </row>
    <row r="49177" spans="31:31" hidden="1">
      <c r="AE49177" s="54"/>
    </row>
    <row r="49178" spans="31:31" hidden="1">
      <c r="AE49178" s="54"/>
    </row>
    <row r="49179" spans="31:31" hidden="1">
      <c r="AE49179" s="54"/>
    </row>
    <row r="49180" spans="31:31" hidden="1">
      <c r="AE49180" s="54"/>
    </row>
    <row r="49181" spans="31:31" hidden="1">
      <c r="AE49181" s="54"/>
    </row>
    <row r="49182" spans="31:31" hidden="1">
      <c r="AE49182" s="54"/>
    </row>
    <row r="49183" spans="31:31" hidden="1">
      <c r="AE49183" s="54"/>
    </row>
    <row r="49184" spans="31:31" hidden="1">
      <c r="AE49184" s="54"/>
    </row>
    <row r="49185" spans="31:31" hidden="1">
      <c r="AE49185" s="54"/>
    </row>
    <row r="49186" spans="31:31" hidden="1">
      <c r="AE49186" s="54"/>
    </row>
    <row r="49187" spans="31:31" hidden="1">
      <c r="AE49187" s="54"/>
    </row>
    <row r="49188" spans="31:31" hidden="1">
      <c r="AE49188" s="54"/>
    </row>
    <row r="49189" spans="31:31" hidden="1">
      <c r="AE49189" s="54"/>
    </row>
    <row r="49190" spans="31:31" hidden="1">
      <c r="AE49190" s="54"/>
    </row>
    <row r="49191" spans="31:31" hidden="1">
      <c r="AE49191" s="54"/>
    </row>
    <row r="49192" spans="31:31" hidden="1">
      <c r="AE49192" s="54"/>
    </row>
    <row r="49193" spans="31:31" hidden="1">
      <c r="AE49193" s="54"/>
    </row>
    <row r="49194" spans="31:31" hidden="1">
      <c r="AE49194" s="54"/>
    </row>
    <row r="49195" spans="31:31" hidden="1">
      <c r="AE49195" s="54"/>
    </row>
    <row r="49196" spans="31:31" hidden="1">
      <c r="AE49196" s="54"/>
    </row>
    <row r="49197" spans="31:31" hidden="1">
      <c r="AE49197" s="54"/>
    </row>
    <row r="49198" spans="31:31" hidden="1">
      <c r="AE49198" s="54"/>
    </row>
    <row r="49199" spans="31:31" hidden="1">
      <c r="AE49199" s="54"/>
    </row>
    <row r="49200" spans="31:31" hidden="1">
      <c r="AE49200" s="54"/>
    </row>
    <row r="49201" spans="31:31" hidden="1">
      <c r="AE49201" s="54"/>
    </row>
    <row r="49202" spans="31:31" hidden="1">
      <c r="AE49202" s="54"/>
    </row>
    <row r="49203" spans="31:31" hidden="1">
      <c r="AE49203" s="54"/>
    </row>
    <row r="49204" spans="31:31" hidden="1">
      <c r="AE49204" s="54"/>
    </row>
    <row r="49205" spans="31:31" hidden="1">
      <c r="AE49205" s="54"/>
    </row>
    <row r="49206" spans="31:31" hidden="1">
      <c r="AE49206" s="54"/>
    </row>
    <row r="49207" spans="31:31" hidden="1">
      <c r="AE49207" s="54"/>
    </row>
    <row r="49208" spans="31:31" hidden="1">
      <c r="AE49208" s="54"/>
    </row>
    <row r="49209" spans="31:31" hidden="1">
      <c r="AE49209" s="54"/>
    </row>
    <row r="49210" spans="31:31" hidden="1">
      <c r="AE49210" s="54"/>
    </row>
    <row r="49211" spans="31:31" hidden="1">
      <c r="AE49211" s="54"/>
    </row>
    <row r="49212" spans="31:31" hidden="1">
      <c r="AE49212" s="54"/>
    </row>
    <row r="49213" spans="31:31" hidden="1">
      <c r="AE49213" s="54"/>
    </row>
    <row r="49214" spans="31:31" hidden="1">
      <c r="AE49214" s="54"/>
    </row>
    <row r="49215" spans="31:31" hidden="1">
      <c r="AE49215" s="54"/>
    </row>
    <row r="49216" spans="31:31" hidden="1">
      <c r="AE49216" s="54"/>
    </row>
    <row r="49217" spans="31:31" hidden="1">
      <c r="AE49217" s="54"/>
    </row>
    <row r="49218" spans="31:31" hidden="1">
      <c r="AE49218" s="54"/>
    </row>
    <row r="49219" spans="31:31" hidden="1">
      <c r="AE49219" s="54"/>
    </row>
    <row r="49220" spans="31:31" hidden="1">
      <c r="AE49220" s="54"/>
    </row>
    <row r="49221" spans="31:31" hidden="1">
      <c r="AE49221" s="54"/>
    </row>
    <row r="49222" spans="31:31" hidden="1">
      <c r="AE49222" s="54"/>
    </row>
    <row r="49223" spans="31:31" hidden="1">
      <c r="AE49223" s="54"/>
    </row>
    <row r="49224" spans="31:31" hidden="1">
      <c r="AE49224" s="54"/>
    </row>
    <row r="49225" spans="31:31" hidden="1">
      <c r="AE49225" s="54"/>
    </row>
    <row r="49226" spans="31:31" hidden="1">
      <c r="AE49226" s="54"/>
    </row>
    <row r="49227" spans="31:31" hidden="1">
      <c r="AE49227" s="54"/>
    </row>
    <row r="49228" spans="31:31" hidden="1">
      <c r="AE49228" s="54"/>
    </row>
    <row r="49229" spans="31:31" hidden="1">
      <c r="AE49229" s="54"/>
    </row>
    <row r="49230" spans="31:31" hidden="1">
      <c r="AE49230" s="54"/>
    </row>
    <row r="49231" spans="31:31" hidden="1">
      <c r="AE49231" s="54"/>
    </row>
    <row r="49232" spans="31:31" hidden="1">
      <c r="AE49232" s="54"/>
    </row>
    <row r="49233" spans="31:31" hidden="1">
      <c r="AE49233" s="54"/>
    </row>
    <row r="49234" spans="31:31" hidden="1">
      <c r="AE49234" s="54"/>
    </row>
    <row r="49235" spans="31:31" hidden="1">
      <c r="AE49235" s="54"/>
    </row>
    <row r="49236" spans="31:31" hidden="1">
      <c r="AE49236" s="54"/>
    </row>
    <row r="49237" spans="31:31" hidden="1">
      <c r="AE49237" s="54"/>
    </row>
    <row r="49238" spans="31:31" hidden="1">
      <c r="AE49238" s="54"/>
    </row>
    <row r="49239" spans="31:31" hidden="1">
      <c r="AE49239" s="54"/>
    </row>
    <row r="49240" spans="31:31" hidden="1">
      <c r="AE49240" s="54"/>
    </row>
    <row r="49241" spans="31:31" hidden="1">
      <c r="AE49241" s="54"/>
    </row>
    <row r="49242" spans="31:31" hidden="1">
      <c r="AE49242" s="54"/>
    </row>
    <row r="49243" spans="31:31" hidden="1">
      <c r="AE49243" s="54"/>
    </row>
    <row r="49244" spans="31:31" hidden="1">
      <c r="AE49244" s="54"/>
    </row>
    <row r="49245" spans="31:31" hidden="1">
      <c r="AE49245" s="54"/>
    </row>
    <row r="49246" spans="31:31" hidden="1">
      <c r="AE49246" s="54"/>
    </row>
    <row r="49247" spans="31:31" hidden="1">
      <c r="AE49247" s="54"/>
    </row>
    <row r="49248" spans="31:31" hidden="1">
      <c r="AE49248" s="54"/>
    </row>
    <row r="49249" spans="31:31" hidden="1">
      <c r="AE49249" s="54"/>
    </row>
    <row r="49250" spans="31:31" hidden="1">
      <c r="AE49250" s="54"/>
    </row>
    <row r="49251" spans="31:31" hidden="1">
      <c r="AE49251" s="54"/>
    </row>
    <row r="49252" spans="31:31" hidden="1">
      <c r="AE49252" s="54"/>
    </row>
    <row r="49253" spans="31:31" hidden="1">
      <c r="AE49253" s="54"/>
    </row>
    <row r="49254" spans="31:31" hidden="1">
      <c r="AE49254" s="54"/>
    </row>
    <row r="49255" spans="31:31" hidden="1">
      <c r="AE49255" s="54"/>
    </row>
    <row r="49256" spans="31:31" hidden="1">
      <c r="AE49256" s="54"/>
    </row>
    <row r="49257" spans="31:31" hidden="1">
      <c r="AE49257" s="54"/>
    </row>
    <row r="49258" spans="31:31" hidden="1">
      <c r="AE49258" s="54"/>
    </row>
    <row r="49259" spans="31:31" hidden="1">
      <c r="AE49259" s="54"/>
    </row>
    <row r="49260" spans="31:31" hidden="1">
      <c r="AE49260" s="54"/>
    </row>
    <row r="49261" spans="31:31" hidden="1">
      <c r="AE49261" s="54"/>
    </row>
    <row r="49262" spans="31:31" hidden="1">
      <c r="AE49262" s="54"/>
    </row>
    <row r="49263" spans="31:31" hidden="1">
      <c r="AE49263" s="54"/>
    </row>
    <row r="49264" spans="31:31" hidden="1">
      <c r="AE49264" s="54"/>
    </row>
    <row r="49265" spans="31:31" hidden="1">
      <c r="AE49265" s="54"/>
    </row>
    <row r="49266" spans="31:31" hidden="1">
      <c r="AE49266" s="54"/>
    </row>
    <row r="49267" spans="31:31" hidden="1">
      <c r="AE49267" s="54"/>
    </row>
    <row r="49268" spans="31:31" hidden="1">
      <c r="AE49268" s="54"/>
    </row>
    <row r="49269" spans="31:31" hidden="1">
      <c r="AE49269" s="54"/>
    </row>
    <row r="49270" spans="31:31" hidden="1">
      <c r="AE49270" s="54"/>
    </row>
    <row r="49271" spans="31:31" hidden="1">
      <c r="AE49271" s="54"/>
    </row>
    <row r="49272" spans="31:31" hidden="1">
      <c r="AE49272" s="54"/>
    </row>
    <row r="49273" spans="31:31" hidden="1">
      <c r="AE49273" s="54"/>
    </row>
    <row r="49274" spans="31:31" hidden="1">
      <c r="AE49274" s="54"/>
    </row>
    <row r="49275" spans="31:31" hidden="1">
      <c r="AE49275" s="54"/>
    </row>
    <row r="49276" spans="31:31" hidden="1">
      <c r="AE49276" s="54"/>
    </row>
    <row r="49277" spans="31:31" hidden="1">
      <c r="AE49277" s="54"/>
    </row>
    <row r="49278" spans="31:31" hidden="1">
      <c r="AE49278" s="54"/>
    </row>
    <row r="49279" spans="31:31" hidden="1">
      <c r="AE49279" s="54"/>
    </row>
    <row r="49280" spans="31:31" hidden="1">
      <c r="AE49280" s="54"/>
    </row>
    <row r="49281" spans="31:31" hidden="1">
      <c r="AE49281" s="54"/>
    </row>
    <row r="49282" spans="31:31" hidden="1">
      <c r="AE49282" s="54"/>
    </row>
    <row r="49283" spans="31:31" hidden="1">
      <c r="AE49283" s="54"/>
    </row>
    <row r="49284" spans="31:31" hidden="1">
      <c r="AE49284" s="54"/>
    </row>
    <row r="49285" spans="31:31" hidden="1">
      <c r="AE49285" s="54"/>
    </row>
    <row r="49286" spans="31:31" hidden="1">
      <c r="AE49286" s="54"/>
    </row>
    <row r="49287" spans="31:31" hidden="1">
      <c r="AE49287" s="54"/>
    </row>
    <row r="49288" spans="31:31" hidden="1">
      <c r="AE49288" s="54"/>
    </row>
    <row r="49289" spans="31:31" hidden="1">
      <c r="AE49289" s="54"/>
    </row>
    <row r="49290" spans="31:31" hidden="1">
      <c r="AE49290" s="54"/>
    </row>
    <row r="49291" spans="31:31" hidden="1">
      <c r="AE49291" s="54"/>
    </row>
    <row r="49292" spans="31:31" hidden="1">
      <c r="AE49292" s="54"/>
    </row>
    <row r="49293" spans="31:31" hidden="1">
      <c r="AE49293" s="54"/>
    </row>
    <row r="49294" spans="31:31" hidden="1">
      <c r="AE49294" s="54"/>
    </row>
    <row r="49295" spans="31:31" hidden="1">
      <c r="AE49295" s="54"/>
    </row>
    <row r="49296" spans="31:31" hidden="1">
      <c r="AE49296" s="54"/>
    </row>
    <row r="49297" spans="31:31" hidden="1">
      <c r="AE49297" s="54"/>
    </row>
    <row r="49298" spans="31:31" hidden="1">
      <c r="AE49298" s="54"/>
    </row>
    <row r="49299" spans="31:31" hidden="1">
      <c r="AE49299" s="54"/>
    </row>
    <row r="49300" spans="31:31" hidden="1">
      <c r="AE49300" s="54"/>
    </row>
    <row r="49301" spans="31:31" hidden="1">
      <c r="AE49301" s="54"/>
    </row>
    <row r="49302" spans="31:31" hidden="1">
      <c r="AE49302" s="54"/>
    </row>
    <row r="49303" spans="31:31" hidden="1">
      <c r="AE49303" s="54"/>
    </row>
    <row r="49304" spans="31:31" hidden="1">
      <c r="AE49304" s="54"/>
    </row>
    <row r="49305" spans="31:31" hidden="1">
      <c r="AE49305" s="54"/>
    </row>
    <row r="49306" spans="31:31" hidden="1">
      <c r="AE49306" s="54"/>
    </row>
    <row r="49307" spans="31:31" hidden="1">
      <c r="AE49307" s="54"/>
    </row>
    <row r="49308" spans="31:31" hidden="1">
      <c r="AE49308" s="54"/>
    </row>
    <row r="49309" spans="31:31" hidden="1">
      <c r="AE49309" s="54"/>
    </row>
    <row r="49310" spans="31:31" hidden="1">
      <c r="AE49310" s="54"/>
    </row>
    <row r="49311" spans="31:31" hidden="1">
      <c r="AE49311" s="54"/>
    </row>
    <row r="49312" spans="31:31" hidden="1">
      <c r="AE49312" s="54"/>
    </row>
    <row r="49313" spans="31:31" hidden="1">
      <c r="AE49313" s="54"/>
    </row>
    <row r="49314" spans="31:31" hidden="1">
      <c r="AE49314" s="54"/>
    </row>
    <row r="49315" spans="31:31" hidden="1">
      <c r="AE49315" s="54"/>
    </row>
    <row r="49316" spans="31:31" hidden="1">
      <c r="AE49316" s="54"/>
    </row>
    <row r="49317" spans="31:31" hidden="1">
      <c r="AE49317" s="54"/>
    </row>
    <row r="49318" spans="31:31" hidden="1">
      <c r="AE49318" s="54"/>
    </row>
    <row r="49319" spans="31:31" hidden="1">
      <c r="AE49319" s="54"/>
    </row>
    <row r="49320" spans="31:31" hidden="1">
      <c r="AE49320" s="54"/>
    </row>
    <row r="49321" spans="31:31" hidden="1">
      <c r="AE49321" s="54"/>
    </row>
    <row r="49322" spans="31:31" hidden="1">
      <c r="AE49322" s="54"/>
    </row>
    <row r="49323" spans="31:31" hidden="1">
      <c r="AE49323" s="54"/>
    </row>
    <row r="49324" spans="31:31" hidden="1">
      <c r="AE49324" s="54"/>
    </row>
    <row r="49325" spans="31:31" hidden="1">
      <c r="AE49325" s="54"/>
    </row>
    <row r="49326" spans="31:31" hidden="1">
      <c r="AE49326" s="54"/>
    </row>
    <row r="49327" spans="31:31" hidden="1">
      <c r="AE49327" s="54"/>
    </row>
    <row r="49328" spans="31:31" hidden="1">
      <c r="AE49328" s="54"/>
    </row>
    <row r="49329" spans="31:31" hidden="1">
      <c r="AE49329" s="54"/>
    </row>
    <row r="49330" spans="31:31" hidden="1">
      <c r="AE49330" s="54"/>
    </row>
    <row r="49331" spans="31:31" hidden="1">
      <c r="AE49331" s="54"/>
    </row>
    <row r="49332" spans="31:31" hidden="1">
      <c r="AE49332" s="54"/>
    </row>
    <row r="49333" spans="31:31" hidden="1">
      <c r="AE49333" s="54"/>
    </row>
    <row r="49334" spans="31:31" hidden="1">
      <c r="AE49334" s="54"/>
    </row>
    <row r="49335" spans="31:31" hidden="1">
      <c r="AE49335" s="54"/>
    </row>
    <row r="49336" spans="31:31" hidden="1">
      <c r="AE49336" s="54"/>
    </row>
    <row r="49337" spans="31:31" hidden="1">
      <c r="AE49337" s="54"/>
    </row>
    <row r="49338" spans="31:31" hidden="1">
      <c r="AE49338" s="54"/>
    </row>
    <row r="49339" spans="31:31" hidden="1">
      <c r="AE49339" s="54"/>
    </row>
    <row r="49340" spans="31:31" hidden="1">
      <c r="AE49340" s="54"/>
    </row>
    <row r="49341" spans="31:31" hidden="1">
      <c r="AE49341" s="54"/>
    </row>
    <row r="49342" spans="31:31" hidden="1">
      <c r="AE49342" s="54"/>
    </row>
    <row r="49343" spans="31:31" hidden="1">
      <c r="AE49343" s="54"/>
    </row>
    <row r="49344" spans="31:31" hidden="1">
      <c r="AE49344" s="54"/>
    </row>
    <row r="49345" spans="31:31" hidden="1">
      <c r="AE49345" s="54"/>
    </row>
    <row r="49346" spans="31:31" hidden="1">
      <c r="AE49346" s="54"/>
    </row>
    <row r="49347" spans="31:31" hidden="1">
      <c r="AE49347" s="54"/>
    </row>
    <row r="49348" spans="31:31" hidden="1">
      <c r="AE49348" s="54"/>
    </row>
    <row r="49349" spans="31:31" hidden="1">
      <c r="AE49349" s="54"/>
    </row>
    <row r="49350" spans="31:31" hidden="1">
      <c r="AE49350" s="54"/>
    </row>
    <row r="49351" spans="31:31" hidden="1">
      <c r="AE49351" s="54"/>
    </row>
    <row r="49352" spans="31:31" hidden="1">
      <c r="AE49352" s="54"/>
    </row>
    <row r="49353" spans="31:31" hidden="1">
      <c r="AE49353" s="54"/>
    </row>
    <row r="49354" spans="31:31" hidden="1">
      <c r="AE49354" s="54"/>
    </row>
    <row r="49355" spans="31:31" hidden="1">
      <c r="AE49355" s="54"/>
    </row>
    <row r="49356" spans="31:31" hidden="1">
      <c r="AE49356" s="54"/>
    </row>
    <row r="49357" spans="31:31" hidden="1">
      <c r="AE49357" s="54"/>
    </row>
    <row r="49358" spans="31:31" hidden="1">
      <c r="AE49358" s="54"/>
    </row>
    <row r="49359" spans="31:31" hidden="1">
      <c r="AE49359" s="54"/>
    </row>
    <row r="49360" spans="31:31" hidden="1">
      <c r="AE49360" s="54"/>
    </row>
    <row r="49361" spans="31:31" hidden="1">
      <c r="AE49361" s="54"/>
    </row>
    <row r="49362" spans="31:31" hidden="1">
      <c r="AE49362" s="54"/>
    </row>
    <row r="49363" spans="31:31" hidden="1">
      <c r="AE49363" s="54"/>
    </row>
    <row r="49364" spans="31:31" hidden="1">
      <c r="AE49364" s="54"/>
    </row>
    <row r="49365" spans="31:31" hidden="1">
      <c r="AE49365" s="54"/>
    </row>
    <row r="49366" spans="31:31" hidden="1">
      <c r="AE49366" s="54"/>
    </row>
    <row r="49367" spans="31:31" hidden="1">
      <c r="AE49367" s="54"/>
    </row>
    <row r="49368" spans="31:31" hidden="1">
      <c r="AE49368" s="54"/>
    </row>
    <row r="49369" spans="31:31" hidden="1">
      <c r="AE49369" s="54"/>
    </row>
    <row r="49370" spans="31:31" hidden="1">
      <c r="AE49370" s="54"/>
    </row>
    <row r="49371" spans="31:31" hidden="1">
      <c r="AE49371" s="54"/>
    </row>
    <row r="49372" spans="31:31" hidden="1">
      <c r="AE49372" s="54"/>
    </row>
    <row r="49373" spans="31:31" hidden="1">
      <c r="AE49373" s="54"/>
    </row>
    <row r="49374" spans="31:31" hidden="1">
      <c r="AE49374" s="54"/>
    </row>
    <row r="49375" spans="31:31" hidden="1">
      <c r="AE49375" s="54"/>
    </row>
    <row r="49376" spans="31:31" hidden="1">
      <c r="AE49376" s="54"/>
    </row>
    <row r="49377" spans="31:31" hidden="1">
      <c r="AE49377" s="54"/>
    </row>
    <row r="49378" spans="31:31" hidden="1">
      <c r="AE49378" s="54"/>
    </row>
    <row r="49379" spans="31:31" hidden="1">
      <c r="AE49379" s="54"/>
    </row>
    <row r="49380" spans="31:31" hidden="1">
      <c r="AE49380" s="54"/>
    </row>
    <row r="49381" spans="31:31" hidden="1">
      <c r="AE49381" s="54"/>
    </row>
    <row r="49382" spans="31:31" hidden="1">
      <c r="AE49382" s="54"/>
    </row>
    <row r="49383" spans="31:31" hidden="1">
      <c r="AE49383" s="54"/>
    </row>
    <row r="49384" spans="31:31" hidden="1">
      <c r="AE49384" s="54"/>
    </row>
    <row r="49385" spans="31:31" hidden="1">
      <c r="AE49385" s="54"/>
    </row>
    <row r="49386" spans="31:31" hidden="1">
      <c r="AE49386" s="54"/>
    </row>
    <row r="49387" spans="31:31" hidden="1">
      <c r="AE49387" s="54"/>
    </row>
    <row r="49388" spans="31:31" hidden="1">
      <c r="AE49388" s="54"/>
    </row>
    <row r="49389" spans="31:31" hidden="1">
      <c r="AE49389" s="54"/>
    </row>
    <row r="49390" spans="31:31" hidden="1">
      <c r="AE49390" s="54"/>
    </row>
    <row r="49391" spans="31:31" hidden="1">
      <c r="AE49391" s="54"/>
    </row>
    <row r="49392" spans="31:31" hidden="1">
      <c r="AE49392" s="54"/>
    </row>
    <row r="49393" spans="31:31" hidden="1">
      <c r="AE49393" s="54"/>
    </row>
    <row r="49394" spans="31:31" hidden="1">
      <c r="AE49394" s="54"/>
    </row>
    <row r="49395" spans="31:31" hidden="1">
      <c r="AE49395" s="54"/>
    </row>
    <row r="49396" spans="31:31" hidden="1">
      <c r="AE49396" s="54"/>
    </row>
    <row r="49397" spans="31:31" hidden="1">
      <c r="AE49397" s="54"/>
    </row>
    <row r="49398" spans="31:31" hidden="1">
      <c r="AE49398" s="54"/>
    </row>
    <row r="49399" spans="31:31" hidden="1">
      <c r="AE49399" s="54"/>
    </row>
    <row r="49400" spans="31:31" hidden="1">
      <c r="AE49400" s="54"/>
    </row>
    <row r="49401" spans="31:31" hidden="1">
      <c r="AE49401" s="54"/>
    </row>
    <row r="49402" spans="31:31" hidden="1">
      <c r="AE49402" s="54"/>
    </row>
    <row r="49403" spans="31:31" hidden="1">
      <c r="AE49403" s="54"/>
    </row>
    <row r="49404" spans="31:31" hidden="1">
      <c r="AE49404" s="54"/>
    </row>
    <row r="49405" spans="31:31" hidden="1">
      <c r="AE49405" s="54"/>
    </row>
    <row r="49406" spans="31:31" hidden="1">
      <c r="AE49406" s="54"/>
    </row>
    <row r="49407" spans="31:31" hidden="1">
      <c r="AE49407" s="54"/>
    </row>
    <row r="49408" spans="31:31" hidden="1">
      <c r="AE49408" s="54"/>
    </row>
    <row r="49409" spans="31:31" hidden="1">
      <c r="AE49409" s="54"/>
    </row>
    <row r="49410" spans="31:31" hidden="1">
      <c r="AE49410" s="54"/>
    </row>
    <row r="49411" spans="31:31" hidden="1">
      <c r="AE49411" s="54"/>
    </row>
    <row r="49412" spans="31:31" hidden="1">
      <c r="AE49412" s="54"/>
    </row>
    <row r="49413" spans="31:31" hidden="1">
      <c r="AE49413" s="54"/>
    </row>
    <row r="49414" spans="31:31" hidden="1">
      <c r="AE49414" s="54"/>
    </row>
    <row r="49415" spans="31:31" hidden="1">
      <c r="AE49415" s="54"/>
    </row>
    <row r="49416" spans="31:31" hidden="1">
      <c r="AE49416" s="54"/>
    </row>
    <row r="49417" spans="31:31" hidden="1">
      <c r="AE49417" s="54"/>
    </row>
    <row r="49418" spans="31:31" hidden="1">
      <c r="AE49418" s="54"/>
    </row>
    <row r="49419" spans="31:31" hidden="1">
      <c r="AE49419" s="54"/>
    </row>
    <row r="49420" spans="31:31" hidden="1">
      <c r="AE49420" s="54"/>
    </row>
    <row r="49421" spans="31:31" hidden="1">
      <c r="AE49421" s="54"/>
    </row>
    <row r="49422" spans="31:31" hidden="1">
      <c r="AE49422" s="54"/>
    </row>
    <row r="49423" spans="31:31" hidden="1">
      <c r="AE49423" s="54"/>
    </row>
    <row r="49424" spans="31:31" hidden="1">
      <c r="AE49424" s="54"/>
    </row>
    <row r="49425" spans="31:31" hidden="1">
      <c r="AE49425" s="54"/>
    </row>
    <row r="49426" spans="31:31" hidden="1">
      <c r="AE49426" s="54"/>
    </row>
    <row r="49427" spans="31:31" hidden="1">
      <c r="AE49427" s="54"/>
    </row>
    <row r="49428" spans="31:31" hidden="1">
      <c r="AE49428" s="54"/>
    </row>
    <row r="49429" spans="31:31" hidden="1">
      <c r="AE49429" s="54"/>
    </row>
    <row r="49430" spans="31:31" hidden="1">
      <c r="AE49430" s="54"/>
    </row>
    <row r="49431" spans="31:31" hidden="1">
      <c r="AE49431" s="54"/>
    </row>
    <row r="49432" spans="31:31" hidden="1">
      <c r="AE49432" s="54"/>
    </row>
    <row r="49433" spans="31:31" hidden="1">
      <c r="AE49433" s="54"/>
    </row>
    <row r="49434" spans="31:31" hidden="1">
      <c r="AE49434" s="54"/>
    </row>
    <row r="49435" spans="31:31" hidden="1">
      <c r="AE49435" s="54"/>
    </row>
    <row r="49436" spans="31:31" hidden="1">
      <c r="AE49436" s="54"/>
    </row>
    <row r="49437" spans="31:31" hidden="1">
      <c r="AE49437" s="54"/>
    </row>
    <row r="49438" spans="31:31" hidden="1">
      <c r="AE49438" s="54"/>
    </row>
    <row r="49439" spans="31:31" hidden="1">
      <c r="AE49439" s="54"/>
    </row>
    <row r="49440" spans="31:31" hidden="1">
      <c r="AE49440" s="54"/>
    </row>
    <row r="49441" spans="31:31" hidden="1">
      <c r="AE49441" s="54"/>
    </row>
    <row r="49442" spans="31:31" hidden="1">
      <c r="AE49442" s="54"/>
    </row>
    <row r="49443" spans="31:31" hidden="1">
      <c r="AE49443" s="54"/>
    </row>
    <row r="49444" spans="31:31" hidden="1">
      <c r="AE49444" s="54"/>
    </row>
    <row r="49445" spans="31:31" hidden="1">
      <c r="AE49445" s="54"/>
    </row>
    <row r="49446" spans="31:31" hidden="1">
      <c r="AE49446" s="54"/>
    </row>
    <row r="49447" spans="31:31" hidden="1">
      <c r="AE49447" s="54"/>
    </row>
    <row r="49448" spans="31:31" hidden="1">
      <c r="AE49448" s="54"/>
    </row>
    <row r="49449" spans="31:31" hidden="1">
      <c r="AE49449" s="54"/>
    </row>
    <row r="49450" spans="31:31" hidden="1">
      <c r="AE49450" s="54"/>
    </row>
    <row r="49451" spans="31:31" hidden="1">
      <c r="AE49451" s="54"/>
    </row>
    <row r="49452" spans="31:31" hidden="1">
      <c r="AE49452" s="54"/>
    </row>
    <row r="49453" spans="31:31" hidden="1">
      <c r="AE49453" s="54"/>
    </row>
    <row r="49454" spans="31:31" hidden="1">
      <c r="AE49454" s="54"/>
    </row>
    <row r="49455" spans="31:31" hidden="1">
      <c r="AE49455" s="54"/>
    </row>
    <row r="49456" spans="31:31" hidden="1">
      <c r="AE49456" s="54"/>
    </row>
    <row r="49457" spans="31:31" hidden="1">
      <c r="AE49457" s="54"/>
    </row>
    <row r="49458" spans="31:31" hidden="1">
      <c r="AE49458" s="54"/>
    </row>
    <row r="49459" spans="31:31" hidden="1">
      <c r="AE49459" s="54"/>
    </row>
    <row r="49460" spans="31:31" hidden="1">
      <c r="AE49460" s="54"/>
    </row>
    <row r="49461" spans="31:31" hidden="1">
      <c r="AE49461" s="54"/>
    </row>
    <row r="49462" spans="31:31" hidden="1">
      <c r="AE49462" s="54"/>
    </row>
    <row r="49463" spans="31:31" hidden="1">
      <c r="AE49463" s="54"/>
    </row>
    <row r="49464" spans="31:31" hidden="1">
      <c r="AE49464" s="54"/>
    </row>
    <row r="49465" spans="31:31" hidden="1">
      <c r="AE49465" s="54"/>
    </row>
    <row r="49466" spans="31:31" hidden="1">
      <c r="AE49466" s="54"/>
    </row>
    <row r="49467" spans="31:31" hidden="1">
      <c r="AE49467" s="54"/>
    </row>
    <row r="49468" spans="31:31" hidden="1">
      <c r="AE49468" s="54"/>
    </row>
    <row r="49469" spans="31:31" hidden="1">
      <c r="AE49469" s="54"/>
    </row>
    <row r="49470" spans="31:31" hidden="1">
      <c r="AE49470" s="54"/>
    </row>
    <row r="49471" spans="31:31" hidden="1">
      <c r="AE49471" s="54"/>
    </row>
    <row r="49472" spans="31:31" hidden="1">
      <c r="AE49472" s="54"/>
    </row>
    <row r="49473" spans="31:31" hidden="1">
      <c r="AE49473" s="54"/>
    </row>
    <row r="49474" spans="31:31" hidden="1">
      <c r="AE49474" s="54"/>
    </row>
    <row r="49475" spans="31:31" hidden="1">
      <c r="AE49475" s="54"/>
    </row>
    <row r="49476" spans="31:31" hidden="1">
      <c r="AE49476" s="54"/>
    </row>
    <row r="49477" spans="31:31" hidden="1">
      <c r="AE49477" s="54"/>
    </row>
    <row r="49478" spans="31:31" hidden="1">
      <c r="AE49478" s="54"/>
    </row>
    <row r="49479" spans="31:31" hidden="1">
      <c r="AE49479" s="54"/>
    </row>
    <row r="49480" spans="31:31" hidden="1">
      <c r="AE49480" s="54"/>
    </row>
    <row r="49481" spans="31:31" hidden="1">
      <c r="AE49481" s="54"/>
    </row>
    <row r="49482" spans="31:31" hidden="1">
      <c r="AE49482" s="54"/>
    </row>
    <row r="49483" spans="31:31" hidden="1">
      <c r="AE49483" s="54"/>
    </row>
    <row r="49484" spans="31:31" hidden="1">
      <c r="AE49484" s="54"/>
    </row>
    <row r="49485" spans="31:31" hidden="1">
      <c r="AE49485" s="54"/>
    </row>
    <row r="49486" spans="31:31" hidden="1">
      <c r="AE49486" s="54"/>
    </row>
    <row r="49487" spans="31:31" hidden="1">
      <c r="AE49487" s="54"/>
    </row>
    <row r="49488" spans="31:31" hidden="1">
      <c r="AE49488" s="54"/>
    </row>
    <row r="49489" spans="31:31" hidden="1">
      <c r="AE49489" s="54"/>
    </row>
    <row r="49490" spans="31:31" hidden="1">
      <c r="AE49490" s="54"/>
    </row>
    <row r="49491" spans="31:31" hidden="1">
      <c r="AE49491" s="54"/>
    </row>
    <row r="49492" spans="31:31" hidden="1">
      <c r="AE49492" s="54"/>
    </row>
    <row r="49493" spans="31:31" hidden="1">
      <c r="AE49493" s="54"/>
    </row>
    <row r="49494" spans="31:31" hidden="1">
      <c r="AE49494" s="54"/>
    </row>
    <row r="49495" spans="31:31" hidden="1">
      <c r="AE49495" s="54"/>
    </row>
    <row r="49496" spans="31:31" hidden="1">
      <c r="AE49496" s="54"/>
    </row>
    <row r="49497" spans="31:31" hidden="1">
      <c r="AE49497" s="54"/>
    </row>
    <row r="49498" spans="31:31" hidden="1">
      <c r="AE49498" s="54"/>
    </row>
    <row r="49499" spans="31:31" hidden="1">
      <c r="AE49499" s="54"/>
    </row>
    <row r="49500" spans="31:31" hidden="1">
      <c r="AE49500" s="54"/>
    </row>
    <row r="49501" spans="31:31" hidden="1">
      <c r="AE49501" s="54"/>
    </row>
    <row r="49502" spans="31:31" hidden="1">
      <c r="AE49502" s="54"/>
    </row>
    <row r="49503" spans="31:31" hidden="1">
      <c r="AE49503" s="54"/>
    </row>
    <row r="49504" spans="31:31" hidden="1">
      <c r="AE49504" s="54"/>
    </row>
    <row r="49505" spans="31:31" hidden="1">
      <c r="AE49505" s="54"/>
    </row>
    <row r="49506" spans="31:31" hidden="1">
      <c r="AE49506" s="54"/>
    </row>
    <row r="49507" spans="31:31" hidden="1">
      <c r="AE49507" s="54"/>
    </row>
    <row r="49508" spans="31:31" hidden="1">
      <c r="AE49508" s="54"/>
    </row>
    <row r="49509" spans="31:31" hidden="1">
      <c r="AE49509" s="54"/>
    </row>
    <row r="49510" spans="31:31" hidden="1">
      <c r="AE49510" s="54"/>
    </row>
    <row r="49511" spans="31:31" hidden="1">
      <c r="AE49511" s="54"/>
    </row>
    <row r="49512" spans="31:31" hidden="1">
      <c r="AE49512" s="54"/>
    </row>
    <row r="49513" spans="31:31" hidden="1">
      <c r="AE49513" s="54"/>
    </row>
    <row r="49514" spans="31:31" hidden="1">
      <c r="AE49514" s="54"/>
    </row>
    <row r="49515" spans="31:31" hidden="1">
      <c r="AE49515" s="54"/>
    </row>
    <row r="49516" spans="31:31" hidden="1">
      <c r="AE49516" s="54"/>
    </row>
    <row r="49517" spans="31:31" hidden="1">
      <c r="AE49517" s="54"/>
    </row>
    <row r="49518" spans="31:31" hidden="1">
      <c r="AE49518" s="54"/>
    </row>
    <row r="49519" spans="31:31" hidden="1">
      <c r="AE49519" s="54"/>
    </row>
    <row r="49520" spans="31:31" hidden="1">
      <c r="AE49520" s="54"/>
    </row>
    <row r="49521" spans="31:31" hidden="1">
      <c r="AE49521" s="54"/>
    </row>
    <row r="49522" spans="31:31" hidden="1">
      <c r="AE49522" s="54"/>
    </row>
    <row r="49523" spans="31:31" hidden="1">
      <c r="AE49523" s="54"/>
    </row>
    <row r="49524" spans="31:31" hidden="1">
      <c r="AE49524" s="54"/>
    </row>
    <row r="49525" spans="31:31" hidden="1">
      <c r="AE49525" s="54"/>
    </row>
    <row r="49526" spans="31:31" hidden="1">
      <c r="AE49526" s="54"/>
    </row>
    <row r="49527" spans="31:31" hidden="1">
      <c r="AE49527" s="54"/>
    </row>
    <row r="49528" spans="31:31" hidden="1">
      <c r="AE49528" s="54"/>
    </row>
    <row r="49529" spans="31:31" hidden="1">
      <c r="AE49529" s="54"/>
    </row>
    <row r="49530" spans="31:31" hidden="1">
      <c r="AE49530" s="54"/>
    </row>
    <row r="49531" spans="31:31" hidden="1">
      <c r="AE49531" s="54"/>
    </row>
    <row r="49532" spans="31:31" hidden="1">
      <c r="AE49532" s="54"/>
    </row>
    <row r="49533" spans="31:31" hidden="1">
      <c r="AE49533" s="54"/>
    </row>
    <row r="49534" spans="31:31" hidden="1">
      <c r="AE49534" s="54"/>
    </row>
    <row r="49535" spans="31:31" hidden="1">
      <c r="AE49535" s="54"/>
    </row>
    <row r="49536" spans="31:31" hidden="1">
      <c r="AE49536" s="54"/>
    </row>
    <row r="49537" spans="31:31" hidden="1">
      <c r="AE49537" s="54"/>
    </row>
    <row r="49538" spans="31:31" hidden="1">
      <c r="AE49538" s="54"/>
    </row>
    <row r="49539" spans="31:31" hidden="1">
      <c r="AE49539" s="54"/>
    </row>
    <row r="49540" spans="31:31" hidden="1">
      <c r="AE49540" s="54"/>
    </row>
    <row r="49541" spans="31:31" hidden="1">
      <c r="AE49541" s="54"/>
    </row>
    <row r="49542" spans="31:31" hidden="1">
      <c r="AE49542" s="54"/>
    </row>
    <row r="49543" spans="31:31" hidden="1">
      <c r="AE49543" s="54"/>
    </row>
    <row r="49544" spans="31:31" hidden="1">
      <c r="AE49544" s="54"/>
    </row>
    <row r="49545" spans="31:31" hidden="1">
      <c r="AE49545" s="54"/>
    </row>
    <row r="49546" spans="31:31" hidden="1">
      <c r="AE49546" s="54"/>
    </row>
    <row r="49547" spans="31:31" hidden="1">
      <c r="AE49547" s="54"/>
    </row>
    <row r="49548" spans="31:31" hidden="1">
      <c r="AE49548" s="54"/>
    </row>
    <row r="49549" spans="31:31" hidden="1">
      <c r="AE49549" s="54"/>
    </row>
    <row r="49550" spans="31:31" hidden="1">
      <c r="AE49550" s="54"/>
    </row>
    <row r="49551" spans="31:31" hidden="1">
      <c r="AE49551" s="54"/>
    </row>
    <row r="49552" spans="31:31" hidden="1">
      <c r="AE49552" s="54"/>
    </row>
    <row r="49553" spans="31:31" hidden="1">
      <c r="AE49553" s="54"/>
    </row>
    <row r="49554" spans="31:31" hidden="1">
      <c r="AE49554" s="54"/>
    </row>
    <row r="49555" spans="31:31" hidden="1">
      <c r="AE49555" s="54"/>
    </row>
    <row r="49556" spans="31:31" hidden="1">
      <c r="AE49556" s="54"/>
    </row>
    <row r="49557" spans="31:31" hidden="1">
      <c r="AE49557" s="54"/>
    </row>
    <row r="49558" spans="31:31" hidden="1">
      <c r="AE49558" s="54"/>
    </row>
    <row r="49559" spans="31:31" hidden="1">
      <c r="AE49559" s="54"/>
    </row>
    <row r="49560" spans="31:31" hidden="1">
      <c r="AE49560" s="54"/>
    </row>
    <row r="49561" spans="31:31" hidden="1">
      <c r="AE49561" s="54"/>
    </row>
    <row r="49562" spans="31:31" hidden="1">
      <c r="AE49562" s="54"/>
    </row>
    <row r="49563" spans="31:31" hidden="1">
      <c r="AE49563" s="54"/>
    </row>
    <row r="49564" spans="31:31" hidden="1">
      <c r="AE49564" s="54"/>
    </row>
    <row r="49565" spans="31:31" hidden="1">
      <c r="AE49565" s="54"/>
    </row>
    <row r="49566" spans="31:31" hidden="1">
      <c r="AE49566" s="54"/>
    </row>
    <row r="49567" spans="31:31" hidden="1">
      <c r="AE49567" s="54"/>
    </row>
    <row r="49568" spans="31:31" hidden="1">
      <c r="AE49568" s="54"/>
    </row>
    <row r="49569" spans="31:31" hidden="1">
      <c r="AE49569" s="54"/>
    </row>
    <row r="49570" spans="31:31" hidden="1">
      <c r="AE49570" s="54"/>
    </row>
    <row r="49571" spans="31:31" hidden="1">
      <c r="AE49571" s="54"/>
    </row>
    <row r="49572" spans="31:31" hidden="1">
      <c r="AE49572" s="54"/>
    </row>
    <row r="49573" spans="31:31" hidden="1">
      <c r="AE49573" s="54"/>
    </row>
    <row r="49574" spans="31:31" hidden="1">
      <c r="AE49574" s="54"/>
    </row>
    <row r="49575" spans="31:31" hidden="1">
      <c r="AE49575" s="54"/>
    </row>
    <row r="49576" spans="31:31" hidden="1">
      <c r="AE49576" s="54"/>
    </row>
    <row r="49577" spans="31:31" hidden="1">
      <c r="AE49577" s="54"/>
    </row>
    <row r="49578" spans="31:31" hidden="1">
      <c r="AE49578" s="54"/>
    </row>
    <row r="49579" spans="31:31" hidden="1">
      <c r="AE49579" s="54"/>
    </row>
    <row r="49580" spans="31:31" hidden="1">
      <c r="AE49580" s="54"/>
    </row>
    <row r="49581" spans="31:31" hidden="1">
      <c r="AE49581" s="54"/>
    </row>
    <row r="49582" spans="31:31" hidden="1">
      <c r="AE49582" s="54"/>
    </row>
    <row r="49583" spans="31:31" hidden="1">
      <c r="AE49583" s="54"/>
    </row>
    <row r="49584" spans="31:31" hidden="1">
      <c r="AE49584" s="54"/>
    </row>
    <row r="49585" spans="31:31" hidden="1">
      <c r="AE49585" s="54"/>
    </row>
    <row r="49586" spans="31:31" hidden="1">
      <c r="AE49586" s="54"/>
    </row>
    <row r="49587" spans="31:31" hidden="1">
      <c r="AE49587" s="54"/>
    </row>
    <row r="49588" spans="31:31" hidden="1">
      <c r="AE49588" s="54"/>
    </row>
    <row r="49589" spans="31:31" hidden="1">
      <c r="AE49589" s="54"/>
    </row>
    <row r="49590" spans="31:31" hidden="1">
      <c r="AE49590" s="54"/>
    </row>
    <row r="49591" spans="31:31" hidden="1">
      <c r="AE49591" s="54"/>
    </row>
    <row r="49592" spans="31:31" hidden="1">
      <c r="AE49592" s="54"/>
    </row>
    <row r="49593" spans="31:31" hidden="1">
      <c r="AE49593" s="54"/>
    </row>
    <row r="49594" spans="31:31" hidden="1">
      <c r="AE49594" s="54"/>
    </row>
    <row r="49595" spans="31:31" hidden="1">
      <c r="AE49595" s="54"/>
    </row>
    <row r="49596" spans="31:31" hidden="1">
      <c r="AE49596" s="54"/>
    </row>
    <row r="49597" spans="31:31" hidden="1">
      <c r="AE49597" s="54"/>
    </row>
    <row r="49598" spans="31:31" hidden="1">
      <c r="AE49598" s="54"/>
    </row>
    <row r="49599" spans="31:31" hidden="1">
      <c r="AE49599" s="54"/>
    </row>
    <row r="49600" spans="31:31" hidden="1">
      <c r="AE49600" s="54"/>
    </row>
    <row r="49601" spans="31:31" hidden="1">
      <c r="AE49601" s="54"/>
    </row>
    <row r="49602" spans="31:31" hidden="1">
      <c r="AE49602" s="54"/>
    </row>
    <row r="49603" spans="31:31" hidden="1">
      <c r="AE49603" s="54"/>
    </row>
    <row r="49604" spans="31:31" hidden="1">
      <c r="AE49604" s="54"/>
    </row>
    <row r="49605" spans="31:31" hidden="1">
      <c r="AE49605" s="54"/>
    </row>
    <row r="49606" spans="31:31" hidden="1">
      <c r="AE49606" s="54"/>
    </row>
    <row r="49607" spans="31:31" hidden="1">
      <c r="AE49607" s="54"/>
    </row>
    <row r="49608" spans="31:31" hidden="1">
      <c r="AE49608" s="54"/>
    </row>
    <row r="49609" spans="31:31" hidden="1">
      <c r="AE49609" s="54"/>
    </row>
    <row r="49610" spans="31:31" hidden="1">
      <c r="AE49610" s="54"/>
    </row>
    <row r="49611" spans="31:31" hidden="1">
      <c r="AE49611" s="54"/>
    </row>
    <row r="49612" spans="31:31" hidden="1">
      <c r="AE49612" s="54"/>
    </row>
    <row r="49613" spans="31:31" hidden="1">
      <c r="AE49613" s="54"/>
    </row>
    <row r="49614" spans="31:31" hidden="1">
      <c r="AE49614" s="54"/>
    </row>
    <row r="49615" spans="31:31" hidden="1">
      <c r="AE49615" s="54"/>
    </row>
    <row r="49616" spans="31:31" hidden="1">
      <c r="AE49616" s="54"/>
    </row>
    <row r="49617" spans="31:31" hidden="1">
      <c r="AE49617" s="54"/>
    </row>
    <row r="49618" spans="31:31" hidden="1">
      <c r="AE49618" s="54"/>
    </row>
    <row r="49619" spans="31:31" hidden="1">
      <c r="AE49619" s="54"/>
    </row>
    <row r="49620" spans="31:31" hidden="1">
      <c r="AE49620" s="54"/>
    </row>
    <row r="49621" spans="31:31" hidden="1">
      <c r="AE49621" s="54"/>
    </row>
    <row r="49622" spans="31:31" hidden="1">
      <c r="AE49622" s="54"/>
    </row>
    <row r="49623" spans="31:31" hidden="1">
      <c r="AE49623" s="54"/>
    </row>
    <row r="49624" spans="31:31" hidden="1">
      <c r="AE49624" s="54"/>
    </row>
    <row r="49625" spans="31:31" hidden="1">
      <c r="AE49625" s="54"/>
    </row>
    <row r="49626" spans="31:31" hidden="1">
      <c r="AE49626" s="54"/>
    </row>
    <row r="49627" spans="31:31" hidden="1">
      <c r="AE49627" s="54"/>
    </row>
    <row r="49628" spans="31:31" hidden="1">
      <c r="AE49628" s="54"/>
    </row>
    <row r="49629" spans="31:31" hidden="1">
      <c r="AE49629" s="54"/>
    </row>
    <row r="49630" spans="31:31" hidden="1">
      <c r="AE49630" s="54"/>
    </row>
    <row r="49631" spans="31:31" hidden="1">
      <c r="AE49631" s="54"/>
    </row>
    <row r="49632" spans="31:31" hidden="1">
      <c r="AE49632" s="54"/>
    </row>
    <row r="49633" spans="31:31" hidden="1">
      <c r="AE49633" s="54"/>
    </row>
    <row r="49634" spans="31:31" hidden="1">
      <c r="AE49634" s="54"/>
    </row>
    <row r="49635" spans="31:31" hidden="1">
      <c r="AE49635" s="54"/>
    </row>
    <row r="49636" spans="31:31" hidden="1">
      <c r="AE49636" s="54"/>
    </row>
    <row r="49637" spans="31:31" hidden="1">
      <c r="AE49637" s="54"/>
    </row>
    <row r="49638" spans="31:31" hidden="1">
      <c r="AE49638" s="54"/>
    </row>
    <row r="49639" spans="31:31" hidden="1">
      <c r="AE49639" s="54"/>
    </row>
    <row r="49640" spans="31:31" hidden="1">
      <c r="AE49640" s="54"/>
    </row>
    <row r="49641" spans="31:31" hidden="1">
      <c r="AE49641" s="54"/>
    </row>
    <row r="49642" spans="31:31" hidden="1">
      <c r="AE49642" s="54"/>
    </row>
    <row r="49643" spans="31:31" hidden="1">
      <c r="AE49643" s="54"/>
    </row>
    <row r="49644" spans="31:31" hidden="1">
      <c r="AE49644" s="54"/>
    </row>
    <row r="49645" spans="31:31" hidden="1">
      <c r="AE49645" s="54"/>
    </row>
    <row r="49646" spans="31:31" hidden="1">
      <c r="AE49646" s="54"/>
    </row>
    <row r="49647" spans="31:31" hidden="1">
      <c r="AE49647" s="54"/>
    </row>
    <row r="49648" spans="31:31" hidden="1">
      <c r="AE49648" s="54"/>
    </row>
    <row r="49649" spans="31:31" hidden="1">
      <c r="AE49649" s="54"/>
    </row>
    <row r="49650" spans="31:31" hidden="1">
      <c r="AE49650" s="54"/>
    </row>
    <row r="49651" spans="31:31" hidden="1">
      <c r="AE49651" s="54"/>
    </row>
    <row r="49652" spans="31:31" hidden="1">
      <c r="AE49652" s="54"/>
    </row>
    <row r="49653" spans="31:31" hidden="1">
      <c r="AE49653" s="54"/>
    </row>
    <row r="49654" spans="31:31" hidden="1">
      <c r="AE49654" s="54"/>
    </row>
    <row r="49655" spans="31:31" hidden="1">
      <c r="AE49655" s="54"/>
    </row>
    <row r="49656" spans="31:31" hidden="1">
      <c r="AE49656" s="54"/>
    </row>
    <row r="49657" spans="31:31" hidden="1">
      <c r="AE49657" s="54"/>
    </row>
    <row r="49658" spans="31:31" hidden="1">
      <c r="AE49658" s="54"/>
    </row>
    <row r="49659" spans="31:31" hidden="1">
      <c r="AE49659" s="54"/>
    </row>
    <row r="49660" spans="31:31" hidden="1">
      <c r="AE49660" s="54"/>
    </row>
    <row r="49661" spans="31:31" hidden="1">
      <c r="AE49661" s="54"/>
    </row>
    <row r="49662" spans="31:31" hidden="1">
      <c r="AE49662" s="54"/>
    </row>
    <row r="49663" spans="31:31" hidden="1">
      <c r="AE49663" s="54"/>
    </row>
    <row r="49664" spans="31:31" hidden="1">
      <c r="AE49664" s="54"/>
    </row>
    <row r="49665" spans="31:31" hidden="1">
      <c r="AE49665" s="54"/>
    </row>
    <row r="49666" spans="31:31" hidden="1">
      <c r="AE49666" s="54"/>
    </row>
    <row r="49667" spans="31:31" hidden="1">
      <c r="AE49667" s="54"/>
    </row>
    <row r="49668" spans="31:31" hidden="1">
      <c r="AE49668" s="54"/>
    </row>
    <row r="49669" spans="31:31" hidden="1">
      <c r="AE49669" s="54"/>
    </row>
    <row r="49670" spans="31:31" hidden="1">
      <c r="AE49670" s="54"/>
    </row>
    <row r="49671" spans="31:31" hidden="1">
      <c r="AE49671" s="54"/>
    </row>
    <row r="49672" spans="31:31" hidden="1">
      <c r="AE49672" s="54"/>
    </row>
    <row r="49673" spans="31:31" hidden="1">
      <c r="AE49673" s="54"/>
    </row>
    <row r="49674" spans="31:31" hidden="1">
      <c r="AE49674" s="54"/>
    </row>
    <row r="49675" spans="31:31" hidden="1">
      <c r="AE49675" s="54"/>
    </row>
    <row r="49676" spans="31:31" hidden="1">
      <c r="AE49676" s="54"/>
    </row>
    <row r="49677" spans="31:31" hidden="1">
      <c r="AE49677" s="54"/>
    </row>
    <row r="49678" spans="31:31" hidden="1">
      <c r="AE49678" s="54"/>
    </row>
    <row r="49679" spans="31:31" hidden="1">
      <c r="AE49679" s="54"/>
    </row>
    <row r="49680" spans="31:31" hidden="1">
      <c r="AE49680" s="54"/>
    </row>
    <row r="49681" spans="31:31" hidden="1">
      <c r="AE49681" s="54"/>
    </row>
    <row r="49682" spans="31:31" hidden="1">
      <c r="AE49682" s="54"/>
    </row>
    <row r="49683" spans="31:31" hidden="1">
      <c r="AE49683" s="54"/>
    </row>
    <row r="49684" spans="31:31" hidden="1">
      <c r="AE49684" s="54"/>
    </row>
    <row r="49685" spans="31:31" hidden="1">
      <c r="AE49685" s="54"/>
    </row>
    <row r="49686" spans="31:31" hidden="1">
      <c r="AE49686" s="54"/>
    </row>
    <row r="49687" spans="31:31" hidden="1">
      <c r="AE49687" s="54"/>
    </row>
    <row r="49688" spans="31:31" hidden="1">
      <c r="AE49688" s="54"/>
    </row>
    <row r="49689" spans="31:31" hidden="1">
      <c r="AE49689" s="54"/>
    </row>
    <row r="49690" spans="31:31" hidden="1">
      <c r="AE49690" s="54"/>
    </row>
    <row r="49691" spans="31:31" hidden="1">
      <c r="AE49691" s="54"/>
    </row>
    <row r="49692" spans="31:31" hidden="1">
      <c r="AE49692" s="54"/>
    </row>
    <row r="49693" spans="31:31" hidden="1">
      <c r="AE49693" s="54"/>
    </row>
    <row r="49694" spans="31:31" hidden="1">
      <c r="AE49694" s="54"/>
    </row>
    <row r="49695" spans="31:31" hidden="1">
      <c r="AE49695" s="54"/>
    </row>
    <row r="49696" spans="31:31" hidden="1">
      <c r="AE49696" s="54"/>
    </row>
    <row r="49697" spans="31:31" hidden="1">
      <c r="AE49697" s="54"/>
    </row>
    <row r="49698" spans="31:31" hidden="1">
      <c r="AE49698" s="54"/>
    </row>
    <row r="49699" spans="31:31" hidden="1">
      <c r="AE49699" s="54"/>
    </row>
    <row r="49700" spans="31:31" hidden="1">
      <c r="AE49700" s="54"/>
    </row>
    <row r="49701" spans="31:31" hidden="1">
      <c r="AE49701" s="54"/>
    </row>
    <row r="49702" spans="31:31" hidden="1">
      <c r="AE49702" s="54"/>
    </row>
    <row r="49703" spans="31:31" hidden="1">
      <c r="AE49703" s="54"/>
    </row>
    <row r="49704" spans="31:31" hidden="1">
      <c r="AE49704" s="54"/>
    </row>
    <row r="49705" spans="31:31" hidden="1">
      <c r="AE49705" s="54"/>
    </row>
    <row r="49706" spans="31:31" hidden="1">
      <c r="AE49706" s="54"/>
    </row>
    <row r="49707" spans="31:31" hidden="1">
      <c r="AE49707" s="54"/>
    </row>
    <row r="49708" spans="31:31" hidden="1">
      <c r="AE49708" s="54"/>
    </row>
    <row r="49709" spans="31:31" hidden="1">
      <c r="AE49709" s="54"/>
    </row>
    <row r="49710" spans="31:31" hidden="1">
      <c r="AE49710" s="54"/>
    </row>
    <row r="49711" spans="31:31" hidden="1">
      <c r="AE49711" s="54"/>
    </row>
    <row r="49712" spans="31:31" hidden="1">
      <c r="AE49712" s="54"/>
    </row>
    <row r="49713" spans="31:31" hidden="1">
      <c r="AE49713" s="54"/>
    </row>
    <row r="49714" spans="31:31" hidden="1">
      <c r="AE49714" s="54"/>
    </row>
    <row r="49715" spans="31:31" hidden="1">
      <c r="AE49715" s="54"/>
    </row>
    <row r="49716" spans="31:31" hidden="1">
      <c r="AE49716" s="54"/>
    </row>
    <row r="49717" spans="31:31" hidden="1">
      <c r="AE49717" s="54"/>
    </row>
    <row r="49718" spans="31:31" hidden="1">
      <c r="AE49718" s="54"/>
    </row>
    <row r="49719" spans="31:31" hidden="1">
      <c r="AE49719" s="54"/>
    </row>
    <row r="49720" spans="31:31" hidden="1">
      <c r="AE49720" s="54"/>
    </row>
    <row r="49721" spans="31:31" hidden="1">
      <c r="AE49721" s="54"/>
    </row>
    <row r="49722" spans="31:31" hidden="1">
      <c r="AE49722" s="54"/>
    </row>
    <row r="49723" spans="31:31" hidden="1">
      <c r="AE49723" s="54"/>
    </row>
    <row r="49724" spans="31:31" hidden="1">
      <c r="AE49724" s="54"/>
    </row>
    <row r="49725" spans="31:31" hidden="1">
      <c r="AE49725" s="54"/>
    </row>
    <row r="49726" spans="31:31" hidden="1">
      <c r="AE49726" s="54"/>
    </row>
    <row r="49727" spans="31:31" hidden="1">
      <c r="AE49727" s="54"/>
    </row>
    <row r="49728" spans="31:31" hidden="1">
      <c r="AE49728" s="54"/>
    </row>
    <row r="49729" spans="31:31" hidden="1">
      <c r="AE49729" s="54"/>
    </row>
    <row r="49730" spans="31:31" hidden="1">
      <c r="AE49730" s="54"/>
    </row>
    <row r="49731" spans="31:31" hidden="1">
      <c r="AE49731" s="54"/>
    </row>
    <row r="49732" spans="31:31" hidden="1">
      <c r="AE49732" s="54"/>
    </row>
    <row r="49733" spans="31:31" hidden="1">
      <c r="AE49733" s="54"/>
    </row>
    <row r="49734" spans="31:31" hidden="1">
      <c r="AE49734" s="54"/>
    </row>
    <row r="49735" spans="31:31" hidden="1">
      <c r="AE49735" s="54"/>
    </row>
    <row r="49736" spans="31:31" hidden="1">
      <c r="AE49736" s="54"/>
    </row>
    <row r="49737" spans="31:31" hidden="1">
      <c r="AE49737" s="54"/>
    </row>
    <row r="49738" spans="31:31" hidden="1">
      <c r="AE49738" s="54"/>
    </row>
    <row r="49739" spans="31:31" hidden="1">
      <c r="AE49739" s="54"/>
    </row>
    <row r="49740" spans="31:31" hidden="1">
      <c r="AE49740" s="54"/>
    </row>
    <row r="49741" spans="31:31" hidden="1">
      <c r="AE49741" s="54"/>
    </row>
    <row r="49742" spans="31:31" hidden="1">
      <c r="AE49742" s="54"/>
    </row>
    <row r="49743" spans="31:31" hidden="1">
      <c r="AE49743" s="54"/>
    </row>
    <row r="49744" spans="31:31" hidden="1">
      <c r="AE49744" s="54"/>
    </row>
    <row r="49745" spans="31:31" hidden="1">
      <c r="AE49745" s="54"/>
    </row>
    <row r="49746" spans="31:31" hidden="1">
      <c r="AE49746" s="54"/>
    </row>
    <row r="49747" spans="31:31" hidden="1">
      <c r="AE49747" s="54"/>
    </row>
    <row r="49748" spans="31:31" hidden="1">
      <c r="AE49748" s="54"/>
    </row>
    <row r="49749" spans="31:31" hidden="1">
      <c r="AE49749" s="54"/>
    </row>
    <row r="49750" spans="31:31" hidden="1">
      <c r="AE49750" s="54"/>
    </row>
    <row r="49751" spans="31:31" hidden="1">
      <c r="AE49751" s="54"/>
    </row>
    <row r="49752" spans="31:31" hidden="1">
      <c r="AE49752" s="54"/>
    </row>
    <row r="49753" spans="31:31" hidden="1">
      <c r="AE49753" s="54"/>
    </row>
    <row r="49754" spans="31:31" hidden="1">
      <c r="AE49754" s="54"/>
    </row>
    <row r="49755" spans="31:31" hidden="1">
      <c r="AE49755" s="54"/>
    </row>
    <row r="49756" spans="31:31" hidden="1">
      <c r="AE49756" s="54"/>
    </row>
    <row r="49757" spans="31:31" hidden="1">
      <c r="AE49757" s="54"/>
    </row>
    <row r="49758" spans="31:31" hidden="1">
      <c r="AE49758" s="54"/>
    </row>
    <row r="49759" spans="31:31" hidden="1">
      <c r="AE49759" s="54"/>
    </row>
    <row r="49760" spans="31:31" hidden="1">
      <c r="AE49760" s="54"/>
    </row>
    <row r="49761" spans="31:31" hidden="1">
      <c r="AE49761" s="54"/>
    </row>
    <row r="49762" spans="31:31" hidden="1">
      <c r="AE49762" s="54"/>
    </row>
    <row r="49763" spans="31:31" hidden="1">
      <c r="AE49763" s="54"/>
    </row>
    <row r="49764" spans="31:31" hidden="1">
      <c r="AE49764" s="54"/>
    </row>
    <row r="49765" spans="31:31" hidden="1">
      <c r="AE49765" s="54"/>
    </row>
    <row r="49766" spans="31:31" hidden="1">
      <c r="AE49766" s="54"/>
    </row>
    <row r="49767" spans="31:31" hidden="1">
      <c r="AE49767" s="54"/>
    </row>
    <row r="49768" spans="31:31" hidden="1">
      <c r="AE49768" s="54"/>
    </row>
    <row r="49769" spans="31:31" hidden="1">
      <c r="AE49769" s="54"/>
    </row>
    <row r="49770" spans="31:31" hidden="1">
      <c r="AE49770" s="54"/>
    </row>
    <row r="49771" spans="31:31" hidden="1">
      <c r="AE49771" s="54"/>
    </row>
    <row r="49772" spans="31:31" hidden="1">
      <c r="AE49772" s="54"/>
    </row>
    <row r="49773" spans="31:31" hidden="1">
      <c r="AE49773" s="54"/>
    </row>
    <row r="49774" spans="31:31" hidden="1">
      <c r="AE49774" s="54"/>
    </row>
    <row r="49775" spans="31:31" hidden="1">
      <c r="AE49775" s="54"/>
    </row>
    <row r="49776" spans="31:31" hidden="1">
      <c r="AE49776" s="54"/>
    </row>
    <row r="49777" spans="31:31" hidden="1">
      <c r="AE49777" s="54"/>
    </row>
    <row r="49778" spans="31:31" hidden="1">
      <c r="AE49778" s="54"/>
    </row>
    <row r="49779" spans="31:31" hidden="1">
      <c r="AE49779" s="54"/>
    </row>
    <row r="49780" spans="31:31" hidden="1">
      <c r="AE49780" s="54"/>
    </row>
    <row r="49781" spans="31:31" hidden="1">
      <c r="AE49781" s="54"/>
    </row>
    <row r="49782" spans="31:31" hidden="1">
      <c r="AE49782" s="54"/>
    </row>
    <row r="49783" spans="31:31" hidden="1">
      <c r="AE49783" s="54"/>
    </row>
    <row r="49784" spans="31:31" hidden="1">
      <c r="AE49784" s="54"/>
    </row>
    <row r="49785" spans="31:31" hidden="1">
      <c r="AE49785" s="54"/>
    </row>
    <row r="49786" spans="31:31" hidden="1">
      <c r="AE49786" s="54"/>
    </row>
    <row r="49787" spans="31:31" hidden="1">
      <c r="AE49787" s="54"/>
    </row>
    <row r="49788" spans="31:31" hidden="1">
      <c r="AE49788" s="54"/>
    </row>
    <row r="49789" spans="31:31" hidden="1">
      <c r="AE49789" s="54"/>
    </row>
    <row r="49790" spans="31:31" hidden="1">
      <c r="AE49790" s="54"/>
    </row>
    <row r="49791" spans="31:31" hidden="1">
      <c r="AE49791" s="54"/>
    </row>
    <row r="49792" spans="31:31" hidden="1">
      <c r="AE49792" s="54"/>
    </row>
    <row r="49793" spans="31:31" hidden="1">
      <c r="AE49793" s="54"/>
    </row>
    <row r="49794" spans="31:31" hidden="1">
      <c r="AE49794" s="54"/>
    </row>
    <row r="49795" spans="31:31" hidden="1">
      <c r="AE49795" s="54"/>
    </row>
    <row r="49796" spans="31:31" hidden="1">
      <c r="AE49796" s="54"/>
    </row>
    <row r="49797" spans="31:31" hidden="1">
      <c r="AE49797" s="54"/>
    </row>
    <row r="49798" spans="31:31" hidden="1">
      <c r="AE49798" s="54"/>
    </row>
    <row r="49799" spans="31:31" hidden="1">
      <c r="AE49799" s="54"/>
    </row>
    <row r="49800" spans="31:31" hidden="1">
      <c r="AE49800" s="54"/>
    </row>
    <row r="49801" spans="31:31" hidden="1">
      <c r="AE49801" s="54"/>
    </row>
    <row r="49802" spans="31:31" hidden="1">
      <c r="AE49802" s="54"/>
    </row>
    <row r="49803" spans="31:31" hidden="1">
      <c r="AE49803" s="54"/>
    </row>
    <row r="49804" spans="31:31" hidden="1">
      <c r="AE49804" s="54"/>
    </row>
    <row r="49805" spans="31:31" hidden="1">
      <c r="AE49805" s="54"/>
    </row>
    <row r="49806" spans="31:31" hidden="1">
      <c r="AE49806" s="54"/>
    </row>
    <row r="49807" spans="31:31" hidden="1">
      <c r="AE49807" s="54"/>
    </row>
    <row r="49808" spans="31:31" hidden="1">
      <c r="AE49808" s="54"/>
    </row>
    <row r="49809" spans="31:31" hidden="1">
      <c r="AE49809" s="54"/>
    </row>
    <row r="49810" spans="31:31" hidden="1">
      <c r="AE49810" s="54"/>
    </row>
    <row r="49811" spans="31:31" hidden="1">
      <c r="AE49811" s="54"/>
    </row>
    <row r="49812" spans="31:31" hidden="1">
      <c r="AE49812" s="54"/>
    </row>
    <row r="49813" spans="31:31" hidden="1">
      <c r="AE49813" s="54"/>
    </row>
    <row r="49814" spans="31:31" hidden="1">
      <c r="AE49814" s="54"/>
    </row>
    <row r="49815" spans="31:31" hidden="1">
      <c r="AE49815" s="54"/>
    </row>
    <row r="49816" spans="31:31" hidden="1">
      <c r="AE49816" s="54"/>
    </row>
    <row r="49817" spans="31:31" hidden="1">
      <c r="AE49817" s="54"/>
    </row>
    <row r="49818" spans="31:31" hidden="1">
      <c r="AE49818" s="54"/>
    </row>
    <row r="49819" spans="31:31" hidden="1">
      <c r="AE49819" s="54"/>
    </row>
    <row r="49820" spans="31:31" hidden="1">
      <c r="AE49820" s="54"/>
    </row>
    <row r="49821" spans="31:31" hidden="1">
      <c r="AE49821" s="54"/>
    </row>
    <row r="49822" spans="31:31" hidden="1">
      <c r="AE49822" s="54"/>
    </row>
    <row r="49823" spans="31:31" hidden="1">
      <c r="AE49823" s="54"/>
    </row>
    <row r="49824" spans="31:31" hidden="1">
      <c r="AE49824" s="54"/>
    </row>
    <row r="49825" spans="31:31" hidden="1">
      <c r="AE49825" s="54"/>
    </row>
    <row r="49826" spans="31:31" hidden="1">
      <c r="AE49826" s="54"/>
    </row>
    <row r="49827" spans="31:31" hidden="1">
      <c r="AE49827" s="54"/>
    </row>
    <row r="49828" spans="31:31" hidden="1">
      <c r="AE49828" s="54"/>
    </row>
    <row r="49829" spans="31:31" hidden="1">
      <c r="AE49829" s="54"/>
    </row>
    <row r="49830" spans="31:31" hidden="1">
      <c r="AE49830" s="54"/>
    </row>
    <row r="49831" spans="31:31" hidden="1">
      <c r="AE49831" s="54"/>
    </row>
    <row r="49832" spans="31:31" hidden="1">
      <c r="AE49832" s="54"/>
    </row>
    <row r="49833" spans="31:31" hidden="1">
      <c r="AE49833" s="54"/>
    </row>
    <row r="49834" spans="31:31" hidden="1">
      <c r="AE49834" s="54"/>
    </row>
    <row r="49835" spans="31:31" hidden="1">
      <c r="AE49835" s="54"/>
    </row>
    <row r="49836" spans="31:31" hidden="1">
      <c r="AE49836" s="54"/>
    </row>
    <row r="49837" spans="31:31" hidden="1">
      <c r="AE49837" s="54"/>
    </row>
    <row r="49838" spans="31:31" hidden="1">
      <c r="AE49838" s="54"/>
    </row>
    <row r="49839" spans="31:31" hidden="1">
      <c r="AE49839" s="54"/>
    </row>
    <row r="49840" spans="31:31" hidden="1">
      <c r="AE49840" s="54"/>
    </row>
    <row r="49841" spans="31:31" hidden="1">
      <c r="AE49841" s="54"/>
    </row>
    <row r="49842" spans="31:31" hidden="1">
      <c r="AE49842" s="54"/>
    </row>
    <row r="49843" spans="31:31" hidden="1">
      <c r="AE49843" s="54"/>
    </row>
    <row r="49844" spans="31:31" hidden="1">
      <c r="AE49844" s="54"/>
    </row>
    <row r="49845" spans="31:31" hidden="1">
      <c r="AE49845" s="54"/>
    </row>
    <row r="49846" spans="31:31" hidden="1">
      <c r="AE49846" s="54"/>
    </row>
    <row r="49847" spans="31:31" hidden="1">
      <c r="AE49847" s="54"/>
    </row>
    <row r="49848" spans="31:31" hidden="1">
      <c r="AE49848" s="54"/>
    </row>
    <row r="49849" spans="31:31" hidden="1">
      <c r="AE49849" s="54"/>
    </row>
    <row r="49850" spans="31:31" hidden="1">
      <c r="AE49850" s="54"/>
    </row>
    <row r="49851" spans="31:31" hidden="1">
      <c r="AE49851" s="54"/>
    </row>
    <row r="49852" spans="31:31" hidden="1">
      <c r="AE49852" s="54"/>
    </row>
    <row r="49853" spans="31:31" hidden="1">
      <c r="AE49853" s="54"/>
    </row>
    <row r="49854" spans="31:31" hidden="1">
      <c r="AE49854" s="54"/>
    </row>
    <row r="49855" spans="31:31" hidden="1">
      <c r="AE49855" s="54"/>
    </row>
    <row r="49856" spans="31:31" hidden="1">
      <c r="AE49856" s="54"/>
    </row>
    <row r="49857" spans="31:31" hidden="1">
      <c r="AE49857" s="54"/>
    </row>
    <row r="49858" spans="31:31" hidden="1">
      <c r="AE49858" s="54"/>
    </row>
    <row r="49859" spans="31:31" hidden="1">
      <c r="AE49859" s="54"/>
    </row>
    <row r="49860" spans="31:31" hidden="1">
      <c r="AE49860" s="54"/>
    </row>
    <row r="49861" spans="31:31" hidden="1">
      <c r="AE49861" s="54"/>
    </row>
    <row r="49862" spans="31:31" hidden="1">
      <c r="AE49862" s="54"/>
    </row>
    <row r="49863" spans="31:31" hidden="1">
      <c r="AE49863" s="54"/>
    </row>
    <row r="49864" spans="31:31" hidden="1">
      <c r="AE49864" s="54"/>
    </row>
    <row r="49865" spans="31:31" hidden="1">
      <c r="AE49865" s="54"/>
    </row>
    <row r="49866" spans="31:31" hidden="1">
      <c r="AE49866" s="54"/>
    </row>
    <row r="49867" spans="31:31" hidden="1">
      <c r="AE49867" s="54"/>
    </row>
    <row r="49868" spans="31:31" hidden="1">
      <c r="AE49868" s="54"/>
    </row>
    <row r="49869" spans="31:31" hidden="1">
      <c r="AE49869" s="54"/>
    </row>
    <row r="49870" spans="31:31" hidden="1">
      <c r="AE49870" s="54"/>
    </row>
    <row r="49871" spans="31:31" hidden="1">
      <c r="AE49871" s="54"/>
    </row>
    <row r="49872" spans="31:31" hidden="1">
      <c r="AE49872" s="54"/>
    </row>
    <row r="49873" spans="31:31" hidden="1">
      <c r="AE49873" s="54"/>
    </row>
    <row r="49874" spans="31:31" hidden="1">
      <c r="AE49874" s="54"/>
    </row>
    <row r="49875" spans="31:31" hidden="1">
      <c r="AE49875" s="54"/>
    </row>
    <row r="49876" spans="31:31" hidden="1">
      <c r="AE49876" s="54"/>
    </row>
    <row r="49877" spans="31:31" hidden="1">
      <c r="AE49877" s="54"/>
    </row>
    <row r="49878" spans="31:31" hidden="1">
      <c r="AE49878" s="54"/>
    </row>
    <row r="49879" spans="31:31" hidden="1">
      <c r="AE49879" s="54"/>
    </row>
    <row r="49880" spans="31:31" hidden="1">
      <c r="AE49880" s="54"/>
    </row>
    <row r="49881" spans="31:31" hidden="1">
      <c r="AE49881" s="54"/>
    </row>
    <row r="49882" spans="31:31" hidden="1">
      <c r="AE49882" s="54"/>
    </row>
    <row r="49883" spans="31:31" hidden="1">
      <c r="AE49883" s="54"/>
    </row>
    <row r="49884" spans="31:31" hidden="1">
      <c r="AE49884" s="54"/>
    </row>
    <row r="49885" spans="31:31" hidden="1">
      <c r="AE49885" s="54"/>
    </row>
    <row r="49886" spans="31:31" hidden="1">
      <c r="AE49886" s="54"/>
    </row>
    <row r="49887" spans="31:31" hidden="1">
      <c r="AE49887" s="54"/>
    </row>
    <row r="49888" spans="31:31" hidden="1">
      <c r="AE49888" s="54"/>
    </row>
    <row r="49889" spans="31:31" hidden="1">
      <c r="AE49889" s="54"/>
    </row>
    <row r="49890" spans="31:31" hidden="1">
      <c r="AE49890" s="54"/>
    </row>
    <row r="49891" spans="31:31" hidden="1">
      <c r="AE49891" s="54"/>
    </row>
    <row r="49892" spans="31:31" hidden="1">
      <c r="AE49892" s="54"/>
    </row>
    <row r="49893" spans="31:31" hidden="1">
      <c r="AE49893" s="54"/>
    </row>
    <row r="49894" spans="31:31" hidden="1">
      <c r="AE49894" s="54"/>
    </row>
    <row r="49895" spans="31:31" hidden="1">
      <c r="AE49895" s="54"/>
    </row>
    <row r="49896" spans="31:31" hidden="1">
      <c r="AE49896" s="54"/>
    </row>
    <row r="49897" spans="31:31" hidden="1">
      <c r="AE49897" s="54"/>
    </row>
    <row r="49898" spans="31:31" hidden="1">
      <c r="AE49898" s="54"/>
    </row>
    <row r="49899" spans="31:31" hidden="1">
      <c r="AE49899" s="54"/>
    </row>
    <row r="49900" spans="31:31" hidden="1">
      <c r="AE49900" s="54"/>
    </row>
    <row r="49901" spans="31:31" hidden="1">
      <c r="AE49901" s="54"/>
    </row>
    <row r="49902" spans="31:31" hidden="1">
      <c r="AE49902" s="54"/>
    </row>
    <row r="49903" spans="31:31" hidden="1">
      <c r="AE49903" s="54"/>
    </row>
    <row r="49904" spans="31:31" hidden="1">
      <c r="AE49904" s="54"/>
    </row>
    <row r="49905" spans="31:31" hidden="1">
      <c r="AE49905" s="54"/>
    </row>
    <row r="49906" spans="31:31" hidden="1">
      <c r="AE49906" s="54"/>
    </row>
    <row r="49907" spans="31:31" hidden="1">
      <c r="AE49907" s="54"/>
    </row>
    <row r="49908" spans="31:31" hidden="1">
      <c r="AE49908" s="54"/>
    </row>
    <row r="49909" spans="31:31" hidden="1">
      <c r="AE49909" s="54"/>
    </row>
    <row r="49910" spans="31:31" hidden="1">
      <c r="AE49910" s="54"/>
    </row>
    <row r="49911" spans="31:31" hidden="1">
      <c r="AE49911" s="54"/>
    </row>
    <row r="49912" spans="31:31" hidden="1">
      <c r="AE49912" s="54"/>
    </row>
    <row r="49913" spans="31:31" hidden="1">
      <c r="AE49913" s="54"/>
    </row>
    <row r="49914" spans="31:31" hidden="1">
      <c r="AE49914" s="54"/>
    </row>
    <row r="49915" spans="31:31" hidden="1">
      <c r="AE49915" s="54"/>
    </row>
    <row r="49916" spans="31:31" hidden="1">
      <c r="AE49916" s="54"/>
    </row>
    <row r="49917" spans="31:31" hidden="1">
      <c r="AE49917" s="54"/>
    </row>
    <row r="49918" spans="31:31" hidden="1">
      <c r="AE49918" s="54"/>
    </row>
    <row r="49919" spans="31:31" hidden="1">
      <c r="AE49919" s="54"/>
    </row>
    <row r="49920" spans="31:31" hidden="1">
      <c r="AE49920" s="54"/>
    </row>
    <row r="49921" spans="31:31" hidden="1">
      <c r="AE49921" s="54"/>
    </row>
    <row r="49922" spans="31:31" hidden="1">
      <c r="AE49922" s="54"/>
    </row>
    <row r="49923" spans="31:31" hidden="1">
      <c r="AE49923" s="54"/>
    </row>
    <row r="49924" spans="31:31" hidden="1">
      <c r="AE49924" s="54"/>
    </row>
    <row r="49925" spans="31:31" hidden="1">
      <c r="AE49925" s="54"/>
    </row>
    <row r="49926" spans="31:31" hidden="1">
      <c r="AE49926" s="54"/>
    </row>
    <row r="49927" spans="31:31" hidden="1">
      <c r="AE49927" s="54"/>
    </row>
    <row r="49928" spans="31:31" hidden="1">
      <c r="AE49928" s="54"/>
    </row>
    <row r="49929" spans="31:31" hidden="1">
      <c r="AE49929" s="54"/>
    </row>
    <row r="49930" spans="31:31" hidden="1">
      <c r="AE49930" s="54"/>
    </row>
    <row r="49931" spans="31:31" hidden="1">
      <c r="AE49931" s="54"/>
    </row>
    <row r="49932" spans="31:31" hidden="1">
      <c r="AE49932" s="54"/>
    </row>
    <row r="49933" spans="31:31" hidden="1">
      <c r="AE49933" s="54"/>
    </row>
    <row r="49934" spans="31:31" hidden="1">
      <c r="AE49934" s="54"/>
    </row>
    <row r="49935" spans="31:31" hidden="1">
      <c r="AE49935" s="54"/>
    </row>
    <row r="49936" spans="31:31" hidden="1">
      <c r="AE49936" s="54"/>
    </row>
    <row r="49937" spans="31:31" hidden="1">
      <c r="AE49937" s="54"/>
    </row>
    <row r="49938" spans="31:31" hidden="1">
      <c r="AE49938" s="54"/>
    </row>
    <row r="49939" spans="31:31" hidden="1">
      <c r="AE49939" s="54"/>
    </row>
    <row r="49940" spans="31:31" hidden="1">
      <c r="AE49940" s="54"/>
    </row>
    <row r="49941" spans="31:31" hidden="1">
      <c r="AE49941" s="54"/>
    </row>
    <row r="49942" spans="31:31" hidden="1">
      <c r="AE49942" s="54"/>
    </row>
    <row r="49943" spans="31:31" hidden="1">
      <c r="AE49943" s="54"/>
    </row>
    <row r="49944" spans="31:31" hidden="1">
      <c r="AE49944" s="54"/>
    </row>
    <row r="49945" spans="31:31" hidden="1">
      <c r="AE49945" s="54"/>
    </row>
    <row r="49946" spans="31:31" hidden="1">
      <c r="AE49946" s="54"/>
    </row>
    <row r="49947" spans="31:31" hidden="1">
      <c r="AE49947" s="54"/>
    </row>
    <row r="49948" spans="31:31" hidden="1">
      <c r="AE49948" s="54"/>
    </row>
    <row r="49949" spans="31:31" hidden="1">
      <c r="AE49949" s="54"/>
    </row>
    <row r="49950" spans="31:31" hidden="1">
      <c r="AE49950" s="54"/>
    </row>
    <row r="49951" spans="31:31" hidden="1">
      <c r="AE49951" s="54"/>
    </row>
    <row r="49952" spans="31:31" hidden="1">
      <c r="AE49952" s="54"/>
    </row>
    <row r="49953" spans="31:31" hidden="1">
      <c r="AE49953" s="54"/>
    </row>
    <row r="49954" spans="31:31" hidden="1">
      <c r="AE49954" s="54"/>
    </row>
    <row r="49955" spans="31:31" hidden="1">
      <c r="AE49955" s="54"/>
    </row>
    <row r="49956" spans="31:31" hidden="1">
      <c r="AE49956" s="54"/>
    </row>
    <row r="49957" spans="31:31" hidden="1">
      <c r="AE49957" s="54"/>
    </row>
    <row r="49958" spans="31:31" hidden="1">
      <c r="AE49958" s="54"/>
    </row>
    <row r="49959" spans="31:31" hidden="1">
      <c r="AE49959" s="54"/>
    </row>
    <row r="49960" spans="31:31" hidden="1">
      <c r="AE49960" s="54"/>
    </row>
    <row r="49961" spans="31:31" hidden="1">
      <c r="AE49961" s="54"/>
    </row>
    <row r="49962" spans="31:31" hidden="1">
      <c r="AE49962" s="54"/>
    </row>
    <row r="49963" spans="31:31" hidden="1">
      <c r="AE49963" s="54"/>
    </row>
    <row r="49964" spans="31:31" hidden="1">
      <c r="AE49964" s="54"/>
    </row>
    <row r="49965" spans="31:31" hidden="1">
      <c r="AE49965" s="54"/>
    </row>
    <row r="49966" spans="31:31" hidden="1">
      <c r="AE49966" s="54"/>
    </row>
    <row r="49967" spans="31:31" hidden="1">
      <c r="AE49967" s="54"/>
    </row>
    <row r="49968" spans="31:31" hidden="1">
      <c r="AE49968" s="54"/>
    </row>
    <row r="49969" spans="31:31" hidden="1">
      <c r="AE49969" s="54"/>
    </row>
    <row r="49970" spans="31:31" hidden="1">
      <c r="AE49970" s="54"/>
    </row>
    <row r="49971" spans="31:31" hidden="1">
      <c r="AE49971" s="54"/>
    </row>
    <row r="49972" spans="31:31" hidden="1">
      <c r="AE49972" s="54"/>
    </row>
    <row r="49973" spans="31:31" hidden="1">
      <c r="AE49973" s="54"/>
    </row>
    <row r="49974" spans="31:31" hidden="1">
      <c r="AE49974" s="54"/>
    </row>
    <row r="49975" spans="31:31" hidden="1">
      <c r="AE49975" s="54"/>
    </row>
    <row r="49976" spans="31:31" hidden="1">
      <c r="AE49976" s="54"/>
    </row>
    <row r="49977" spans="31:31" hidden="1">
      <c r="AE49977" s="54"/>
    </row>
    <row r="49978" spans="31:31" hidden="1">
      <c r="AE49978" s="54"/>
    </row>
    <row r="49979" spans="31:31" hidden="1">
      <c r="AE49979" s="54"/>
    </row>
    <row r="49980" spans="31:31" hidden="1">
      <c r="AE49980" s="54"/>
    </row>
    <row r="49981" spans="31:31" hidden="1">
      <c r="AE49981" s="54"/>
    </row>
    <row r="49982" spans="31:31" hidden="1">
      <c r="AE49982" s="54"/>
    </row>
    <row r="49983" spans="31:31" hidden="1">
      <c r="AE49983" s="54"/>
    </row>
    <row r="49984" spans="31:31" hidden="1">
      <c r="AE49984" s="54"/>
    </row>
    <row r="49985" spans="31:31" hidden="1">
      <c r="AE49985" s="54"/>
    </row>
    <row r="49986" spans="31:31" hidden="1">
      <c r="AE49986" s="54"/>
    </row>
    <row r="49987" spans="31:31" hidden="1">
      <c r="AE49987" s="54"/>
    </row>
    <row r="49988" spans="31:31" hidden="1">
      <c r="AE49988" s="54"/>
    </row>
    <row r="49989" spans="31:31" hidden="1">
      <c r="AE49989" s="54"/>
    </row>
    <row r="49990" spans="31:31" hidden="1">
      <c r="AE49990" s="54"/>
    </row>
    <row r="49991" spans="31:31" hidden="1">
      <c r="AE49991" s="54"/>
    </row>
    <row r="49992" spans="31:31" hidden="1">
      <c r="AE49992" s="54"/>
    </row>
    <row r="49993" spans="31:31" hidden="1">
      <c r="AE49993" s="54"/>
    </row>
    <row r="49994" spans="31:31" hidden="1">
      <c r="AE49994" s="54"/>
    </row>
    <row r="49995" spans="31:31" hidden="1">
      <c r="AE49995" s="54"/>
    </row>
    <row r="49996" spans="31:31" hidden="1">
      <c r="AE49996" s="54"/>
    </row>
    <row r="49997" spans="31:31" hidden="1">
      <c r="AE49997" s="54"/>
    </row>
    <row r="49998" spans="31:31" hidden="1">
      <c r="AE49998" s="54"/>
    </row>
    <row r="49999" spans="31:31" hidden="1">
      <c r="AE49999" s="54"/>
    </row>
    <row r="50000" spans="31:31" hidden="1">
      <c r="AE50000" s="54"/>
    </row>
    <row r="50001" spans="31:31" hidden="1">
      <c r="AE50001" s="54"/>
    </row>
    <row r="50002" spans="31:31" hidden="1">
      <c r="AE50002" s="54"/>
    </row>
    <row r="50003" spans="31:31" hidden="1">
      <c r="AE50003" s="54"/>
    </row>
    <row r="50004" spans="31:31" hidden="1">
      <c r="AE50004" s="54"/>
    </row>
    <row r="50005" spans="31:31" hidden="1">
      <c r="AE50005" s="54"/>
    </row>
    <row r="50006" spans="31:31" hidden="1">
      <c r="AE50006" s="54"/>
    </row>
    <row r="50007" spans="31:31" hidden="1">
      <c r="AE50007" s="54"/>
    </row>
    <row r="50008" spans="31:31" hidden="1">
      <c r="AE50008" s="54"/>
    </row>
    <row r="50009" spans="31:31" hidden="1">
      <c r="AE50009" s="54"/>
    </row>
    <row r="50010" spans="31:31" hidden="1">
      <c r="AE50010" s="54"/>
    </row>
    <row r="50011" spans="31:31" hidden="1">
      <c r="AE50011" s="54"/>
    </row>
    <row r="50012" spans="31:31" hidden="1">
      <c r="AE50012" s="54"/>
    </row>
    <row r="50013" spans="31:31" hidden="1">
      <c r="AE50013" s="54"/>
    </row>
    <row r="50014" spans="31:31" hidden="1">
      <c r="AE50014" s="54"/>
    </row>
    <row r="50015" spans="31:31" hidden="1">
      <c r="AE50015" s="54"/>
    </row>
    <row r="50016" spans="31:31" hidden="1">
      <c r="AE50016" s="54"/>
    </row>
    <row r="50017" spans="31:31" hidden="1">
      <c r="AE50017" s="54"/>
    </row>
    <row r="50018" spans="31:31" hidden="1">
      <c r="AE50018" s="54"/>
    </row>
    <row r="50019" spans="31:31" hidden="1">
      <c r="AE50019" s="54"/>
    </row>
    <row r="50020" spans="31:31" hidden="1">
      <c r="AE50020" s="54"/>
    </row>
    <row r="50021" spans="31:31" hidden="1">
      <c r="AE50021" s="54"/>
    </row>
    <row r="50022" spans="31:31" hidden="1">
      <c r="AE50022" s="54"/>
    </row>
    <row r="50023" spans="31:31" hidden="1">
      <c r="AE50023" s="54"/>
    </row>
    <row r="50024" spans="31:31" hidden="1">
      <c r="AE50024" s="54"/>
    </row>
    <row r="50025" spans="31:31" hidden="1">
      <c r="AE50025" s="54"/>
    </row>
    <row r="50026" spans="31:31" hidden="1">
      <c r="AE50026" s="54"/>
    </row>
    <row r="50027" spans="31:31" hidden="1">
      <c r="AE50027" s="54"/>
    </row>
    <row r="50028" spans="31:31" hidden="1">
      <c r="AE50028" s="54"/>
    </row>
    <row r="50029" spans="31:31" hidden="1">
      <c r="AE50029" s="54"/>
    </row>
    <row r="50030" spans="31:31" hidden="1">
      <c r="AE50030" s="54"/>
    </row>
    <row r="50031" spans="31:31" hidden="1">
      <c r="AE50031" s="54"/>
    </row>
    <row r="50032" spans="31:31" hidden="1">
      <c r="AE50032" s="54"/>
    </row>
    <row r="50033" spans="31:31" hidden="1">
      <c r="AE50033" s="54"/>
    </row>
    <row r="50034" spans="31:31" hidden="1">
      <c r="AE50034" s="54"/>
    </row>
    <row r="50035" spans="31:31" hidden="1">
      <c r="AE50035" s="54"/>
    </row>
    <row r="50036" spans="31:31" hidden="1">
      <c r="AE50036" s="54"/>
    </row>
    <row r="50037" spans="31:31" hidden="1">
      <c r="AE50037" s="54"/>
    </row>
    <row r="50038" spans="31:31" hidden="1">
      <c r="AE50038" s="54"/>
    </row>
    <row r="50039" spans="31:31" hidden="1">
      <c r="AE50039" s="54"/>
    </row>
    <row r="50040" spans="31:31" hidden="1">
      <c r="AE50040" s="54"/>
    </row>
    <row r="50041" spans="31:31" hidden="1">
      <c r="AE50041" s="54"/>
    </row>
    <row r="50042" spans="31:31" hidden="1">
      <c r="AE50042" s="54"/>
    </row>
    <row r="50043" spans="31:31" hidden="1">
      <c r="AE50043" s="54"/>
    </row>
    <row r="50044" spans="31:31" hidden="1">
      <c r="AE50044" s="54"/>
    </row>
    <row r="50045" spans="31:31" hidden="1">
      <c r="AE50045" s="54"/>
    </row>
    <row r="50046" spans="31:31" hidden="1">
      <c r="AE50046" s="54"/>
    </row>
    <row r="50047" spans="31:31" hidden="1">
      <c r="AE50047" s="54"/>
    </row>
    <row r="50048" spans="31:31" hidden="1">
      <c r="AE50048" s="54"/>
    </row>
    <row r="50049" spans="31:31" hidden="1">
      <c r="AE50049" s="54"/>
    </row>
    <row r="50050" spans="31:31" hidden="1">
      <c r="AE50050" s="54"/>
    </row>
    <row r="50051" spans="31:31" hidden="1">
      <c r="AE50051" s="54"/>
    </row>
    <row r="50052" spans="31:31" hidden="1">
      <c r="AE50052" s="54"/>
    </row>
    <row r="50053" spans="31:31" hidden="1">
      <c r="AE50053" s="54"/>
    </row>
    <row r="50054" spans="31:31" hidden="1">
      <c r="AE50054" s="54"/>
    </row>
    <row r="50055" spans="31:31" hidden="1">
      <c r="AE50055" s="54"/>
    </row>
    <row r="50056" spans="31:31" hidden="1">
      <c r="AE50056" s="54"/>
    </row>
    <row r="50057" spans="31:31" hidden="1">
      <c r="AE50057" s="54"/>
    </row>
    <row r="50058" spans="31:31" hidden="1">
      <c r="AE50058" s="54"/>
    </row>
    <row r="50059" spans="31:31" hidden="1">
      <c r="AE50059" s="54"/>
    </row>
    <row r="50060" spans="31:31" hidden="1">
      <c r="AE50060" s="54"/>
    </row>
    <row r="50061" spans="31:31" hidden="1">
      <c r="AE50061" s="54"/>
    </row>
    <row r="50062" spans="31:31" hidden="1">
      <c r="AE50062" s="54"/>
    </row>
    <row r="50063" spans="31:31" hidden="1">
      <c r="AE50063" s="54"/>
    </row>
    <row r="50064" spans="31:31" hidden="1">
      <c r="AE50064" s="54"/>
    </row>
    <row r="50065" spans="31:31" hidden="1">
      <c r="AE50065" s="54"/>
    </row>
    <row r="50066" spans="31:31" hidden="1">
      <c r="AE50066" s="54"/>
    </row>
    <row r="50067" spans="31:31" hidden="1">
      <c r="AE50067" s="54"/>
    </row>
    <row r="50068" spans="31:31" hidden="1">
      <c r="AE50068" s="54"/>
    </row>
    <row r="50069" spans="31:31" hidden="1">
      <c r="AE50069" s="54"/>
    </row>
    <row r="50070" spans="31:31" hidden="1">
      <c r="AE50070" s="54"/>
    </row>
    <row r="50071" spans="31:31" hidden="1">
      <c r="AE50071" s="54"/>
    </row>
    <row r="50072" spans="31:31" hidden="1">
      <c r="AE50072" s="54"/>
    </row>
    <row r="50073" spans="31:31" hidden="1">
      <c r="AE50073" s="54"/>
    </row>
    <row r="50074" spans="31:31" hidden="1">
      <c r="AE50074" s="54"/>
    </row>
    <row r="50075" spans="31:31" hidden="1">
      <c r="AE50075" s="54"/>
    </row>
    <row r="50076" spans="31:31" hidden="1">
      <c r="AE50076" s="54"/>
    </row>
    <row r="50077" spans="31:31" hidden="1">
      <c r="AE50077" s="54"/>
    </row>
    <row r="50078" spans="31:31" hidden="1">
      <c r="AE50078" s="54"/>
    </row>
    <row r="50079" spans="31:31" hidden="1">
      <c r="AE50079" s="54"/>
    </row>
    <row r="50080" spans="31:31" hidden="1">
      <c r="AE50080" s="54"/>
    </row>
    <row r="50081" spans="31:31" hidden="1">
      <c r="AE50081" s="54"/>
    </row>
    <row r="50082" spans="31:31" hidden="1">
      <c r="AE50082" s="54"/>
    </row>
    <row r="50083" spans="31:31" hidden="1">
      <c r="AE50083" s="54"/>
    </row>
    <row r="50084" spans="31:31" hidden="1">
      <c r="AE50084" s="54"/>
    </row>
    <row r="50085" spans="31:31" hidden="1">
      <c r="AE50085" s="54"/>
    </row>
    <row r="50086" spans="31:31" hidden="1">
      <c r="AE50086" s="54"/>
    </row>
    <row r="50087" spans="31:31" hidden="1">
      <c r="AE50087" s="54"/>
    </row>
    <row r="50088" spans="31:31" hidden="1">
      <c r="AE50088" s="54"/>
    </row>
    <row r="50089" spans="31:31" hidden="1">
      <c r="AE50089" s="54"/>
    </row>
    <row r="50090" spans="31:31" hidden="1">
      <c r="AE50090" s="54"/>
    </row>
    <row r="50091" spans="31:31" hidden="1">
      <c r="AE50091" s="54"/>
    </row>
    <row r="50092" spans="31:31" hidden="1">
      <c r="AE50092" s="54"/>
    </row>
    <row r="50093" spans="31:31" hidden="1">
      <c r="AE50093" s="54"/>
    </row>
    <row r="50094" spans="31:31" hidden="1">
      <c r="AE50094" s="54"/>
    </row>
    <row r="50095" spans="31:31" hidden="1">
      <c r="AE50095" s="54"/>
    </row>
    <row r="50096" spans="31:31" hidden="1">
      <c r="AE50096" s="54"/>
    </row>
    <row r="50097" spans="31:31" hidden="1">
      <c r="AE50097" s="54"/>
    </row>
    <row r="50098" spans="31:31" hidden="1">
      <c r="AE50098" s="54"/>
    </row>
    <row r="50099" spans="31:31" hidden="1">
      <c r="AE50099" s="54"/>
    </row>
    <row r="50100" spans="31:31" hidden="1">
      <c r="AE50100" s="54"/>
    </row>
    <row r="50101" spans="31:31" hidden="1">
      <c r="AE50101" s="54"/>
    </row>
    <row r="50102" spans="31:31" hidden="1">
      <c r="AE50102" s="54"/>
    </row>
    <row r="50103" spans="31:31" hidden="1">
      <c r="AE50103" s="54"/>
    </row>
    <row r="50104" spans="31:31" hidden="1">
      <c r="AE50104" s="54"/>
    </row>
    <row r="50105" spans="31:31" hidden="1">
      <c r="AE50105" s="54"/>
    </row>
    <row r="50106" spans="31:31" hidden="1">
      <c r="AE50106" s="54"/>
    </row>
    <row r="50107" spans="31:31" hidden="1">
      <c r="AE50107" s="54"/>
    </row>
    <row r="50108" spans="31:31" hidden="1">
      <c r="AE50108" s="54"/>
    </row>
    <row r="50109" spans="31:31" hidden="1">
      <c r="AE50109" s="54"/>
    </row>
    <row r="50110" spans="31:31" hidden="1">
      <c r="AE50110" s="54"/>
    </row>
    <row r="50111" spans="31:31" hidden="1">
      <c r="AE50111" s="54"/>
    </row>
    <row r="50112" spans="31:31" hidden="1">
      <c r="AE50112" s="54"/>
    </row>
    <row r="50113" spans="31:31" hidden="1">
      <c r="AE50113" s="54"/>
    </row>
    <row r="50114" spans="31:31" hidden="1">
      <c r="AE50114" s="54"/>
    </row>
    <row r="50115" spans="31:31" hidden="1">
      <c r="AE50115" s="54"/>
    </row>
    <row r="50116" spans="31:31" hidden="1">
      <c r="AE50116" s="54"/>
    </row>
    <row r="50117" spans="31:31" hidden="1">
      <c r="AE50117" s="54"/>
    </row>
    <row r="50118" spans="31:31" hidden="1">
      <c r="AE50118" s="54"/>
    </row>
    <row r="50119" spans="31:31" hidden="1">
      <c r="AE50119" s="54"/>
    </row>
    <row r="50120" spans="31:31" hidden="1">
      <c r="AE50120" s="54"/>
    </row>
    <row r="50121" spans="31:31" hidden="1">
      <c r="AE50121" s="54"/>
    </row>
    <row r="50122" spans="31:31" hidden="1">
      <c r="AE50122" s="54"/>
    </row>
    <row r="50123" spans="31:31" hidden="1">
      <c r="AE50123" s="54"/>
    </row>
    <row r="50124" spans="31:31" hidden="1">
      <c r="AE50124" s="54"/>
    </row>
    <row r="50125" spans="31:31" hidden="1">
      <c r="AE50125" s="54"/>
    </row>
    <row r="50126" spans="31:31" hidden="1">
      <c r="AE50126" s="54"/>
    </row>
    <row r="50127" spans="31:31" hidden="1">
      <c r="AE50127" s="54"/>
    </row>
    <row r="50128" spans="31:31" hidden="1">
      <c r="AE50128" s="54"/>
    </row>
    <row r="50129" spans="31:31" hidden="1">
      <c r="AE50129" s="54"/>
    </row>
    <row r="50130" spans="31:31" hidden="1">
      <c r="AE50130" s="54"/>
    </row>
    <row r="50131" spans="31:31" hidden="1">
      <c r="AE50131" s="54"/>
    </row>
    <row r="50132" spans="31:31" hidden="1">
      <c r="AE50132" s="54"/>
    </row>
    <row r="50133" spans="31:31" hidden="1">
      <c r="AE50133" s="54"/>
    </row>
    <row r="50134" spans="31:31" hidden="1">
      <c r="AE50134" s="54"/>
    </row>
    <row r="50135" spans="31:31" hidden="1">
      <c r="AE50135" s="54"/>
    </row>
    <row r="50136" spans="31:31" hidden="1">
      <c r="AE50136" s="54"/>
    </row>
    <row r="50137" spans="31:31" hidden="1">
      <c r="AE50137" s="54"/>
    </row>
    <row r="50138" spans="31:31" hidden="1">
      <c r="AE50138" s="54"/>
    </row>
    <row r="50139" spans="31:31" hidden="1">
      <c r="AE50139" s="54"/>
    </row>
    <row r="50140" spans="31:31" hidden="1">
      <c r="AE50140" s="54"/>
    </row>
    <row r="50141" spans="31:31" hidden="1">
      <c r="AE50141" s="54"/>
    </row>
    <row r="50142" spans="31:31" hidden="1">
      <c r="AE50142" s="54"/>
    </row>
    <row r="50143" spans="31:31" hidden="1">
      <c r="AE50143" s="54"/>
    </row>
    <row r="50144" spans="31:31" hidden="1">
      <c r="AE50144" s="54"/>
    </row>
    <row r="50145" spans="31:31" hidden="1">
      <c r="AE50145" s="54"/>
    </row>
    <row r="50146" spans="31:31" hidden="1">
      <c r="AE50146" s="54"/>
    </row>
    <row r="50147" spans="31:31" hidden="1">
      <c r="AE50147" s="54"/>
    </row>
    <row r="50148" spans="31:31" hidden="1">
      <c r="AE50148" s="54"/>
    </row>
    <row r="50149" spans="31:31" hidden="1">
      <c r="AE50149" s="54"/>
    </row>
    <row r="50150" spans="31:31" hidden="1">
      <c r="AE50150" s="54"/>
    </row>
    <row r="50151" spans="31:31" hidden="1">
      <c r="AE50151" s="54"/>
    </row>
    <row r="50152" spans="31:31" hidden="1">
      <c r="AE50152" s="54"/>
    </row>
    <row r="50153" spans="31:31" hidden="1">
      <c r="AE50153" s="54"/>
    </row>
    <row r="50154" spans="31:31" hidden="1">
      <c r="AE50154" s="54"/>
    </row>
    <row r="50155" spans="31:31" hidden="1">
      <c r="AE50155" s="54"/>
    </row>
    <row r="50156" spans="31:31" hidden="1">
      <c r="AE50156" s="54"/>
    </row>
    <row r="50157" spans="31:31" hidden="1">
      <c r="AE50157" s="54"/>
    </row>
    <row r="50158" spans="31:31" hidden="1">
      <c r="AE50158" s="54"/>
    </row>
    <row r="50159" spans="31:31" hidden="1">
      <c r="AE50159" s="54"/>
    </row>
    <row r="50160" spans="31:31" hidden="1">
      <c r="AE50160" s="54"/>
    </row>
    <row r="50161" spans="31:31" hidden="1">
      <c r="AE50161" s="54"/>
    </row>
    <row r="50162" spans="31:31" hidden="1">
      <c r="AE50162" s="54"/>
    </row>
    <row r="50163" spans="31:31" hidden="1">
      <c r="AE50163" s="54"/>
    </row>
    <row r="50164" spans="31:31" hidden="1">
      <c r="AE50164" s="54"/>
    </row>
    <row r="50165" spans="31:31" hidden="1">
      <c r="AE50165" s="54"/>
    </row>
    <row r="50166" spans="31:31" hidden="1">
      <c r="AE50166" s="54"/>
    </row>
    <row r="50167" spans="31:31" hidden="1">
      <c r="AE50167" s="54"/>
    </row>
    <row r="50168" spans="31:31" hidden="1">
      <c r="AE50168" s="54"/>
    </row>
    <row r="50169" spans="31:31" hidden="1">
      <c r="AE50169" s="54"/>
    </row>
    <row r="50170" spans="31:31" hidden="1">
      <c r="AE50170" s="54"/>
    </row>
    <row r="50171" spans="31:31" hidden="1">
      <c r="AE50171" s="54"/>
    </row>
    <row r="50172" spans="31:31" hidden="1">
      <c r="AE50172" s="54"/>
    </row>
    <row r="50173" spans="31:31" hidden="1">
      <c r="AE50173" s="54"/>
    </row>
    <row r="50174" spans="31:31" hidden="1">
      <c r="AE50174" s="54"/>
    </row>
    <row r="50175" spans="31:31" hidden="1">
      <c r="AE50175" s="54"/>
    </row>
    <row r="50176" spans="31:31" hidden="1">
      <c r="AE50176" s="54"/>
    </row>
    <row r="50177" spans="31:31" hidden="1">
      <c r="AE50177" s="54"/>
    </row>
    <row r="50178" spans="31:31" hidden="1">
      <c r="AE50178" s="54"/>
    </row>
    <row r="50179" spans="31:31" hidden="1">
      <c r="AE50179" s="54"/>
    </row>
    <row r="50180" spans="31:31" hidden="1">
      <c r="AE50180" s="54"/>
    </row>
    <row r="50181" spans="31:31" hidden="1">
      <c r="AE50181" s="54"/>
    </row>
    <row r="50182" spans="31:31" hidden="1">
      <c r="AE50182" s="54"/>
    </row>
    <row r="50183" spans="31:31" hidden="1">
      <c r="AE50183" s="54"/>
    </row>
    <row r="50184" spans="31:31" hidden="1">
      <c r="AE50184" s="54"/>
    </row>
    <row r="50185" spans="31:31" hidden="1">
      <c r="AE50185" s="54"/>
    </row>
    <row r="50186" spans="31:31" hidden="1">
      <c r="AE50186" s="54"/>
    </row>
    <row r="50187" spans="31:31" hidden="1">
      <c r="AE50187" s="54"/>
    </row>
    <row r="50188" spans="31:31" hidden="1">
      <c r="AE50188" s="54"/>
    </row>
    <row r="50189" spans="31:31" hidden="1">
      <c r="AE50189" s="54"/>
    </row>
    <row r="50190" spans="31:31" hidden="1">
      <c r="AE50190" s="54"/>
    </row>
    <row r="50191" spans="31:31" hidden="1">
      <c r="AE50191" s="54"/>
    </row>
    <row r="50192" spans="31:31" hidden="1">
      <c r="AE50192" s="54"/>
    </row>
    <row r="50193" spans="31:31" hidden="1">
      <c r="AE50193" s="54"/>
    </row>
    <row r="50194" spans="31:31" hidden="1">
      <c r="AE50194" s="54"/>
    </row>
    <row r="50195" spans="31:31" hidden="1">
      <c r="AE50195" s="54"/>
    </row>
    <row r="50196" spans="31:31" hidden="1">
      <c r="AE50196" s="54"/>
    </row>
    <row r="50197" spans="31:31" hidden="1">
      <c r="AE50197" s="54"/>
    </row>
    <row r="50198" spans="31:31" hidden="1">
      <c r="AE50198" s="54"/>
    </row>
    <row r="50199" spans="31:31" hidden="1">
      <c r="AE50199" s="54"/>
    </row>
    <row r="50200" spans="31:31" hidden="1">
      <c r="AE50200" s="54"/>
    </row>
    <row r="50201" spans="31:31" hidden="1">
      <c r="AE50201" s="54"/>
    </row>
    <row r="50202" spans="31:31" hidden="1">
      <c r="AE50202" s="54"/>
    </row>
    <row r="50203" spans="31:31" hidden="1">
      <c r="AE50203" s="54"/>
    </row>
    <row r="50204" spans="31:31" hidden="1">
      <c r="AE50204" s="54"/>
    </row>
    <row r="50205" spans="31:31" hidden="1">
      <c r="AE50205" s="54"/>
    </row>
    <row r="50206" spans="31:31" hidden="1">
      <c r="AE50206" s="54"/>
    </row>
    <row r="50207" spans="31:31" hidden="1">
      <c r="AE50207" s="54"/>
    </row>
    <row r="50208" spans="31:31" hidden="1">
      <c r="AE50208" s="54"/>
    </row>
    <row r="50209" spans="31:31" hidden="1">
      <c r="AE50209" s="54"/>
    </row>
    <row r="50210" spans="31:31" hidden="1">
      <c r="AE50210" s="54"/>
    </row>
    <row r="50211" spans="31:31" hidden="1">
      <c r="AE50211" s="54"/>
    </row>
    <row r="50212" spans="31:31" hidden="1">
      <c r="AE50212" s="54"/>
    </row>
    <row r="50213" spans="31:31" hidden="1">
      <c r="AE50213" s="54"/>
    </row>
    <row r="50214" spans="31:31" hidden="1">
      <c r="AE50214" s="54"/>
    </row>
    <row r="50215" spans="31:31" hidden="1">
      <c r="AE50215" s="54"/>
    </row>
    <row r="50216" spans="31:31" hidden="1">
      <c r="AE50216" s="54"/>
    </row>
    <row r="50217" spans="31:31" hidden="1">
      <c r="AE50217" s="54"/>
    </row>
    <row r="50218" spans="31:31" hidden="1">
      <c r="AE50218" s="54"/>
    </row>
    <row r="50219" spans="31:31" hidden="1">
      <c r="AE50219" s="54"/>
    </row>
    <row r="50220" spans="31:31" hidden="1">
      <c r="AE50220" s="54"/>
    </row>
    <row r="50221" spans="31:31" hidden="1">
      <c r="AE50221" s="54"/>
    </row>
    <row r="50222" spans="31:31" hidden="1">
      <c r="AE50222" s="54"/>
    </row>
    <row r="50223" spans="31:31" hidden="1">
      <c r="AE50223" s="54"/>
    </row>
    <row r="50224" spans="31:31" hidden="1">
      <c r="AE50224" s="54"/>
    </row>
    <row r="50225" spans="31:31" hidden="1">
      <c r="AE50225" s="54"/>
    </row>
    <row r="50226" spans="31:31" hidden="1">
      <c r="AE50226" s="54"/>
    </row>
    <row r="50227" spans="31:31" hidden="1">
      <c r="AE50227" s="54"/>
    </row>
    <row r="50228" spans="31:31" hidden="1">
      <c r="AE50228" s="54"/>
    </row>
    <row r="50229" spans="31:31" hidden="1">
      <c r="AE50229" s="54"/>
    </row>
    <row r="50230" spans="31:31" hidden="1">
      <c r="AE50230" s="54"/>
    </row>
    <row r="50231" spans="31:31" hidden="1">
      <c r="AE50231" s="54"/>
    </row>
    <row r="50232" spans="31:31" hidden="1">
      <c r="AE50232" s="54"/>
    </row>
    <row r="50233" spans="31:31" hidden="1">
      <c r="AE50233" s="54"/>
    </row>
    <row r="50234" spans="31:31" hidden="1">
      <c r="AE50234" s="54"/>
    </row>
    <row r="50235" spans="31:31" hidden="1">
      <c r="AE50235" s="54"/>
    </row>
    <row r="50236" spans="31:31" hidden="1">
      <c r="AE50236" s="54"/>
    </row>
    <row r="50237" spans="31:31" hidden="1">
      <c r="AE50237" s="54"/>
    </row>
    <row r="50238" spans="31:31" hidden="1">
      <c r="AE50238" s="54"/>
    </row>
    <row r="50239" spans="31:31" hidden="1">
      <c r="AE50239" s="54"/>
    </row>
    <row r="50240" spans="31:31" hidden="1">
      <c r="AE50240" s="54"/>
    </row>
    <row r="50241" spans="31:31" hidden="1">
      <c r="AE50241" s="54"/>
    </row>
    <row r="50242" spans="31:31" hidden="1">
      <c r="AE50242" s="54"/>
    </row>
    <row r="50243" spans="31:31" hidden="1">
      <c r="AE50243" s="54"/>
    </row>
    <row r="50244" spans="31:31" hidden="1">
      <c r="AE50244" s="54"/>
    </row>
    <row r="50245" spans="31:31" hidden="1">
      <c r="AE50245" s="54"/>
    </row>
    <row r="50246" spans="31:31" hidden="1">
      <c r="AE50246" s="54"/>
    </row>
    <row r="50247" spans="31:31" hidden="1">
      <c r="AE50247" s="54"/>
    </row>
    <row r="50248" spans="31:31" hidden="1">
      <c r="AE50248" s="54"/>
    </row>
    <row r="50249" spans="31:31" hidden="1">
      <c r="AE50249" s="54"/>
    </row>
    <row r="50250" spans="31:31" hidden="1">
      <c r="AE50250" s="54"/>
    </row>
    <row r="50251" spans="31:31" hidden="1">
      <c r="AE50251" s="54"/>
    </row>
    <row r="50252" spans="31:31" hidden="1">
      <c r="AE50252" s="54"/>
    </row>
    <row r="50253" spans="31:31" hidden="1">
      <c r="AE50253" s="54"/>
    </row>
    <row r="50254" spans="31:31" hidden="1">
      <c r="AE50254" s="54"/>
    </row>
    <row r="50255" spans="31:31" hidden="1">
      <c r="AE50255" s="54"/>
    </row>
    <row r="50256" spans="31:31" hidden="1">
      <c r="AE50256" s="54"/>
    </row>
    <row r="50257" spans="31:31" hidden="1">
      <c r="AE50257" s="54"/>
    </row>
    <row r="50258" spans="31:31" hidden="1">
      <c r="AE50258" s="54"/>
    </row>
    <row r="50259" spans="31:31" hidden="1">
      <c r="AE50259" s="54"/>
    </row>
    <row r="50260" spans="31:31" hidden="1">
      <c r="AE50260" s="54"/>
    </row>
    <row r="50261" spans="31:31" hidden="1">
      <c r="AE50261" s="54"/>
    </row>
    <row r="50262" spans="31:31" hidden="1">
      <c r="AE50262" s="54"/>
    </row>
    <row r="50263" spans="31:31" hidden="1">
      <c r="AE50263" s="54"/>
    </row>
    <row r="50264" spans="31:31" hidden="1">
      <c r="AE50264" s="54"/>
    </row>
    <row r="50265" spans="31:31" hidden="1">
      <c r="AE50265" s="54"/>
    </row>
    <row r="50266" spans="31:31" hidden="1">
      <c r="AE50266" s="54"/>
    </row>
    <row r="50267" spans="31:31" hidden="1">
      <c r="AE50267" s="54"/>
    </row>
    <row r="50268" spans="31:31" hidden="1">
      <c r="AE50268" s="54"/>
    </row>
    <row r="50269" spans="31:31" hidden="1">
      <c r="AE50269" s="54"/>
    </row>
    <row r="50270" spans="31:31" hidden="1">
      <c r="AE50270" s="54"/>
    </row>
    <row r="50271" spans="31:31" hidden="1">
      <c r="AE50271" s="54"/>
    </row>
    <row r="50272" spans="31:31" hidden="1">
      <c r="AE50272" s="54"/>
    </row>
    <row r="50273" spans="31:31" hidden="1">
      <c r="AE50273" s="54"/>
    </row>
    <row r="50274" spans="31:31" hidden="1">
      <c r="AE50274" s="54"/>
    </row>
    <row r="50275" spans="31:31" hidden="1">
      <c r="AE50275" s="54"/>
    </row>
    <row r="50276" spans="31:31" hidden="1">
      <c r="AE50276" s="54"/>
    </row>
    <row r="50277" spans="31:31" hidden="1">
      <c r="AE50277" s="54"/>
    </row>
    <row r="50278" spans="31:31" hidden="1">
      <c r="AE50278" s="54"/>
    </row>
    <row r="50279" spans="31:31" hidden="1">
      <c r="AE50279" s="54"/>
    </row>
    <row r="50280" spans="31:31" hidden="1">
      <c r="AE50280" s="54"/>
    </row>
    <row r="50281" spans="31:31" hidden="1">
      <c r="AE50281" s="54"/>
    </row>
    <row r="50282" spans="31:31" hidden="1">
      <c r="AE50282" s="54"/>
    </row>
    <row r="50283" spans="31:31" hidden="1">
      <c r="AE50283" s="54"/>
    </row>
    <row r="50284" spans="31:31" hidden="1">
      <c r="AE50284" s="54"/>
    </row>
    <row r="50285" spans="31:31" hidden="1">
      <c r="AE50285" s="54"/>
    </row>
    <row r="50286" spans="31:31" hidden="1">
      <c r="AE50286" s="54"/>
    </row>
    <row r="50287" spans="31:31" hidden="1">
      <c r="AE50287" s="54"/>
    </row>
    <row r="50288" spans="31:31" hidden="1">
      <c r="AE50288" s="54"/>
    </row>
    <row r="50289" spans="31:31" hidden="1">
      <c r="AE50289" s="54"/>
    </row>
    <row r="50290" spans="31:31" hidden="1">
      <c r="AE50290" s="54"/>
    </row>
    <row r="50291" spans="31:31" hidden="1">
      <c r="AE50291" s="54"/>
    </row>
    <row r="50292" spans="31:31" hidden="1">
      <c r="AE50292" s="54"/>
    </row>
    <row r="50293" spans="31:31" hidden="1">
      <c r="AE50293" s="54"/>
    </row>
    <row r="50294" spans="31:31" hidden="1">
      <c r="AE50294" s="54"/>
    </row>
    <row r="50295" spans="31:31" hidden="1">
      <c r="AE50295" s="54"/>
    </row>
    <row r="50296" spans="31:31" hidden="1">
      <c r="AE50296" s="54"/>
    </row>
    <row r="50297" spans="31:31" hidden="1">
      <c r="AE50297" s="54"/>
    </row>
    <row r="50298" spans="31:31" hidden="1">
      <c r="AE50298" s="54"/>
    </row>
    <row r="50299" spans="31:31" hidden="1">
      <c r="AE50299" s="54"/>
    </row>
    <row r="50300" spans="31:31" hidden="1">
      <c r="AE50300" s="54"/>
    </row>
    <row r="50301" spans="31:31" hidden="1">
      <c r="AE50301" s="54"/>
    </row>
    <row r="50302" spans="31:31" hidden="1">
      <c r="AE50302" s="54"/>
    </row>
    <row r="50303" spans="31:31" hidden="1">
      <c r="AE50303" s="54"/>
    </row>
    <row r="50304" spans="31:31" hidden="1">
      <c r="AE50304" s="54"/>
    </row>
    <row r="50305" spans="31:31" hidden="1">
      <c r="AE50305" s="54"/>
    </row>
    <row r="50306" spans="31:31" hidden="1">
      <c r="AE50306" s="54"/>
    </row>
    <row r="50307" spans="31:31" hidden="1">
      <c r="AE50307" s="54"/>
    </row>
    <row r="50308" spans="31:31" hidden="1">
      <c r="AE50308" s="54"/>
    </row>
    <row r="50309" spans="31:31" hidden="1">
      <c r="AE50309" s="54"/>
    </row>
    <row r="50310" spans="31:31" hidden="1">
      <c r="AE50310" s="54"/>
    </row>
    <row r="50311" spans="31:31" hidden="1">
      <c r="AE50311" s="54"/>
    </row>
    <row r="50312" spans="31:31" hidden="1">
      <c r="AE50312" s="54"/>
    </row>
    <row r="50313" spans="31:31" hidden="1">
      <c r="AE50313" s="54"/>
    </row>
    <row r="50314" spans="31:31" hidden="1">
      <c r="AE50314" s="54"/>
    </row>
    <row r="50315" spans="31:31" hidden="1">
      <c r="AE50315" s="54"/>
    </row>
    <row r="50316" spans="31:31" hidden="1">
      <c r="AE50316" s="54"/>
    </row>
    <row r="50317" spans="31:31" hidden="1">
      <c r="AE50317" s="54"/>
    </row>
    <row r="50318" spans="31:31" hidden="1">
      <c r="AE50318" s="54"/>
    </row>
    <row r="50319" spans="31:31" hidden="1">
      <c r="AE50319" s="54"/>
    </row>
    <row r="50320" spans="31:31" hidden="1">
      <c r="AE50320" s="54"/>
    </row>
    <row r="50321" spans="31:31" hidden="1">
      <c r="AE50321" s="54"/>
    </row>
    <row r="50322" spans="31:31" hidden="1">
      <c r="AE50322" s="54"/>
    </row>
    <row r="50323" spans="31:31" hidden="1">
      <c r="AE50323" s="54"/>
    </row>
    <row r="50324" spans="31:31" hidden="1">
      <c r="AE50324" s="54"/>
    </row>
    <row r="50325" spans="31:31" hidden="1">
      <c r="AE50325" s="54"/>
    </row>
    <row r="50326" spans="31:31" hidden="1">
      <c r="AE50326" s="54"/>
    </row>
    <row r="50327" spans="31:31" hidden="1">
      <c r="AE50327" s="54"/>
    </row>
    <row r="50328" spans="31:31" hidden="1">
      <c r="AE50328" s="54"/>
    </row>
    <row r="50329" spans="31:31" hidden="1">
      <c r="AE50329" s="54"/>
    </row>
    <row r="50330" spans="31:31" hidden="1">
      <c r="AE50330" s="54"/>
    </row>
    <row r="50331" spans="31:31" hidden="1">
      <c r="AE50331" s="54"/>
    </row>
    <row r="50332" spans="31:31" hidden="1">
      <c r="AE50332" s="54"/>
    </row>
    <row r="50333" spans="31:31" hidden="1">
      <c r="AE50333" s="54"/>
    </row>
    <row r="50334" spans="31:31" hidden="1">
      <c r="AE50334" s="54"/>
    </row>
    <row r="50335" spans="31:31" hidden="1">
      <c r="AE50335" s="54"/>
    </row>
    <row r="50336" spans="31:31" hidden="1">
      <c r="AE50336" s="54"/>
    </row>
    <row r="50337" spans="31:31" hidden="1">
      <c r="AE50337" s="54"/>
    </row>
    <row r="50338" spans="31:31" hidden="1">
      <c r="AE50338" s="54"/>
    </row>
    <row r="50339" spans="31:31" hidden="1">
      <c r="AE50339" s="54"/>
    </row>
    <row r="50340" spans="31:31" hidden="1">
      <c r="AE50340" s="54"/>
    </row>
    <row r="50341" spans="31:31" hidden="1">
      <c r="AE50341" s="54"/>
    </row>
    <row r="50342" spans="31:31" hidden="1">
      <c r="AE50342" s="54"/>
    </row>
    <row r="50343" spans="31:31" hidden="1">
      <c r="AE50343" s="54"/>
    </row>
    <row r="50344" spans="31:31" hidden="1">
      <c r="AE50344" s="54"/>
    </row>
    <row r="50345" spans="31:31" hidden="1">
      <c r="AE50345" s="54"/>
    </row>
    <row r="50346" spans="31:31" hidden="1">
      <c r="AE50346" s="54"/>
    </row>
    <row r="50347" spans="31:31" hidden="1">
      <c r="AE50347" s="54"/>
    </row>
    <row r="50348" spans="31:31" hidden="1">
      <c r="AE50348" s="54"/>
    </row>
    <row r="50349" spans="31:31" hidden="1">
      <c r="AE50349" s="54"/>
    </row>
    <row r="50350" spans="31:31" hidden="1">
      <c r="AE50350" s="54"/>
    </row>
    <row r="50351" spans="31:31" hidden="1">
      <c r="AE50351" s="54"/>
    </row>
    <row r="50352" spans="31:31" hidden="1">
      <c r="AE50352" s="54"/>
    </row>
    <row r="50353" spans="31:31" hidden="1">
      <c r="AE50353" s="54"/>
    </row>
    <row r="50354" spans="31:31" hidden="1">
      <c r="AE50354" s="54"/>
    </row>
    <row r="50355" spans="31:31" hidden="1">
      <c r="AE50355" s="54"/>
    </row>
    <row r="50356" spans="31:31" hidden="1">
      <c r="AE50356" s="54"/>
    </row>
    <row r="50357" spans="31:31" hidden="1">
      <c r="AE50357" s="54"/>
    </row>
    <row r="50358" spans="31:31" hidden="1">
      <c r="AE50358" s="54"/>
    </row>
    <row r="50359" spans="31:31" hidden="1">
      <c r="AE50359" s="54"/>
    </row>
    <row r="50360" spans="31:31" hidden="1">
      <c r="AE50360" s="54"/>
    </row>
    <row r="50361" spans="31:31" hidden="1">
      <c r="AE50361" s="54"/>
    </row>
    <row r="50362" spans="31:31" hidden="1">
      <c r="AE50362" s="54"/>
    </row>
    <row r="50363" spans="31:31" hidden="1">
      <c r="AE50363" s="54"/>
    </row>
    <row r="50364" spans="31:31" hidden="1">
      <c r="AE50364" s="54"/>
    </row>
    <row r="50365" spans="31:31" hidden="1">
      <c r="AE50365" s="54"/>
    </row>
    <row r="50366" spans="31:31" hidden="1">
      <c r="AE50366" s="54"/>
    </row>
    <row r="50367" spans="31:31" hidden="1">
      <c r="AE50367" s="54"/>
    </row>
    <row r="50368" spans="31:31" hidden="1">
      <c r="AE50368" s="54"/>
    </row>
    <row r="50369" spans="31:31" hidden="1">
      <c r="AE50369" s="54"/>
    </row>
    <row r="50370" spans="31:31" hidden="1">
      <c r="AE50370" s="54"/>
    </row>
    <row r="50371" spans="31:31" hidden="1">
      <c r="AE50371" s="54"/>
    </row>
    <row r="50372" spans="31:31" hidden="1">
      <c r="AE50372" s="54"/>
    </row>
    <row r="50373" spans="31:31" hidden="1">
      <c r="AE50373" s="54"/>
    </row>
    <row r="50374" spans="31:31" hidden="1">
      <c r="AE50374" s="54"/>
    </row>
    <row r="50375" spans="31:31" hidden="1">
      <c r="AE50375" s="54"/>
    </row>
    <row r="50376" spans="31:31" hidden="1">
      <c r="AE50376" s="54"/>
    </row>
    <row r="50377" spans="31:31" hidden="1">
      <c r="AE50377" s="54"/>
    </row>
    <row r="50378" spans="31:31" hidden="1">
      <c r="AE50378" s="54"/>
    </row>
    <row r="50379" spans="31:31" hidden="1">
      <c r="AE50379" s="54"/>
    </row>
    <row r="50380" spans="31:31" hidden="1">
      <c r="AE50380" s="54"/>
    </row>
    <row r="50381" spans="31:31" hidden="1">
      <c r="AE50381" s="54"/>
    </row>
    <row r="50382" spans="31:31" hidden="1">
      <c r="AE50382" s="54"/>
    </row>
    <row r="50383" spans="31:31" hidden="1">
      <c r="AE50383" s="54"/>
    </row>
    <row r="50384" spans="31:31" hidden="1">
      <c r="AE50384" s="54"/>
    </row>
    <row r="50385" spans="31:31" hidden="1">
      <c r="AE50385" s="54"/>
    </row>
    <row r="50386" spans="31:31" hidden="1">
      <c r="AE50386" s="54"/>
    </row>
    <row r="50387" spans="31:31" hidden="1">
      <c r="AE50387" s="54"/>
    </row>
    <row r="50388" spans="31:31" hidden="1">
      <c r="AE50388" s="54"/>
    </row>
    <row r="50389" spans="31:31" hidden="1">
      <c r="AE50389" s="54"/>
    </row>
    <row r="50390" spans="31:31" hidden="1">
      <c r="AE50390" s="54"/>
    </row>
    <row r="50391" spans="31:31" hidden="1">
      <c r="AE50391" s="54"/>
    </row>
    <row r="50392" spans="31:31" hidden="1">
      <c r="AE50392" s="54"/>
    </row>
    <row r="50393" spans="31:31" hidden="1">
      <c r="AE50393" s="54"/>
    </row>
    <row r="50394" spans="31:31" hidden="1">
      <c r="AE50394" s="54"/>
    </row>
    <row r="50395" spans="31:31" hidden="1">
      <c r="AE50395" s="54"/>
    </row>
    <row r="50396" spans="31:31" hidden="1">
      <c r="AE50396" s="54"/>
    </row>
    <row r="50397" spans="31:31" hidden="1">
      <c r="AE50397" s="54"/>
    </row>
    <row r="50398" spans="31:31" hidden="1">
      <c r="AE50398" s="54"/>
    </row>
    <row r="50399" spans="31:31" hidden="1">
      <c r="AE50399" s="54"/>
    </row>
    <row r="50400" spans="31:31" hidden="1">
      <c r="AE50400" s="54"/>
    </row>
    <row r="50401" spans="31:31" hidden="1">
      <c r="AE50401" s="54"/>
    </row>
    <row r="50402" spans="31:31" hidden="1">
      <c r="AE50402" s="54"/>
    </row>
    <row r="50403" spans="31:31" hidden="1">
      <c r="AE50403" s="54"/>
    </row>
    <row r="50404" spans="31:31" hidden="1">
      <c r="AE50404" s="54"/>
    </row>
    <row r="50405" spans="31:31" hidden="1">
      <c r="AE50405" s="54"/>
    </row>
    <row r="50406" spans="31:31" hidden="1">
      <c r="AE50406" s="54"/>
    </row>
    <row r="50407" spans="31:31" hidden="1">
      <c r="AE50407" s="54"/>
    </row>
    <row r="50408" spans="31:31" hidden="1">
      <c r="AE50408" s="54"/>
    </row>
    <row r="50409" spans="31:31" hidden="1">
      <c r="AE50409" s="54"/>
    </row>
    <row r="50410" spans="31:31" hidden="1">
      <c r="AE50410" s="54"/>
    </row>
    <row r="50411" spans="31:31" hidden="1">
      <c r="AE50411" s="54"/>
    </row>
    <row r="50412" spans="31:31" hidden="1">
      <c r="AE50412" s="54"/>
    </row>
    <row r="50413" spans="31:31" hidden="1">
      <c r="AE50413" s="54"/>
    </row>
    <row r="50414" spans="31:31" hidden="1">
      <c r="AE50414" s="54"/>
    </row>
    <row r="50415" spans="31:31" hidden="1">
      <c r="AE50415" s="54"/>
    </row>
    <row r="50416" spans="31:31" hidden="1">
      <c r="AE50416" s="54"/>
    </row>
    <row r="50417" spans="31:31" hidden="1">
      <c r="AE50417" s="54"/>
    </row>
    <row r="50418" spans="31:31" hidden="1">
      <c r="AE50418" s="54"/>
    </row>
    <row r="50419" spans="31:31" hidden="1">
      <c r="AE50419" s="54"/>
    </row>
    <row r="50420" spans="31:31" hidden="1">
      <c r="AE50420" s="54"/>
    </row>
    <row r="50421" spans="31:31" hidden="1">
      <c r="AE50421" s="54"/>
    </row>
    <row r="50422" spans="31:31" hidden="1">
      <c r="AE50422" s="54"/>
    </row>
    <row r="50423" spans="31:31" hidden="1">
      <c r="AE50423" s="54"/>
    </row>
    <row r="50424" spans="31:31" hidden="1">
      <c r="AE50424" s="54"/>
    </row>
    <row r="50425" spans="31:31" hidden="1">
      <c r="AE50425" s="54"/>
    </row>
    <row r="50426" spans="31:31" hidden="1">
      <c r="AE50426" s="54"/>
    </row>
    <row r="50427" spans="31:31" hidden="1">
      <c r="AE50427" s="54"/>
    </row>
    <row r="50428" spans="31:31" hidden="1">
      <c r="AE50428" s="54"/>
    </row>
    <row r="50429" spans="31:31" hidden="1">
      <c r="AE50429" s="54"/>
    </row>
    <row r="50430" spans="31:31" hidden="1">
      <c r="AE50430" s="54"/>
    </row>
    <row r="50431" spans="31:31" hidden="1">
      <c r="AE50431" s="54"/>
    </row>
    <row r="50432" spans="31:31" hidden="1">
      <c r="AE50432" s="54"/>
    </row>
    <row r="50433" spans="31:31" hidden="1">
      <c r="AE50433" s="54"/>
    </row>
    <row r="50434" spans="31:31" hidden="1">
      <c r="AE50434" s="54"/>
    </row>
    <row r="50435" spans="31:31" hidden="1">
      <c r="AE50435" s="54"/>
    </row>
    <row r="50436" spans="31:31" hidden="1">
      <c r="AE50436" s="54"/>
    </row>
    <row r="50437" spans="31:31" hidden="1">
      <c r="AE50437" s="54"/>
    </row>
    <row r="50438" spans="31:31" hidden="1">
      <c r="AE50438" s="54"/>
    </row>
    <row r="50439" spans="31:31" hidden="1">
      <c r="AE50439" s="54"/>
    </row>
    <row r="50440" spans="31:31" hidden="1">
      <c r="AE50440" s="54"/>
    </row>
    <row r="50441" spans="31:31" hidden="1">
      <c r="AE50441" s="54"/>
    </row>
    <row r="50442" spans="31:31" hidden="1">
      <c r="AE50442" s="54"/>
    </row>
    <row r="50443" spans="31:31" hidden="1">
      <c r="AE50443" s="54"/>
    </row>
    <row r="50444" spans="31:31" hidden="1">
      <c r="AE50444" s="54"/>
    </row>
    <row r="50445" spans="31:31" hidden="1">
      <c r="AE50445" s="54"/>
    </row>
    <row r="50446" spans="31:31" hidden="1">
      <c r="AE50446" s="54"/>
    </row>
    <row r="50447" spans="31:31" hidden="1">
      <c r="AE50447" s="54"/>
    </row>
    <row r="50448" spans="31:31" hidden="1">
      <c r="AE50448" s="54"/>
    </row>
    <row r="50449" spans="31:31" hidden="1">
      <c r="AE50449" s="54"/>
    </row>
    <row r="50450" spans="31:31" hidden="1">
      <c r="AE50450" s="54"/>
    </row>
    <row r="50451" spans="31:31" hidden="1">
      <c r="AE50451" s="54"/>
    </row>
    <row r="50452" spans="31:31" hidden="1">
      <c r="AE50452" s="54"/>
    </row>
    <row r="50453" spans="31:31" hidden="1">
      <c r="AE50453" s="54"/>
    </row>
    <row r="50454" spans="31:31" hidden="1">
      <c r="AE50454" s="54"/>
    </row>
    <row r="50455" spans="31:31" hidden="1">
      <c r="AE50455" s="54"/>
    </row>
    <row r="50456" spans="31:31" hidden="1">
      <c r="AE50456" s="54"/>
    </row>
    <row r="50457" spans="31:31" hidden="1">
      <c r="AE50457" s="54"/>
    </row>
    <row r="50458" spans="31:31" hidden="1">
      <c r="AE50458" s="54"/>
    </row>
    <row r="50459" spans="31:31" hidden="1">
      <c r="AE50459" s="54"/>
    </row>
    <row r="50460" spans="31:31" hidden="1">
      <c r="AE50460" s="54"/>
    </row>
    <row r="50461" spans="31:31" hidden="1">
      <c r="AE50461" s="54"/>
    </row>
    <row r="50462" spans="31:31" hidden="1">
      <c r="AE50462" s="54"/>
    </row>
    <row r="50463" spans="31:31" hidden="1">
      <c r="AE50463" s="54"/>
    </row>
    <row r="50464" spans="31:31" hidden="1">
      <c r="AE50464" s="54"/>
    </row>
    <row r="50465" spans="31:31" hidden="1">
      <c r="AE50465" s="54"/>
    </row>
    <row r="50466" spans="31:31" hidden="1">
      <c r="AE50466" s="54"/>
    </row>
    <row r="50467" spans="31:31" hidden="1">
      <c r="AE50467" s="54"/>
    </row>
    <row r="50468" spans="31:31" hidden="1">
      <c r="AE50468" s="54"/>
    </row>
    <row r="50469" spans="31:31" hidden="1">
      <c r="AE50469" s="54"/>
    </row>
    <row r="50470" spans="31:31" hidden="1">
      <c r="AE50470" s="54"/>
    </row>
    <row r="50471" spans="31:31" hidden="1">
      <c r="AE50471" s="54"/>
    </row>
    <row r="50472" spans="31:31" hidden="1">
      <c r="AE50472" s="54"/>
    </row>
    <row r="50473" spans="31:31" hidden="1">
      <c r="AE50473" s="54"/>
    </row>
    <row r="50474" spans="31:31" hidden="1">
      <c r="AE50474" s="54"/>
    </row>
    <row r="50475" spans="31:31" hidden="1">
      <c r="AE50475" s="54"/>
    </row>
    <row r="50476" spans="31:31" hidden="1">
      <c r="AE50476" s="54"/>
    </row>
    <row r="50477" spans="31:31" hidden="1">
      <c r="AE50477" s="54"/>
    </row>
    <row r="50478" spans="31:31" hidden="1">
      <c r="AE50478" s="54"/>
    </row>
    <row r="50479" spans="31:31" hidden="1">
      <c r="AE50479" s="54"/>
    </row>
    <row r="50480" spans="31:31" hidden="1">
      <c r="AE50480" s="54"/>
    </row>
    <row r="50481" spans="31:31" hidden="1">
      <c r="AE50481" s="54"/>
    </row>
    <row r="50482" spans="31:31" hidden="1">
      <c r="AE50482" s="54"/>
    </row>
    <row r="50483" spans="31:31" hidden="1">
      <c r="AE50483" s="54"/>
    </row>
    <row r="50484" spans="31:31" hidden="1">
      <c r="AE50484" s="54"/>
    </row>
    <row r="50485" spans="31:31" hidden="1">
      <c r="AE50485" s="54"/>
    </row>
    <row r="50486" spans="31:31" hidden="1">
      <c r="AE50486" s="54"/>
    </row>
    <row r="50487" spans="31:31" hidden="1">
      <c r="AE50487" s="54"/>
    </row>
    <row r="50488" spans="31:31" hidden="1">
      <c r="AE50488" s="54"/>
    </row>
    <row r="50489" spans="31:31" hidden="1">
      <c r="AE50489" s="54"/>
    </row>
    <row r="50490" spans="31:31" hidden="1">
      <c r="AE50490" s="54"/>
    </row>
    <row r="50491" spans="31:31" hidden="1">
      <c r="AE50491" s="54"/>
    </row>
    <row r="50492" spans="31:31" hidden="1">
      <c r="AE50492" s="54"/>
    </row>
    <row r="50493" spans="31:31" hidden="1">
      <c r="AE50493" s="54"/>
    </row>
    <row r="50494" spans="31:31" hidden="1">
      <c r="AE50494" s="54"/>
    </row>
    <row r="50495" spans="31:31" hidden="1">
      <c r="AE50495" s="54"/>
    </row>
    <row r="50496" spans="31:31" hidden="1">
      <c r="AE50496" s="54"/>
    </row>
    <row r="50497" spans="31:31" hidden="1">
      <c r="AE50497" s="54"/>
    </row>
    <row r="50498" spans="31:31" hidden="1">
      <c r="AE50498" s="54"/>
    </row>
    <row r="50499" spans="31:31" hidden="1">
      <c r="AE50499" s="54"/>
    </row>
    <row r="50500" spans="31:31" hidden="1">
      <c r="AE50500" s="54"/>
    </row>
    <row r="50501" spans="31:31" hidden="1">
      <c r="AE50501" s="54"/>
    </row>
    <row r="50502" spans="31:31" hidden="1">
      <c r="AE50502" s="54"/>
    </row>
    <row r="50503" spans="31:31" hidden="1">
      <c r="AE50503" s="54"/>
    </row>
    <row r="50504" spans="31:31" hidden="1">
      <c r="AE50504" s="54"/>
    </row>
    <row r="50505" spans="31:31" hidden="1">
      <c r="AE50505" s="54"/>
    </row>
    <row r="50506" spans="31:31" hidden="1">
      <c r="AE50506" s="54"/>
    </row>
    <row r="50507" spans="31:31" hidden="1">
      <c r="AE50507" s="54"/>
    </row>
    <row r="50508" spans="31:31" hidden="1">
      <c r="AE50508" s="54"/>
    </row>
    <row r="50509" spans="31:31" hidden="1">
      <c r="AE50509" s="54"/>
    </row>
    <row r="50510" spans="31:31" hidden="1">
      <c r="AE50510" s="54"/>
    </row>
    <row r="50511" spans="31:31" hidden="1">
      <c r="AE50511" s="54"/>
    </row>
    <row r="50512" spans="31:31" hidden="1">
      <c r="AE50512" s="54"/>
    </row>
    <row r="50513" spans="31:31" hidden="1">
      <c r="AE50513" s="54"/>
    </row>
    <row r="50514" spans="31:31" hidden="1">
      <c r="AE50514" s="54"/>
    </row>
    <row r="50515" spans="31:31" hidden="1">
      <c r="AE50515" s="54"/>
    </row>
    <row r="50516" spans="31:31" hidden="1">
      <c r="AE50516" s="54"/>
    </row>
    <row r="50517" spans="31:31" hidden="1">
      <c r="AE50517" s="54"/>
    </row>
    <row r="50518" spans="31:31" hidden="1">
      <c r="AE50518" s="54"/>
    </row>
    <row r="50519" spans="31:31" hidden="1">
      <c r="AE50519" s="54"/>
    </row>
    <row r="50520" spans="31:31" hidden="1">
      <c r="AE50520" s="54"/>
    </row>
    <row r="50521" spans="31:31" hidden="1">
      <c r="AE50521" s="54"/>
    </row>
    <row r="50522" spans="31:31" hidden="1">
      <c r="AE50522" s="54"/>
    </row>
    <row r="50523" spans="31:31" hidden="1">
      <c r="AE50523" s="54"/>
    </row>
    <row r="50524" spans="31:31" hidden="1">
      <c r="AE50524" s="54"/>
    </row>
    <row r="50525" spans="31:31" hidden="1">
      <c r="AE50525" s="54"/>
    </row>
    <row r="50526" spans="31:31" hidden="1">
      <c r="AE50526" s="54"/>
    </row>
    <row r="50527" spans="31:31" hidden="1">
      <c r="AE50527" s="54"/>
    </row>
    <row r="50528" spans="31:31" hidden="1">
      <c r="AE50528" s="54"/>
    </row>
    <row r="50529" spans="31:31" hidden="1">
      <c r="AE50529" s="54"/>
    </row>
    <row r="50530" spans="31:31" hidden="1">
      <c r="AE50530" s="54"/>
    </row>
    <row r="50531" spans="31:31" hidden="1">
      <c r="AE50531" s="54"/>
    </row>
    <row r="50532" spans="31:31" hidden="1">
      <c r="AE50532" s="54"/>
    </row>
    <row r="50533" spans="31:31" hidden="1">
      <c r="AE50533" s="54"/>
    </row>
    <row r="50534" spans="31:31" hidden="1">
      <c r="AE50534" s="54"/>
    </row>
    <row r="50535" spans="31:31" hidden="1">
      <c r="AE50535" s="54"/>
    </row>
    <row r="50536" spans="31:31" hidden="1">
      <c r="AE50536" s="54"/>
    </row>
    <row r="50537" spans="31:31" hidden="1">
      <c r="AE50537" s="54"/>
    </row>
    <row r="50538" spans="31:31" hidden="1">
      <c r="AE50538" s="54"/>
    </row>
    <row r="50539" spans="31:31" hidden="1">
      <c r="AE50539" s="54"/>
    </row>
    <row r="50540" spans="31:31" hidden="1">
      <c r="AE50540" s="54"/>
    </row>
    <row r="50541" spans="31:31" hidden="1">
      <c r="AE50541" s="54"/>
    </row>
    <row r="50542" spans="31:31" hidden="1">
      <c r="AE50542" s="54"/>
    </row>
    <row r="50543" spans="31:31" hidden="1">
      <c r="AE50543" s="54"/>
    </row>
    <row r="50544" spans="31:31" hidden="1">
      <c r="AE50544" s="54"/>
    </row>
    <row r="50545" spans="31:31" hidden="1">
      <c r="AE50545" s="54"/>
    </row>
    <row r="50546" spans="31:31" hidden="1">
      <c r="AE50546" s="54"/>
    </row>
    <row r="50547" spans="31:31" hidden="1">
      <c r="AE50547" s="54"/>
    </row>
    <row r="50548" spans="31:31" hidden="1">
      <c r="AE50548" s="54"/>
    </row>
    <row r="50549" spans="31:31" hidden="1">
      <c r="AE50549" s="54"/>
    </row>
    <row r="50550" spans="31:31" hidden="1">
      <c r="AE50550" s="54"/>
    </row>
    <row r="50551" spans="31:31" hidden="1">
      <c r="AE50551" s="54"/>
    </row>
    <row r="50552" spans="31:31" hidden="1">
      <c r="AE50552" s="54"/>
    </row>
    <row r="50553" spans="31:31" hidden="1">
      <c r="AE50553" s="54"/>
    </row>
    <row r="50554" spans="31:31" hidden="1">
      <c r="AE50554" s="54"/>
    </row>
    <row r="50555" spans="31:31" hidden="1">
      <c r="AE50555" s="54"/>
    </row>
    <row r="50556" spans="31:31" hidden="1">
      <c r="AE50556" s="54"/>
    </row>
    <row r="50557" spans="31:31" hidden="1">
      <c r="AE50557" s="54"/>
    </row>
    <row r="50558" spans="31:31" hidden="1">
      <c r="AE50558" s="54"/>
    </row>
    <row r="50559" spans="31:31" hidden="1">
      <c r="AE50559" s="54"/>
    </row>
    <row r="50560" spans="31:31" hidden="1">
      <c r="AE50560" s="54"/>
    </row>
    <row r="50561" spans="31:31" hidden="1">
      <c r="AE50561" s="54"/>
    </row>
    <row r="50562" spans="31:31" hidden="1">
      <c r="AE50562" s="54"/>
    </row>
    <row r="50563" spans="31:31" hidden="1">
      <c r="AE50563" s="54"/>
    </row>
    <row r="50564" spans="31:31" hidden="1">
      <c r="AE50564" s="54"/>
    </row>
    <row r="50565" spans="31:31" hidden="1">
      <c r="AE50565" s="54"/>
    </row>
    <row r="50566" spans="31:31" hidden="1">
      <c r="AE50566" s="54"/>
    </row>
    <row r="50567" spans="31:31" hidden="1">
      <c r="AE50567" s="54"/>
    </row>
    <row r="50568" spans="31:31" hidden="1">
      <c r="AE50568" s="54"/>
    </row>
    <row r="50569" spans="31:31" hidden="1">
      <c r="AE50569" s="54"/>
    </row>
    <row r="50570" spans="31:31" hidden="1">
      <c r="AE50570" s="54"/>
    </row>
    <row r="50571" spans="31:31" hidden="1">
      <c r="AE50571" s="54"/>
    </row>
    <row r="50572" spans="31:31" hidden="1">
      <c r="AE50572" s="54"/>
    </row>
    <row r="50573" spans="31:31" hidden="1">
      <c r="AE50573" s="54"/>
    </row>
    <row r="50574" spans="31:31" hidden="1">
      <c r="AE50574" s="54"/>
    </row>
    <row r="50575" spans="31:31" hidden="1">
      <c r="AE50575" s="54"/>
    </row>
    <row r="50576" spans="31:31" hidden="1">
      <c r="AE50576" s="54"/>
    </row>
    <row r="50577" spans="31:31" hidden="1">
      <c r="AE50577" s="54"/>
    </row>
    <row r="50578" spans="31:31" hidden="1">
      <c r="AE50578" s="54"/>
    </row>
    <row r="50579" spans="31:31" hidden="1">
      <c r="AE50579" s="54"/>
    </row>
    <row r="50580" spans="31:31" hidden="1">
      <c r="AE50580" s="54"/>
    </row>
    <row r="50581" spans="31:31" hidden="1">
      <c r="AE50581" s="54"/>
    </row>
    <row r="50582" spans="31:31" hidden="1">
      <c r="AE50582" s="54"/>
    </row>
    <row r="50583" spans="31:31" hidden="1">
      <c r="AE50583" s="54"/>
    </row>
    <row r="50584" spans="31:31" hidden="1">
      <c r="AE50584" s="54"/>
    </row>
    <row r="50585" spans="31:31" hidden="1">
      <c r="AE50585" s="54"/>
    </row>
    <row r="50586" spans="31:31" hidden="1">
      <c r="AE50586" s="54"/>
    </row>
    <row r="50587" spans="31:31" hidden="1">
      <c r="AE50587" s="54"/>
    </row>
    <row r="50588" spans="31:31" hidden="1">
      <c r="AE50588" s="54"/>
    </row>
    <row r="50589" spans="31:31" hidden="1">
      <c r="AE50589" s="54"/>
    </row>
    <row r="50590" spans="31:31" hidden="1">
      <c r="AE50590" s="54"/>
    </row>
    <row r="50591" spans="31:31" hidden="1">
      <c r="AE50591" s="54"/>
    </row>
    <row r="50592" spans="31:31" hidden="1">
      <c r="AE50592" s="54"/>
    </row>
    <row r="50593" spans="31:31" hidden="1">
      <c r="AE50593" s="54"/>
    </row>
    <row r="50594" spans="31:31" hidden="1">
      <c r="AE50594" s="54"/>
    </row>
    <row r="50595" spans="31:31" hidden="1">
      <c r="AE50595" s="54"/>
    </row>
    <row r="50596" spans="31:31" hidden="1">
      <c r="AE50596" s="54"/>
    </row>
    <row r="50597" spans="31:31" hidden="1">
      <c r="AE50597" s="54"/>
    </row>
    <row r="50598" spans="31:31" hidden="1">
      <c r="AE50598" s="54"/>
    </row>
    <row r="50599" spans="31:31" hidden="1">
      <c r="AE50599" s="54"/>
    </row>
    <row r="50600" spans="31:31" hidden="1">
      <c r="AE50600" s="54"/>
    </row>
    <row r="50601" spans="31:31" hidden="1">
      <c r="AE50601" s="54"/>
    </row>
    <row r="50602" spans="31:31" hidden="1">
      <c r="AE50602" s="54"/>
    </row>
    <row r="50603" spans="31:31" hidden="1">
      <c r="AE50603" s="54"/>
    </row>
    <row r="50604" spans="31:31" hidden="1">
      <c r="AE50604" s="54"/>
    </row>
    <row r="50605" spans="31:31" hidden="1">
      <c r="AE50605" s="54"/>
    </row>
    <row r="50606" spans="31:31" hidden="1">
      <c r="AE50606" s="54"/>
    </row>
    <row r="50607" spans="31:31" hidden="1">
      <c r="AE50607" s="54"/>
    </row>
    <row r="50608" spans="31:31" hidden="1">
      <c r="AE50608" s="54"/>
    </row>
    <row r="50609" spans="31:31" hidden="1">
      <c r="AE50609" s="54"/>
    </row>
    <row r="50610" spans="31:31" hidden="1">
      <c r="AE50610" s="54"/>
    </row>
    <row r="50611" spans="31:31" hidden="1">
      <c r="AE50611" s="54"/>
    </row>
    <row r="50612" spans="31:31" hidden="1">
      <c r="AE50612" s="54"/>
    </row>
    <row r="50613" spans="31:31" hidden="1">
      <c r="AE50613" s="54"/>
    </row>
    <row r="50614" spans="31:31" hidden="1">
      <c r="AE50614" s="54"/>
    </row>
    <row r="50615" spans="31:31" hidden="1">
      <c r="AE50615" s="54"/>
    </row>
    <row r="50616" spans="31:31" hidden="1">
      <c r="AE50616" s="54"/>
    </row>
    <row r="50617" spans="31:31" hidden="1">
      <c r="AE50617" s="54"/>
    </row>
    <row r="50618" spans="31:31" hidden="1">
      <c r="AE50618" s="54"/>
    </row>
    <row r="50619" spans="31:31" hidden="1">
      <c r="AE50619" s="54"/>
    </row>
    <row r="50620" spans="31:31" hidden="1">
      <c r="AE50620" s="54"/>
    </row>
    <row r="50621" spans="31:31" hidden="1">
      <c r="AE50621" s="54"/>
    </row>
    <row r="50622" spans="31:31" hidden="1">
      <c r="AE50622" s="54"/>
    </row>
    <row r="50623" spans="31:31" hidden="1">
      <c r="AE50623" s="54"/>
    </row>
    <row r="50624" spans="31:31" hidden="1">
      <c r="AE50624" s="54"/>
    </row>
    <row r="50625" spans="31:31" hidden="1">
      <c r="AE50625" s="54"/>
    </row>
    <row r="50626" spans="31:31" hidden="1">
      <c r="AE50626" s="54"/>
    </row>
    <row r="50627" spans="31:31" hidden="1">
      <c r="AE50627" s="54"/>
    </row>
    <row r="50628" spans="31:31" hidden="1">
      <c r="AE50628" s="54"/>
    </row>
    <row r="50629" spans="31:31" hidden="1">
      <c r="AE50629" s="54"/>
    </row>
    <row r="50630" spans="31:31" hidden="1">
      <c r="AE50630" s="54"/>
    </row>
    <row r="50631" spans="31:31" hidden="1">
      <c r="AE50631" s="54"/>
    </row>
    <row r="50632" spans="31:31" hidden="1">
      <c r="AE50632" s="54"/>
    </row>
    <row r="50633" spans="31:31" hidden="1">
      <c r="AE50633" s="54"/>
    </row>
    <row r="50634" spans="31:31" hidden="1">
      <c r="AE50634" s="54"/>
    </row>
    <row r="50635" spans="31:31" hidden="1">
      <c r="AE50635" s="54"/>
    </row>
    <row r="50636" spans="31:31" hidden="1">
      <c r="AE50636" s="54"/>
    </row>
    <row r="50637" spans="31:31" hidden="1">
      <c r="AE50637" s="54"/>
    </row>
    <row r="50638" spans="31:31" hidden="1">
      <c r="AE50638" s="54"/>
    </row>
    <row r="50639" spans="31:31" hidden="1">
      <c r="AE50639" s="54"/>
    </row>
    <row r="50640" spans="31:31" hidden="1">
      <c r="AE50640" s="54"/>
    </row>
    <row r="50641" spans="31:31" hidden="1">
      <c r="AE50641" s="54"/>
    </row>
    <row r="50642" spans="31:31" hidden="1">
      <c r="AE50642" s="54"/>
    </row>
    <row r="50643" spans="31:31" hidden="1">
      <c r="AE50643" s="54"/>
    </row>
    <row r="50644" spans="31:31" hidden="1">
      <c r="AE50644" s="54"/>
    </row>
    <row r="50645" spans="31:31" hidden="1">
      <c r="AE50645" s="54"/>
    </row>
    <row r="50646" spans="31:31" hidden="1">
      <c r="AE50646" s="54"/>
    </row>
    <row r="50647" spans="31:31" hidden="1">
      <c r="AE50647" s="54"/>
    </row>
    <row r="50648" spans="31:31" hidden="1">
      <c r="AE50648" s="54"/>
    </row>
    <row r="50649" spans="31:31" hidden="1">
      <c r="AE50649" s="54"/>
    </row>
    <row r="50650" spans="31:31" hidden="1">
      <c r="AE50650" s="54"/>
    </row>
    <row r="50651" spans="31:31" hidden="1">
      <c r="AE50651" s="54"/>
    </row>
    <row r="50652" spans="31:31" hidden="1">
      <c r="AE50652" s="54"/>
    </row>
    <row r="50653" spans="31:31" hidden="1">
      <c r="AE50653" s="54"/>
    </row>
    <row r="50654" spans="31:31" hidden="1">
      <c r="AE50654" s="54"/>
    </row>
    <row r="50655" spans="31:31" hidden="1">
      <c r="AE50655" s="54"/>
    </row>
    <row r="50656" spans="31:31" hidden="1">
      <c r="AE50656" s="54"/>
    </row>
    <row r="50657" spans="31:31" hidden="1">
      <c r="AE50657" s="54"/>
    </row>
    <row r="50658" spans="31:31" hidden="1">
      <c r="AE50658" s="54"/>
    </row>
    <row r="50659" spans="31:31" hidden="1">
      <c r="AE50659" s="54"/>
    </row>
    <row r="50660" spans="31:31" hidden="1">
      <c r="AE50660" s="54"/>
    </row>
    <row r="50661" spans="31:31" hidden="1">
      <c r="AE50661" s="54"/>
    </row>
    <row r="50662" spans="31:31" hidden="1">
      <c r="AE50662" s="54"/>
    </row>
    <row r="50663" spans="31:31" hidden="1">
      <c r="AE50663" s="54"/>
    </row>
    <row r="50664" spans="31:31" hidden="1">
      <c r="AE50664" s="54"/>
    </row>
    <row r="50665" spans="31:31" hidden="1">
      <c r="AE50665" s="54"/>
    </row>
    <row r="50666" spans="31:31" hidden="1">
      <c r="AE50666" s="54"/>
    </row>
    <row r="50667" spans="31:31" hidden="1">
      <c r="AE50667" s="54"/>
    </row>
    <row r="50668" spans="31:31" hidden="1">
      <c r="AE50668" s="54"/>
    </row>
    <row r="50669" spans="31:31" hidden="1">
      <c r="AE50669" s="54"/>
    </row>
    <row r="50670" spans="31:31" hidden="1">
      <c r="AE50670" s="54"/>
    </row>
    <row r="50671" spans="31:31" hidden="1">
      <c r="AE50671" s="54"/>
    </row>
    <row r="50672" spans="31:31" hidden="1">
      <c r="AE50672" s="54"/>
    </row>
    <row r="50673" spans="31:31" hidden="1">
      <c r="AE50673" s="54"/>
    </row>
    <row r="50674" spans="31:31" hidden="1">
      <c r="AE50674" s="54"/>
    </row>
    <row r="50675" spans="31:31" hidden="1">
      <c r="AE50675" s="54"/>
    </row>
    <row r="50676" spans="31:31" hidden="1">
      <c r="AE50676" s="54"/>
    </row>
    <row r="50677" spans="31:31" hidden="1">
      <c r="AE50677" s="54"/>
    </row>
    <row r="50678" spans="31:31" hidden="1">
      <c r="AE50678" s="54"/>
    </row>
    <row r="50679" spans="31:31" hidden="1">
      <c r="AE50679" s="54"/>
    </row>
    <row r="50680" spans="31:31" hidden="1">
      <c r="AE50680" s="54"/>
    </row>
    <row r="50681" spans="31:31" hidden="1">
      <c r="AE50681" s="54"/>
    </row>
    <row r="50682" spans="31:31" hidden="1">
      <c r="AE50682" s="54"/>
    </row>
    <row r="50683" spans="31:31" hidden="1">
      <c r="AE50683" s="54"/>
    </row>
    <row r="50684" spans="31:31" hidden="1">
      <c r="AE50684" s="54"/>
    </row>
    <row r="50685" spans="31:31" hidden="1">
      <c r="AE50685" s="54"/>
    </row>
    <row r="50686" spans="31:31" hidden="1">
      <c r="AE50686" s="54"/>
    </row>
    <row r="50687" spans="31:31" hidden="1">
      <c r="AE50687" s="54"/>
    </row>
    <row r="50688" spans="31:31" hidden="1">
      <c r="AE50688" s="54"/>
    </row>
    <row r="50689" spans="31:31" hidden="1">
      <c r="AE50689" s="54"/>
    </row>
    <row r="50690" spans="31:31" hidden="1">
      <c r="AE50690" s="54"/>
    </row>
    <row r="50691" spans="31:31" hidden="1">
      <c r="AE50691" s="54"/>
    </row>
    <row r="50692" spans="31:31" hidden="1">
      <c r="AE50692" s="54"/>
    </row>
    <row r="50693" spans="31:31" hidden="1">
      <c r="AE50693" s="54"/>
    </row>
    <row r="50694" spans="31:31" hidden="1">
      <c r="AE50694" s="54"/>
    </row>
    <row r="50695" spans="31:31" hidden="1">
      <c r="AE50695" s="54"/>
    </row>
    <row r="50696" spans="31:31" hidden="1">
      <c r="AE50696" s="54"/>
    </row>
    <row r="50697" spans="31:31" hidden="1">
      <c r="AE50697" s="54"/>
    </row>
    <row r="50698" spans="31:31" hidden="1">
      <c r="AE50698" s="54"/>
    </row>
    <row r="50699" spans="31:31" hidden="1">
      <c r="AE50699" s="54"/>
    </row>
    <row r="50700" spans="31:31" hidden="1">
      <c r="AE50700" s="54"/>
    </row>
    <row r="50701" spans="31:31" hidden="1">
      <c r="AE50701" s="54"/>
    </row>
    <row r="50702" spans="31:31" hidden="1">
      <c r="AE50702" s="54"/>
    </row>
    <row r="50703" spans="31:31" hidden="1">
      <c r="AE50703" s="54"/>
    </row>
    <row r="50704" spans="31:31" hidden="1">
      <c r="AE50704" s="54"/>
    </row>
    <row r="50705" spans="31:31" hidden="1">
      <c r="AE50705" s="54"/>
    </row>
    <row r="50706" spans="31:31" hidden="1">
      <c r="AE50706" s="54"/>
    </row>
    <row r="50707" spans="31:31" hidden="1">
      <c r="AE50707" s="54"/>
    </row>
    <row r="50708" spans="31:31" hidden="1">
      <c r="AE50708" s="54"/>
    </row>
    <row r="50709" spans="31:31" hidden="1">
      <c r="AE50709" s="54"/>
    </row>
    <row r="50710" spans="31:31" hidden="1">
      <c r="AE50710" s="54"/>
    </row>
    <row r="50711" spans="31:31" hidden="1">
      <c r="AE50711" s="54"/>
    </row>
    <row r="50712" spans="31:31" hidden="1">
      <c r="AE50712" s="54"/>
    </row>
    <row r="50713" spans="31:31" hidden="1">
      <c r="AE50713" s="54"/>
    </row>
    <row r="50714" spans="31:31" hidden="1">
      <c r="AE50714" s="54"/>
    </row>
    <row r="50715" spans="31:31" hidden="1">
      <c r="AE50715" s="54"/>
    </row>
    <row r="50716" spans="31:31" hidden="1">
      <c r="AE50716" s="54"/>
    </row>
    <row r="50717" spans="31:31" hidden="1">
      <c r="AE50717" s="54"/>
    </row>
    <row r="50718" spans="31:31" hidden="1">
      <c r="AE50718" s="54"/>
    </row>
    <row r="50719" spans="31:31" hidden="1">
      <c r="AE50719" s="54"/>
    </row>
    <row r="50720" spans="31:31" hidden="1">
      <c r="AE50720" s="54"/>
    </row>
    <row r="50721" spans="31:31" hidden="1">
      <c r="AE50721" s="54"/>
    </row>
    <row r="50722" spans="31:31" hidden="1">
      <c r="AE50722" s="54"/>
    </row>
    <row r="50723" spans="31:31" hidden="1">
      <c r="AE50723" s="54"/>
    </row>
    <row r="50724" spans="31:31" hidden="1">
      <c r="AE50724" s="54"/>
    </row>
    <row r="50725" spans="31:31" hidden="1">
      <c r="AE50725" s="54"/>
    </row>
    <row r="50726" spans="31:31" hidden="1">
      <c r="AE50726" s="54"/>
    </row>
    <row r="50727" spans="31:31" hidden="1">
      <c r="AE50727" s="54"/>
    </row>
    <row r="50728" spans="31:31" hidden="1">
      <c r="AE50728" s="54"/>
    </row>
    <row r="50729" spans="31:31" hidden="1">
      <c r="AE50729" s="54"/>
    </row>
    <row r="50730" spans="31:31" hidden="1">
      <c r="AE50730" s="54"/>
    </row>
    <row r="50731" spans="31:31" hidden="1">
      <c r="AE50731" s="54"/>
    </row>
    <row r="50732" spans="31:31" hidden="1">
      <c r="AE50732" s="54"/>
    </row>
    <row r="50733" spans="31:31" hidden="1">
      <c r="AE50733" s="54"/>
    </row>
    <row r="50734" spans="31:31" hidden="1">
      <c r="AE50734" s="54"/>
    </row>
    <row r="50735" spans="31:31" hidden="1">
      <c r="AE50735" s="54"/>
    </row>
    <row r="50736" spans="31:31" hidden="1">
      <c r="AE50736" s="54"/>
    </row>
    <row r="50737" spans="31:31" hidden="1">
      <c r="AE50737" s="54"/>
    </row>
    <row r="50738" spans="31:31" hidden="1">
      <c r="AE50738" s="54"/>
    </row>
    <row r="50739" spans="31:31" hidden="1">
      <c r="AE50739" s="54"/>
    </row>
    <row r="50740" spans="31:31" hidden="1">
      <c r="AE50740" s="54"/>
    </row>
    <row r="50741" spans="31:31" hidden="1">
      <c r="AE50741" s="54"/>
    </row>
    <row r="50742" spans="31:31" hidden="1">
      <c r="AE50742" s="54"/>
    </row>
    <row r="50743" spans="31:31" hidden="1">
      <c r="AE50743" s="54"/>
    </row>
    <row r="50744" spans="31:31" hidden="1">
      <c r="AE50744" s="54"/>
    </row>
    <row r="50745" spans="31:31" hidden="1">
      <c r="AE50745" s="54"/>
    </row>
    <row r="50746" spans="31:31" hidden="1">
      <c r="AE50746" s="54"/>
    </row>
    <row r="50747" spans="31:31" hidden="1">
      <c r="AE50747" s="54"/>
    </row>
    <row r="50748" spans="31:31" hidden="1">
      <c r="AE50748" s="54"/>
    </row>
    <row r="50749" spans="31:31" hidden="1">
      <c r="AE50749" s="54"/>
    </row>
    <row r="50750" spans="31:31" hidden="1">
      <c r="AE50750" s="54"/>
    </row>
    <row r="50751" spans="31:31" hidden="1">
      <c r="AE50751" s="54"/>
    </row>
    <row r="50752" spans="31:31" hidden="1">
      <c r="AE50752" s="54"/>
    </row>
    <row r="50753" spans="31:31" hidden="1">
      <c r="AE50753" s="54"/>
    </row>
    <row r="50754" spans="31:31" hidden="1">
      <c r="AE50754" s="54"/>
    </row>
    <row r="50755" spans="31:31" hidden="1">
      <c r="AE50755" s="54"/>
    </row>
    <row r="50756" spans="31:31" hidden="1">
      <c r="AE50756" s="54"/>
    </row>
    <row r="50757" spans="31:31" hidden="1">
      <c r="AE50757" s="54"/>
    </row>
    <row r="50758" spans="31:31" hidden="1">
      <c r="AE50758" s="54"/>
    </row>
    <row r="50759" spans="31:31" hidden="1">
      <c r="AE50759" s="54"/>
    </row>
    <row r="50760" spans="31:31" hidden="1">
      <c r="AE50760" s="54"/>
    </row>
    <row r="50761" spans="31:31" hidden="1">
      <c r="AE50761" s="54"/>
    </row>
    <row r="50762" spans="31:31" hidden="1">
      <c r="AE50762" s="54"/>
    </row>
    <row r="50763" spans="31:31" hidden="1">
      <c r="AE50763" s="54"/>
    </row>
    <row r="50764" spans="31:31" hidden="1">
      <c r="AE50764" s="54"/>
    </row>
    <row r="50765" spans="31:31" hidden="1">
      <c r="AE50765" s="54"/>
    </row>
    <row r="50766" spans="31:31" hidden="1">
      <c r="AE50766" s="54"/>
    </row>
    <row r="50767" spans="31:31" hidden="1">
      <c r="AE50767" s="54"/>
    </row>
    <row r="50768" spans="31:31" hidden="1">
      <c r="AE50768" s="54"/>
    </row>
    <row r="50769" spans="31:31" hidden="1">
      <c r="AE50769" s="54"/>
    </row>
    <row r="50770" spans="31:31" hidden="1">
      <c r="AE50770" s="54"/>
    </row>
    <row r="50771" spans="31:31" hidden="1">
      <c r="AE50771" s="54"/>
    </row>
    <row r="50772" spans="31:31" hidden="1">
      <c r="AE50772" s="54"/>
    </row>
    <row r="50773" spans="31:31" hidden="1">
      <c r="AE50773" s="54"/>
    </row>
    <row r="50774" spans="31:31" hidden="1">
      <c r="AE50774" s="54"/>
    </row>
    <row r="50775" spans="31:31" hidden="1">
      <c r="AE50775" s="54"/>
    </row>
    <row r="50776" spans="31:31" hidden="1">
      <c r="AE50776" s="54"/>
    </row>
    <row r="50777" spans="31:31" hidden="1">
      <c r="AE50777" s="54"/>
    </row>
    <row r="50778" spans="31:31" hidden="1">
      <c r="AE50778" s="54"/>
    </row>
    <row r="50779" spans="31:31" hidden="1">
      <c r="AE50779" s="54"/>
    </row>
    <row r="50780" spans="31:31" hidden="1">
      <c r="AE50780" s="54"/>
    </row>
    <row r="50781" spans="31:31" hidden="1">
      <c r="AE50781" s="54"/>
    </row>
    <row r="50782" spans="31:31" hidden="1">
      <c r="AE50782" s="54"/>
    </row>
    <row r="50783" spans="31:31" hidden="1">
      <c r="AE50783" s="54"/>
    </row>
    <row r="50784" spans="31:31" hidden="1">
      <c r="AE50784" s="54"/>
    </row>
    <row r="50785" spans="31:31" hidden="1">
      <c r="AE50785" s="54"/>
    </row>
    <row r="50786" spans="31:31" hidden="1">
      <c r="AE50786" s="54"/>
    </row>
    <row r="50787" spans="31:31" hidden="1">
      <c r="AE50787" s="54"/>
    </row>
    <row r="50788" spans="31:31" hidden="1">
      <c r="AE50788" s="54"/>
    </row>
    <row r="50789" spans="31:31" hidden="1">
      <c r="AE50789" s="54"/>
    </row>
    <row r="50790" spans="31:31" hidden="1">
      <c r="AE50790" s="54"/>
    </row>
    <row r="50791" spans="31:31" hidden="1">
      <c r="AE50791" s="54"/>
    </row>
    <row r="50792" spans="31:31" hidden="1">
      <c r="AE50792" s="54"/>
    </row>
    <row r="50793" spans="31:31" hidden="1">
      <c r="AE50793" s="54"/>
    </row>
    <row r="50794" spans="31:31" hidden="1">
      <c r="AE50794" s="54"/>
    </row>
    <row r="50795" spans="31:31" hidden="1">
      <c r="AE50795" s="54"/>
    </row>
    <row r="50796" spans="31:31" hidden="1">
      <c r="AE50796" s="54"/>
    </row>
    <row r="50797" spans="31:31" hidden="1">
      <c r="AE50797" s="54"/>
    </row>
    <row r="50798" spans="31:31" hidden="1">
      <c r="AE50798" s="54"/>
    </row>
    <row r="50799" spans="31:31" hidden="1">
      <c r="AE50799" s="54"/>
    </row>
    <row r="50800" spans="31:31" hidden="1">
      <c r="AE50800" s="54"/>
    </row>
    <row r="50801" spans="31:31" hidden="1">
      <c r="AE50801" s="54"/>
    </row>
    <row r="50802" spans="31:31" hidden="1">
      <c r="AE50802" s="54"/>
    </row>
    <row r="50803" spans="31:31" hidden="1">
      <c r="AE50803" s="54"/>
    </row>
    <row r="50804" spans="31:31" hidden="1">
      <c r="AE50804" s="54"/>
    </row>
    <row r="50805" spans="31:31" hidden="1">
      <c r="AE50805" s="54"/>
    </row>
    <row r="50806" spans="31:31" hidden="1">
      <c r="AE50806" s="54"/>
    </row>
    <row r="50807" spans="31:31" hidden="1">
      <c r="AE50807" s="54"/>
    </row>
    <row r="50808" spans="31:31" hidden="1">
      <c r="AE50808" s="54"/>
    </row>
    <row r="50809" spans="31:31" hidden="1">
      <c r="AE50809" s="54"/>
    </row>
    <row r="50810" spans="31:31" hidden="1">
      <c r="AE50810" s="54"/>
    </row>
    <row r="50811" spans="31:31" hidden="1">
      <c r="AE50811" s="54"/>
    </row>
    <row r="50812" spans="31:31" hidden="1">
      <c r="AE50812" s="54"/>
    </row>
    <row r="50813" spans="31:31" hidden="1">
      <c r="AE50813" s="54"/>
    </row>
    <row r="50814" spans="31:31" hidden="1">
      <c r="AE50814" s="54"/>
    </row>
    <row r="50815" spans="31:31" hidden="1">
      <c r="AE50815" s="54"/>
    </row>
    <row r="50816" spans="31:31" hidden="1">
      <c r="AE50816" s="54"/>
    </row>
    <row r="50817" spans="31:31" hidden="1">
      <c r="AE50817" s="54"/>
    </row>
    <row r="50818" spans="31:31" hidden="1">
      <c r="AE50818" s="54"/>
    </row>
    <row r="50819" spans="31:31" hidden="1">
      <c r="AE50819" s="54"/>
    </row>
    <row r="50820" spans="31:31" hidden="1">
      <c r="AE50820" s="54"/>
    </row>
    <row r="50821" spans="31:31" hidden="1">
      <c r="AE50821" s="54"/>
    </row>
    <row r="50822" spans="31:31" hidden="1">
      <c r="AE50822" s="54"/>
    </row>
    <row r="50823" spans="31:31" hidden="1">
      <c r="AE50823" s="54"/>
    </row>
    <row r="50824" spans="31:31" hidden="1">
      <c r="AE50824" s="54"/>
    </row>
    <row r="50825" spans="31:31" hidden="1">
      <c r="AE50825" s="54"/>
    </row>
    <row r="50826" spans="31:31" hidden="1">
      <c r="AE50826" s="54"/>
    </row>
    <row r="50827" spans="31:31" hidden="1">
      <c r="AE50827" s="54"/>
    </row>
    <row r="50828" spans="31:31" hidden="1">
      <c r="AE50828" s="54"/>
    </row>
    <row r="50829" spans="31:31" hidden="1">
      <c r="AE50829" s="54"/>
    </row>
    <row r="50830" spans="31:31" hidden="1">
      <c r="AE50830" s="54"/>
    </row>
    <row r="50831" spans="31:31" hidden="1">
      <c r="AE50831" s="54"/>
    </row>
    <row r="50832" spans="31:31" hidden="1">
      <c r="AE50832" s="54"/>
    </row>
    <row r="50833" spans="31:31" hidden="1">
      <c r="AE50833" s="54"/>
    </row>
    <row r="50834" spans="31:31" hidden="1">
      <c r="AE50834" s="54"/>
    </row>
    <row r="50835" spans="31:31" hidden="1">
      <c r="AE50835" s="54"/>
    </row>
    <row r="50836" spans="31:31" hidden="1">
      <c r="AE50836" s="54"/>
    </row>
    <row r="50837" spans="31:31" hidden="1">
      <c r="AE50837" s="54"/>
    </row>
    <row r="50838" spans="31:31" hidden="1">
      <c r="AE50838" s="54"/>
    </row>
    <row r="50839" spans="31:31" hidden="1">
      <c r="AE50839" s="54"/>
    </row>
    <row r="50840" spans="31:31" hidden="1">
      <c r="AE50840" s="54"/>
    </row>
    <row r="50841" spans="31:31" hidden="1">
      <c r="AE50841" s="54"/>
    </row>
    <row r="50842" spans="31:31" hidden="1">
      <c r="AE50842" s="54"/>
    </row>
    <row r="50843" spans="31:31" hidden="1">
      <c r="AE50843" s="54"/>
    </row>
    <row r="50844" spans="31:31" hidden="1">
      <c r="AE50844" s="54"/>
    </row>
    <row r="50845" spans="31:31" hidden="1">
      <c r="AE50845" s="54"/>
    </row>
    <row r="50846" spans="31:31" hidden="1">
      <c r="AE50846" s="54"/>
    </row>
    <row r="50847" spans="31:31" hidden="1">
      <c r="AE50847" s="54"/>
    </row>
    <row r="50848" spans="31:31" hidden="1">
      <c r="AE50848" s="54"/>
    </row>
    <row r="50849" spans="31:31" hidden="1">
      <c r="AE50849" s="54"/>
    </row>
    <row r="50850" spans="31:31" hidden="1">
      <c r="AE50850" s="54"/>
    </row>
    <row r="50851" spans="31:31" hidden="1">
      <c r="AE50851" s="54"/>
    </row>
    <row r="50852" spans="31:31" hidden="1">
      <c r="AE50852" s="54"/>
    </row>
    <row r="50853" spans="31:31" hidden="1">
      <c r="AE50853" s="54"/>
    </row>
    <row r="50854" spans="31:31" hidden="1">
      <c r="AE50854" s="54"/>
    </row>
    <row r="50855" spans="31:31" hidden="1">
      <c r="AE50855" s="54"/>
    </row>
    <row r="50856" spans="31:31" hidden="1">
      <c r="AE50856" s="54"/>
    </row>
    <row r="50857" spans="31:31" hidden="1">
      <c r="AE50857" s="54"/>
    </row>
    <row r="50858" spans="31:31" hidden="1">
      <c r="AE50858" s="54"/>
    </row>
    <row r="50859" spans="31:31" hidden="1">
      <c r="AE50859" s="54"/>
    </row>
    <row r="50860" spans="31:31" hidden="1">
      <c r="AE50860" s="54"/>
    </row>
    <row r="50861" spans="31:31" hidden="1">
      <c r="AE50861" s="54"/>
    </row>
    <row r="50862" spans="31:31" hidden="1">
      <c r="AE50862" s="54"/>
    </row>
    <row r="50863" spans="31:31" hidden="1">
      <c r="AE50863" s="54"/>
    </row>
    <row r="50864" spans="31:31" hidden="1">
      <c r="AE50864" s="54"/>
    </row>
    <row r="50865" spans="31:31" hidden="1">
      <c r="AE50865" s="54"/>
    </row>
    <row r="50866" spans="31:31" hidden="1">
      <c r="AE50866" s="54"/>
    </row>
    <row r="50867" spans="31:31" hidden="1">
      <c r="AE50867" s="54"/>
    </row>
    <row r="50868" spans="31:31" hidden="1">
      <c r="AE50868" s="54"/>
    </row>
    <row r="50869" spans="31:31" hidden="1">
      <c r="AE50869" s="54"/>
    </row>
    <row r="50870" spans="31:31" hidden="1">
      <c r="AE50870" s="54"/>
    </row>
    <row r="50871" spans="31:31" hidden="1">
      <c r="AE50871" s="54"/>
    </row>
    <row r="50872" spans="31:31" hidden="1">
      <c r="AE50872" s="54"/>
    </row>
    <row r="50873" spans="31:31" hidden="1">
      <c r="AE50873" s="54"/>
    </row>
    <row r="50874" spans="31:31" hidden="1">
      <c r="AE50874" s="54"/>
    </row>
    <row r="50875" spans="31:31" hidden="1">
      <c r="AE50875" s="54"/>
    </row>
    <row r="50876" spans="31:31" hidden="1">
      <c r="AE50876" s="54"/>
    </row>
    <row r="50877" spans="31:31" hidden="1">
      <c r="AE50877" s="54"/>
    </row>
    <row r="50878" spans="31:31" hidden="1">
      <c r="AE50878" s="54"/>
    </row>
    <row r="50879" spans="31:31" hidden="1">
      <c r="AE50879" s="54"/>
    </row>
    <row r="50880" spans="31:31" hidden="1">
      <c r="AE50880" s="54"/>
    </row>
    <row r="50881" spans="31:31" hidden="1">
      <c r="AE50881" s="54"/>
    </row>
    <row r="50882" spans="31:31" hidden="1">
      <c r="AE50882" s="54"/>
    </row>
    <row r="50883" spans="31:31" hidden="1">
      <c r="AE50883" s="54"/>
    </row>
    <row r="50884" spans="31:31" hidden="1">
      <c r="AE50884" s="54"/>
    </row>
    <row r="50885" spans="31:31" hidden="1">
      <c r="AE50885" s="54"/>
    </row>
    <row r="50886" spans="31:31" hidden="1">
      <c r="AE50886" s="54"/>
    </row>
    <row r="50887" spans="31:31" hidden="1">
      <c r="AE50887" s="54"/>
    </row>
    <row r="50888" spans="31:31" hidden="1">
      <c r="AE50888" s="54"/>
    </row>
    <row r="50889" spans="31:31" hidden="1">
      <c r="AE50889" s="54"/>
    </row>
    <row r="50890" spans="31:31" hidden="1">
      <c r="AE50890" s="54"/>
    </row>
    <row r="50891" spans="31:31" hidden="1">
      <c r="AE50891" s="54"/>
    </row>
    <row r="50892" spans="31:31" hidden="1">
      <c r="AE50892" s="54"/>
    </row>
    <row r="50893" spans="31:31" hidden="1">
      <c r="AE50893" s="54"/>
    </row>
    <row r="50894" spans="31:31" hidden="1">
      <c r="AE50894" s="54"/>
    </row>
    <row r="50895" spans="31:31" hidden="1">
      <c r="AE50895" s="54"/>
    </row>
    <row r="50896" spans="31:31" hidden="1">
      <c r="AE50896" s="54"/>
    </row>
    <row r="50897" spans="31:31" hidden="1">
      <c r="AE50897" s="54"/>
    </row>
    <row r="50898" spans="31:31" hidden="1">
      <c r="AE50898" s="54"/>
    </row>
    <row r="50899" spans="31:31" hidden="1">
      <c r="AE50899" s="54"/>
    </row>
    <row r="50900" spans="31:31" hidden="1">
      <c r="AE50900" s="54"/>
    </row>
    <row r="50901" spans="31:31" hidden="1">
      <c r="AE50901" s="54"/>
    </row>
    <row r="50902" spans="31:31" hidden="1">
      <c r="AE50902" s="54"/>
    </row>
    <row r="50903" spans="31:31" hidden="1">
      <c r="AE50903" s="54"/>
    </row>
    <row r="50904" spans="31:31" hidden="1">
      <c r="AE50904" s="54"/>
    </row>
    <row r="50905" spans="31:31" hidden="1">
      <c r="AE50905" s="54"/>
    </row>
    <row r="50906" spans="31:31" hidden="1">
      <c r="AE50906" s="54"/>
    </row>
    <row r="50907" spans="31:31" hidden="1">
      <c r="AE50907" s="54"/>
    </row>
    <row r="50908" spans="31:31" hidden="1">
      <c r="AE50908" s="54"/>
    </row>
    <row r="50909" spans="31:31" hidden="1">
      <c r="AE50909" s="54"/>
    </row>
    <row r="50910" spans="31:31" hidden="1">
      <c r="AE50910" s="54"/>
    </row>
    <row r="50911" spans="31:31" hidden="1">
      <c r="AE50911" s="54"/>
    </row>
    <row r="50912" spans="31:31" hidden="1">
      <c r="AE50912" s="54"/>
    </row>
    <row r="50913" spans="31:31" hidden="1">
      <c r="AE50913" s="54"/>
    </row>
    <row r="50914" spans="31:31" hidden="1">
      <c r="AE50914" s="54"/>
    </row>
    <row r="50915" spans="31:31" hidden="1">
      <c r="AE50915" s="54"/>
    </row>
    <row r="50916" spans="31:31" hidden="1">
      <c r="AE50916" s="54"/>
    </row>
    <row r="50917" spans="31:31" hidden="1">
      <c r="AE50917" s="54"/>
    </row>
    <row r="50918" spans="31:31" hidden="1">
      <c r="AE50918" s="54"/>
    </row>
    <row r="50919" spans="31:31" hidden="1">
      <c r="AE50919" s="54"/>
    </row>
    <row r="50920" spans="31:31" hidden="1">
      <c r="AE50920" s="54"/>
    </row>
    <row r="50921" spans="31:31" hidden="1">
      <c r="AE50921" s="54"/>
    </row>
    <row r="50922" spans="31:31" hidden="1">
      <c r="AE50922" s="54"/>
    </row>
    <row r="50923" spans="31:31" hidden="1">
      <c r="AE50923" s="54"/>
    </row>
    <row r="50924" spans="31:31" hidden="1">
      <c r="AE50924" s="54"/>
    </row>
    <row r="50925" spans="31:31" hidden="1">
      <c r="AE50925" s="54"/>
    </row>
    <row r="50926" spans="31:31" hidden="1">
      <c r="AE50926" s="54"/>
    </row>
    <row r="50927" spans="31:31" hidden="1">
      <c r="AE50927" s="54"/>
    </row>
    <row r="50928" spans="31:31" hidden="1">
      <c r="AE50928" s="54"/>
    </row>
    <row r="50929" spans="31:31" hidden="1">
      <c r="AE50929" s="54"/>
    </row>
    <row r="50930" spans="31:31" hidden="1">
      <c r="AE50930" s="54"/>
    </row>
    <row r="50931" spans="31:31" hidden="1">
      <c r="AE50931" s="54"/>
    </row>
    <row r="50932" spans="31:31" hidden="1">
      <c r="AE50932" s="54"/>
    </row>
    <row r="50933" spans="31:31" hidden="1">
      <c r="AE50933" s="54"/>
    </row>
    <row r="50934" spans="31:31" hidden="1">
      <c r="AE50934" s="54"/>
    </row>
    <row r="50935" spans="31:31" hidden="1">
      <c r="AE50935" s="54"/>
    </row>
    <row r="50936" spans="31:31" hidden="1">
      <c r="AE50936" s="54"/>
    </row>
    <row r="50937" spans="31:31" hidden="1">
      <c r="AE50937" s="54"/>
    </row>
    <row r="50938" spans="31:31" hidden="1">
      <c r="AE50938" s="54"/>
    </row>
    <row r="50939" spans="31:31" hidden="1">
      <c r="AE50939" s="54"/>
    </row>
    <row r="50940" spans="31:31" hidden="1">
      <c r="AE50940" s="54"/>
    </row>
    <row r="50941" spans="31:31" hidden="1">
      <c r="AE50941" s="54"/>
    </row>
    <row r="50942" spans="31:31" hidden="1">
      <c r="AE50942" s="54"/>
    </row>
    <row r="50943" spans="31:31" hidden="1">
      <c r="AE50943" s="54"/>
    </row>
    <row r="50944" spans="31:31" hidden="1">
      <c r="AE50944" s="54"/>
    </row>
    <row r="50945" spans="31:31" hidden="1">
      <c r="AE50945" s="54"/>
    </row>
    <row r="50946" spans="31:31" hidden="1">
      <c r="AE50946" s="54"/>
    </row>
    <row r="50947" spans="31:31" hidden="1">
      <c r="AE50947" s="54"/>
    </row>
    <row r="50948" spans="31:31" hidden="1">
      <c r="AE50948" s="54"/>
    </row>
    <row r="50949" spans="31:31" hidden="1">
      <c r="AE50949" s="54"/>
    </row>
    <row r="50950" spans="31:31" hidden="1">
      <c r="AE50950" s="54"/>
    </row>
    <row r="50951" spans="31:31" hidden="1">
      <c r="AE50951" s="54"/>
    </row>
    <row r="50952" spans="31:31" hidden="1">
      <c r="AE50952" s="54"/>
    </row>
    <row r="50953" spans="31:31" hidden="1">
      <c r="AE50953" s="54"/>
    </row>
    <row r="50954" spans="31:31" hidden="1">
      <c r="AE50954" s="54"/>
    </row>
    <row r="50955" spans="31:31" hidden="1">
      <c r="AE50955" s="54"/>
    </row>
    <row r="50956" spans="31:31" hidden="1">
      <c r="AE50956" s="54"/>
    </row>
    <row r="50957" spans="31:31" hidden="1">
      <c r="AE50957" s="54"/>
    </row>
    <row r="50958" spans="31:31" hidden="1">
      <c r="AE50958" s="54"/>
    </row>
    <row r="50959" spans="31:31" hidden="1">
      <c r="AE50959" s="54"/>
    </row>
    <row r="50960" spans="31:31" hidden="1">
      <c r="AE50960" s="54"/>
    </row>
    <row r="50961" spans="31:31" hidden="1">
      <c r="AE50961" s="54"/>
    </row>
    <row r="50962" spans="31:31" hidden="1">
      <c r="AE50962" s="54"/>
    </row>
    <row r="50963" spans="31:31" hidden="1">
      <c r="AE50963" s="54"/>
    </row>
    <row r="50964" spans="31:31" hidden="1">
      <c r="AE50964" s="54"/>
    </row>
    <row r="50965" spans="31:31" hidden="1">
      <c r="AE50965" s="54"/>
    </row>
    <row r="50966" spans="31:31" hidden="1">
      <c r="AE50966" s="54"/>
    </row>
    <row r="50967" spans="31:31" hidden="1">
      <c r="AE50967" s="54"/>
    </row>
    <row r="50968" spans="31:31" hidden="1">
      <c r="AE50968" s="54"/>
    </row>
    <row r="50969" spans="31:31" hidden="1">
      <c r="AE50969" s="54"/>
    </row>
    <row r="50970" spans="31:31" hidden="1">
      <c r="AE50970" s="54"/>
    </row>
    <row r="50971" spans="31:31" hidden="1">
      <c r="AE50971" s="54"/>
    </row>
    <row r="50972" spans="31:31" hidden="1">
      <c r="AE50972" s="54"/>
    </row>
    <row r="50973" spans="31:31" hidden="1">
      <c r="AE50973" s="54"/>
    </row>
    <row r="50974" spans="31:31" hidden="1">
      <c r="AE50974" s="54"/>
    </row>
    <row r="50975" spans="31:31" hidden="1">
      <c r="AE50975" s="54"/>
    </row>
    <row r="50976" spans="31:31" hidden="1">
      <c r="AE50976" s="54"/>
    </row>
    <row r="50977" spans="31:31" hidden="1">
      <c r="AE50977" s="54"/>
    </row>
    <row r="50978" spans="31:31" hidden="1">
      <c r="AE50978" s="54"/>
    </row>
    <row r="50979" spans="31:31" hidden="1">
      <c r="AE50979" s="54"/>
    </row>
    <row r="50980" spans="31:31" hidden="1">
      <c r="AE50980" s="54"/>
    </row>
    <row r="50981" spans="31:31" hidden="1">
      <c r="AE50981" s="54"/>
    </row>
    <row r="50982" spans="31:31" hidden="1">
      <c r="AE50982" s="54"/>
    </row>
    <row r="50983" spans="31:31" hidden="1">
      <c r="AE50983" s="54"/>
    </row>
    <row r="50984" spans="31:31" hidden="1">
      <c r="AE50984" s="54"/>
    </row>
    <row r="50985" spans="31:31" hidden="1">
      <c r="AE50985" s="54"/>
    </row>
    <row r="50986" spans="31:31" hidden="1">
      <c r="AE50986" s="54"/>
    </row>
    <row r="50987" spans="31:31" hidden="1">
      <c r="AE50987" s="54"/>
    </row>
    <row r="50988" spans="31:31" hidden="1">
      <c r="AE50988" s="54"/>
    </row>
    <row r="50989" spans="31:31" hidden="1">
      <c r="AE50989" s="54"/>
    </row>
    <row r="50990" spans="31:31" hidden="1">
      <c r="AE50990" s="54"/>
    </row>
    <row r="50991" spans="31:31" hidden="1">
      <c r="AE50991" s="54"/>
    </row>
    <row r="50992" spans="31:31" hidden="1">
      <c r="AE50992" s="54"/>
    </row>
    <row r="50993" spans="31:31" hidden="1">
      <c r="AE50993" s="54"/>
    </row>
    <row r="50994" spans="31:31" hidden="1">
      <c r="AE50994" s="54"/>
    </row>
    <row r="50995" spans="31:31" hidden="1">
      <c r="AE50995" s="54"/>
    </row>
    <row r="50996" spans="31:31" hidden="1">
      <c r="AE50996" s="54"/>
    </row>
    <row r="50997" spans="31:31" hidden="1">
      <c r="AE50997" s="54"/>
    </row>
    <row r="50998" spans="31:31" hidden="1">
      <c r="AE50998" s="54"/>
    </row>
    <row r="50999" spans="31:31" hidden="1">
      <c r="AE50999" s="54"/>
    </row>
    <row r="51000" spans="31:31" hidden="1">
      <c r="AE51000" s="54"/>
    </row>
    <row r="51001" spans="31:31" hidden="1">
      <c r="AE51001" s="54"/>
    </row>
    <row r="51002" spans="31:31" hidden="1">
      <c r="AE51002" s="54"/>
    </row>
    <row r="51003" spans="31:31" hidden="1">
      <c r="AE51003" s="54"/>
    </row>
    <row r="51004" spans="31:31" hidden="1">
      <c r="AE51004" s="54"/>
    </row>
    <row r="51005" spans="31:31" hidden="1">
      <c r="AE51005" s="54"/>
    </row>
    <row r="51006" spans="31:31" hidden="1">
      <c r="AE51006" s="54"/>
    </row>
    <row r="51007" spans="31:31" hidden="1">
      <c r="AE51007" s="54"/>
    </row>
    <row r="51008" spans="31:31" hidden="1">
      <c r="AE51008" s="54"/>
    </row>
    <row r="51009" spans="31:31" hidden="1">
      <c r="AE51009" s="54"/>
    </row>
    <row r="51010" spans="31:31" hidden="1">
      <c r="AE51010" s="54"/>
    </row>
    <row r="51011" spans="31:31" hidden="1">
      <c r="AE51011" s="54"/>
    </row>
    <row r="51012" spans="31:31" hidden="1">
      <c r="AE51012" s="54"/>
    </row>
    <row r="51013" spans="31:31" hidden="1">
      <c r="AE51013" s="54"/>
    </row>
    <row r="51014" spans="31:31" hidden="1">
      <c r="AE51014" s="54"/>
    </row>
    <row r="51015" spans="31:31" hidden="1">
      <c r="AE51015" s="54"/>
    </row>
    <row r="51016" spans="31:31" hidden="1">
      <c r="AE51016" s="54"/>
    </row>
    <row r="51017" spans="31:31" hidden="1">
      <c r="AE51017" s="54"/>
    </row>
    <row r="51018" spans="31:31" hidden="1">
      <c r="AE51018" s="54"/>
    </row>
    <row r="51019" spans="31:31" hidden="1">
      <c r="AE51019" s="54"/>
    </row>
    <row r="51020" spans="31:31" hidden="1">
      <c r="AE51020" s="54"/>
    </row>
    <row r="51021" spans="31:31" hidden="1">
      <c r="AE51021" s="54"/>
    </row>
    <row r="51022" spans="31:31" hidden="1">
      <c r="AE51022" s="54"/>
    </row>
    <row r="51023" spans="31:31" hidden="1">
      <c r="AE51023" s="54"/>
    </row>
    <row r="51024" spans="31:31" hidden="1">
      <c r="AE51024" s="54"/>
    </row>
    <row r="51025" spans="31:31" hidden="1">
      <c r="AE51025" s="54"/>
    </row>
    <row r="51026" spans="31:31" hidden="1">
      <c r="AE51026" s="54"/>
    </row>
    <row r="51027" spans="31:31" hidden="1">
      <c r="AE51027" s="54"/>
    </row>
    <row r="51028" spans="31:31" hidden="1">
      <c r="AE51028" s="54"/>
    </row>
    <row r="51029" spans="31:31" hidden="1">
      <c r="AE51029" s="54"/>
    </row>
    <row r="51030" spans="31:31" hidden="1">
      <c r="AE51030" s="54"/>
    </row>
    <row r="51031" spans="31:31" hidden="1">
      <c r="AE51031" s="54"/>
    </row>
    <row r="51032" spans="31:31" hidden="1">
      <c r="AE51032" s="54"/>
    </row>
    <row r="51033" spans="31:31" hidden="1">
      <c r="AE51033" s="54"/>
    </row>
    <row r="51034" spans="31:31" hidden="1">
      <c r="AE51034" s="54"/>
    </row>
    <row r="51035" spans="31:31" hidden="1">
      <c r="AE51035" s="54"/>
    </row>
    <row r="51036" spans="31:31" hidden="1">
      <c r="AE51036" s="54"/>
    </row>
    <row r="51037" spans="31:31" hidden="1">
      <c r="AE51037" s="54"/>
    </row>
    <row r="51038" spans="31:31" hidden="1">
      <c r="AE51038" s="54"/>
    </row>
    <row r="51039" spans="31:31" hidden="1">
      <c r="AE51039" s="54"/>
    </row>
    <row r="51040" spans="31:31" hidden="1">
      <c r="AE51040" s="54"/>
    </row>
    <row r="51041" spans="31:31" hidden="1">
      <c r="AE51041" s="54"/>
    </row>
    <row r="51042" spans="31:31" hidden="1">
      <c r="AE51042" s="54"/>
    </row>
    <row r="51043" spans="31:31" hidden="1">
      <c r="AE51043" s="54"/>
    </row>
    <row r="51044" spans="31:31" hidden="1">
      <c r="AE51044" s="54"/>
    </row>
    <row r="51045" spans="31:31" hidden="1">
      <c r="AE51045" s="54"/>
    </row>
    <row r="51046" spans="31:31" hidden="1">
      <c r="AE51046" s="54"/>
    </row>
    <row r="51047" spans="31:31" hidden="1">
      <c r="AE51047" s="54"/>
    </row>
    <row r="51048" spans="31:31" hidden="1">
      <c r="AE51048" s="54"/>
    </row>
    <row r="51049" spans="31:31" hidden="1">
      <c r="AE51049" s="54"/>
    </row>
    <row r="51050" spans="31:31" hidden="1">
      <c r="AE51050" s="54"/>
    </row>
    <row r="51051" spans="31:31" hidden="1">
      <c r="AE51051" s="54"/>
    </row>
    <row r="51052" spans="31:31" hidden="1">
      <c r="AE51052" s="54"/>
    </row>
    <row r="51053" spans="31:31" hidden="1">
      <c r="AE51053" s="54"/>
    </row>
    <row r="51054" spans="31:31" hidden="1">
      <c r="AE51054" s="54"/>
    </row>
    <row r="51055" spans="31:31" hidden="1">
      <c r="AE51055" s="54"/>
    </row>
    <row r="51056" spans="31:31" hidden="1">
      <c r="AE51056" s="54"/>
    </row>
    <row r="51057" spans="31:31" hidden="1">
      <c r="AE51057" s="54"/>
    </row>
    <row r="51058" spans="31:31" hidden="1">
      <c r="AE51058" s="54"/>
    </row>
    <row r="51059" spans="31:31" hidden="1">
      <c r="AE51059" s="54"/>
    </row>
    <row r="51060" spans="31:31" hidden="1">
      <c r="AE51060" s="54"/>
    </row>
    <row r="51061" spans="31:31" hidden="1">
      <c r="AE51061" s="54"/>
    </row>
    <row r="51062" spans="31:31" hidden="1">
      <c r="AE51062" s="54"/>
    </row>
    <row r="51063" spans="31:31" hidden="1">
      <c r="AE51063" s="54"/>
    </row>
    <row r="51064" spans="31:31" hidden="1">
      <c r="AE51064" s="54"/>
    </row>
    <row r="51065" spans="31:31" hidden="1">
      <c r="AE51065" s="54"/>
    </row>
    <row r="51066" spans="31:31" hidden="1">
      <c r="AE51066" s="54"/>
    </row>
    <row r="51067" spans="31:31" hidden="1">
      <c r="AE51067" s="54"/>
    </row>
    <row r="51068" spans="31:31" hidden="1">
      <c r="AE51068" s="54"/>
    </row>
    <row r="51069" spans="31:31" hidden="1">
      <c r="AE51069" s="54"/>
    </row>
    <row r="51070" spans="31:31" hidden="1">
      <c r="AE51070" s="54"/>
    </row>
    <row r="51071" spans="31:31" hidden="1">
      <c r="AE51071" s="54"/>
    </row>
    <row r="51072" spans="31:31" hidden="1">
      <c r="AE51072" s="54"/>
    </row>
    <row r="51073" spans="31:31" hidden="1">
      <c r="AE51073" s="54"/>
    </row>
    <row r="51074" spans="31:31" hidden="1">
      <c r="AE51074" s="54"/>
    </row>
    <row r="51075" spans="31:31" hidden="1">
      <c r="AE51075" s="54"/>
    </row>
    <row r="51076" spans="31:31" hidden="1">
      <c r="AE51076" s="54"/>
    </row>
    <row r="51077" spans="31:31" hidden="1">
      <c r="AE51077" s="54"/>
    </row>
    <row r="51078" spans="31:31" hidden="1">
      <c r="AE51078" s="54"/>
    </row>
    <row r="51079" spans="31:31" hidden="1">
      <c r="AE51079" s="54"/>
    </row>
    <row r="51080" spans="31:31" hidden="1">
      <c r="AE51080" s="54"/>
    </row>
    <row r="51081" spans="31:31" hidden="1">
      <c r="AE51081" s="54"/>
    </row>
    <row r="51082" spans="31:31" hidden="1">
      <c r="AE51082" s="54"/>
    </row>
    <row r="51083" spans="31:31" hidden="1">
      <c r="AE51083" s="54"/>
    </row>
    <row r="51084" spans="31:31" hidden="1">
      <c r="AE51084" s="54"/>
    </row>
    <row r="51085" spans="31:31" hidden="1">
      <c r="AE51085" s="54"/>
    </row>
    <row r="51086" spans="31:31" hidden="1">
      <c r="AE51086" s="54"/>
    </row>
    <row r="51087" spans="31:31" hidden="1">
      <c r="AE51087" s="54"/>
    </row>
    <row r="51088" spans="31:31" hidden="1">
      <c r="AE51088" s="54"/>
    </row>
    <row r="51089" spans="31:31" hidden="1">
      <c r="AE51089" s="54"/>
    </row>
    <row r="51090" spans="31:31" hidden="1">
      <c r="AE51090" s="54"/>
    </row>
    <row r="51091" spans="31:31" hidden="1">
      <c r="AE51091" s="54"/>
    </row>
    <row r="51092" spans="31:31" hidden="1">
      <c r="AE51092" s="54"/>
    </row>
    <row r="51093" spans="31:31" hidden="1">
      <c r="AE51093" s="54"/>
    </row>
    <row r="51094" spans="31:31" hidden="1">
      <c r="AE51094" s="54"/>
    </row>
    <row r="51095" spans="31:31" hidden="1">
      <c r="AE51095" s="54"/>
    </row>
    <row r="51096" spans="31:31" hidden="1">
      <c r="AE51096" s="54"/>
    </row>
    <row r="51097" spans="31:31" hidden="1">
      <c r="AE51097" s="54"/>
    </row>
    <row r="51098" spans="31:31" hidden="1">
      <c r="AE51098" s="54"/>
    </row>
    <row r="51099" spans="31:31" hidden="1">
      <c r="AE51099" s="54"/>
    </row>
    <row r="51100" spans="31:31" hidden="1">
      <c r="AE51100" s="54"/>
    </row>
    <row r="51101" spans="31:31" hidden="1">
      <c r="AE51101" s="54"/>
    </row>
    <row r="51102" spans="31:31" hidden="1">
      <c r="AE51102" s="54"/>
    </row>
    <row r="51103" spans="31:31" hidden="1">
      <c r="AE51103" s="54"/>
    </row>
    <row r="51104" spans="31:31" hidden="1">
      <c r="AE51104" s="54"/>
    </row>
    <row r="51105" spans="31:31" hidden="1">
      <c r="AE51105" s="54"/>
    </row>
    <row r="51106" spans="31:31" hidden="1">
      <c r="AE51106" s="54"/>
    </row>
    <row r="51107" spans="31:31" hidden="1">
      <c r="AE51107" s="54"/>
    </row>
    <row r="51108" spans="31:31" hidden="1">
      <c r="AE51108" s="54"/>
    </row>
    <row r="51109" spans="31:31" hidden="1">
      <c r="AE51109" s="54"/>
    </row>
    <row r="51110" spans="31:31" hidden="1">
      <c r="AE51110" s="54"/>
    </row>
    <row r="51111" spans="31:31" hidden="1">
      <c r="AE51111" s="54"/>
    </row>
    <row r="51112" spans="31:31" hidden="1">
      <c r="AE51112" s="54"/>
    </row>
    <row r="51113" spans="31:31" hidden="1">
      <c r="AE51113" s="54"/>
    </row>
    <row r="51114" spans="31:31" hidden="1">
      <c r="AE51114" s="54"/>
    </row>
    <row r="51115" spans="31:31" hidden="1">
      <c r="AE51115" s="54"/>
    </row>
    <row r="51116" spans="31:31" hidden="1">
      <c r="AE51116" s="54"/>
    </row>
    <row r="51117" spans="31:31" hidden="1">
      <c r="AE51117" s="54"/>
    </row>
    <row r="51118" spans="31:31" hidden="1">
      <c r="AE51118" s="54"/>
    </row>
    <row r="51119" spans="31:31" hidden="1">
      <c r="AE51119" s="54"/>
    </row>
    <row r="51120" spans="31:31" hidden="1">
      <c r="AE51120" s="54"/>
    </row>
    <row r="51121" spans="31:31" hidden="1">
      <c r="AE51121" s="54"/>
    </row>
    <row r="51122" spans="31:31" hidden="1">
      <c r="AE51122" s="54"/>
    </row>
    <row r="51123" spans="31:31" hidden="1">
      <c r="AE51123" s="54"/>
    </row>
    <row r="51124" spans="31:31" hidden="1">
      <c r="AE51124" s="54"/>
    </row>
    <row r="51125" spans="31:31" hidden="1">
      <c r="AE51125" s="54"/>
    </row>
    <row r="51126" spans="31:31" hidden="1">
      <c r="AE51126" s="54"/>
    </row>
    <row r="51127" spans="31:31" hidden="1">
      <c r="AE51127" s="54"/>
    </row>
    <row r="51128" spans="31:31" hidden="1">
      <c r="AE51128" s="54"/>
    </row>
    <row r="51129" spans="31:31" hidden="1">
      <c r="AE51129" s="54"/>
    </row>
    <row r="51130" spans="31:31" hidden="1">
      <c r="AE51130" s="54"/>
    </row>
    <row r="51131" spans="31:31" hidden="1">
      <c r="AE51131" s="54"/>
    </row>
    <row r="51132" spans="31:31" hidden="1">
      <c r="AE51132" s="54"/>
    </row>
    <row r="51133" spans="31:31" hidden="1">
      <c r="AE51133" s="54"/>
    </row>
    <row r="51134" spans="31:31" hidden="1">
      <c r="AE51134" s="54"/>
    </row>
    <row r="51135" spans="31:31" hidden="1">
      <c r="AE51135" s="54"/>
    </row>
    <row r="51136" spans="31:31" hidden="1">
      <c r="AE51136" s="54"/>
    </row>
    <row r="51137" spans="31:31" hidden="1">
      <c r="AE51137" s="54"/>
    </row>
    <row r="51138" spans="31:31" hidden="1">
      <c r="AE51138" s="54"/>
    </row>
    <row r="51139" spans="31:31" hidden="1">
      <c r="AE51139" s="54"/>
    </row>
    <row r="51140" spans="31:31" hidden="1">
      <c r="AE51140" s="54"/>
    </row>
    <row r="51141" spans="31:31" hidden="1">
      <c r="AE51141" s="54"/>
    </row>
    <row r="51142" spans="31:31" hidden="1">
      <c r="AE51142" s="54"/>
    </row>
    <row r="51143" spans="31:31" hidden="1">
      <c r="AE51143" s="54"/>
    </row>
    <row r="51144" spans="31:31" hidden="1">
      <c r="AE51144" s="54"/>
    </row>
    <row r="51145" spans="31:31" hidden="1">
      <c r="AE51145" s="54"/>
    </row>
    <row r="51146" spans="31:31" hidden="1">
      <c r="AE51146" s="54"/>
    </row>
    <row r="51147" spans="31:31" hidden="1">
      <c r="AE51147" s="54"/>
    </row>
    <row r="51148" spans="31:31" hidden="1">
      <c r="AE51148" s="54"/>
    </row>
    <row r="51149" spans="31:31" hidden="1">
      <c r="AE51149" s="54"/>
    </row>
    <row r="51150" spans="31:31" hidden="1">
      <c r="AE51150" s="54"/>
    </row>
    <row r="51151" spans="31:31" hidden="1">
      <c r="AE51151" s="54"/>
    </row>
    <row r="51152" spans="31:31" hidden="1">
      <c r="AE51152" s="54"/>
    </row>
    <row r="51153" spans="31:31" hidden="1">
      <c r="AE51153" s="54"/>
    </row>
    <row r="51154" spans="31:31" hidden="1">
      <c r="AE51154" s="54"/>
    </row>
    <row r="51155" spans="31:31" hidden="1">
      <c r="AE51155" s="54"/>
    </row>
    <row r="51156" spans="31:31" hidden="1">
      <c r="AE51156" s="54"/>
    </row>
    <row r="51157" spans="31:31" hidden="1">
      <c r="AE51157" s="54"/>
    </row>
    <row r="51158" spans="31:31" hidden="1">
      <c r="AE51158" s="54"/>
    </row>
    <row r="51159" spans="31:31" hidden="1">
      <c r="AE51159" s="54"/>
    </row>
    <row r="51160" spans="31:31" hidden="1">
      <c r="AE51160" s="54"/>
    </row>
    <row r="51161" spans="31:31" hidden="1">
      <c r="AE51161" s="54"/>
    </row>
    <row r="51162" spans="31:31" hidden="1">
      <c r="AE51162" s="54"/>
    </row>
    <row r="51163" spans="31:31" hidden="1">
      <c r="AE51163" s="54"/>
    </row>
    <row r="51164" spans="31:31" hidden="1">
      <c r="AE51164" s="54"/>
    </row>
    <row r="51165" spans="31:31" hidden="1">
      <c r="AE51165" s="54"/>
    </row>
    <row r="51166" spans="31:31" hidden="1">
      <c r="AE51166" s="54"/>
    </row>
    <row r="51167" spans="31:31" hidden="1">
      <c r="AE51167" s="54"/>
    </row>
    <row r="51168" spans="31:31" hidden="1">
      <c r="AE51168" s="54"/>
    </row>
    <row r="51169" spans="31:31" hidden="1">
      <c r="AE51169" s="54"/>
    </row>
    <row r="51170" spans="31:31" hidden="1">
      <c r="AE51170" s="54"/>
    </row>
    <row r="51171" spans="31:31" hidden="1">
      <c r="AE51171" s="54"/>
    </row>
    <row r="51172" spans="31:31" hidden="1">
      <c r="AE51172" s="54"/>
    </row>
    <row r="51173" spans="31:31" hidden="1">
      <c r="AE51173" s="54"/>
    </row>
    <row r="51174" spans="31:31" hidden="1">
      <c r="AE51174" s="54"/>
    </row>
    <row r="51175" spans="31:31" hidden="1">
      <c r="AE51175" s="54"/>
    </row>
    <row r="51176" spans="31:31" hidden="1">
      <c r="AE51176" s="54"/>
    </row>
    <row r="51177" spans="31:31" hidden="1">
      <c r="AE51177" s="54"/>
    </row>
    <row r="51178" spans="31:31" hidden="1">
      <c r="AE51178" s="54"/>
    </row>
    <row r="51179" spans="31:31" hidden="1">
      <c r="AE51179" s="54"/>
    </row>
    <row r="51180" spans="31:31" hidden="1">
      <c r="AE51180" s="54"/>
    </row>
    <row r="51181" spans="31:31" hidden="1">
      <c r="AE51181" s="54"/>
    </row>
    <row r="51182" spans="31:31" hidden="1">
      <c r="AE51182" s="54"/>
    </row>
    <row r="51183" spans="31:31" hidden="1">
      <c r="AE51183" s="54"/>
    </row>
    <row r="51184" spans="31:31" hidden="1">
      <c r="AE51184" s="54"/>
    </row>
    <row r="51185" spans="31:31" hidden="1">
      <c r="AE51185" s="54"/>
    </row>
    <row r="51186" spans="31:31" hidden="1">
      <c r="AE51186" s="54"/>
    </row>
    <row r="51187" spans="31:31" hidden="1">
      <c r="AE51187" s="54"/>
    </row>
    <row r="51188" spans="31:31" hidden="1">
      <c r="AE51188" s="54"/>
    </row>
    <row r="51189" spans="31:31" hidden="1">
      <c r="AE51189" s="54"/>
    </row>
    <row r="51190" spans="31:31" hidden="1">
      <c r="AE51190" s="54"/>
    </row>
    <row r="51191" spans="31:31" hidden="1">
      <c r="AE51191" s="54"/>
    </row>
    <row r="51192" spans="31:31" hidden="1">
      <c r="AE51192" s="54"/>
    </row>
    <row r="51193" spans="31:31" hidden="1">
      <c r="AE51193" s="54"/>
    </row>
    <row r="51194" spans="31:31" hidden="1">
      <c r="AE51194" s="54"/>
    </row>
    <row r="51195" spans="31:31" hidden="1">
      <c r="AE51195" s="54"/>
    </row>
    <row r="51196" spans="31:31" hidden="1">
      <c r="AE51196" s="54"/>
    </row>
    <row r="51197" spans="31:31" hidden="1">
      <c r="AE51197" s="54"/>
    </row>
    <row r="51198" spans="31:31" hidden="1">
      <c r="AE51198" s="54"/>
    </row>
    <row r="51199" spans="31:31" hidden="1">
      <c r="AE51199" s="54"/>
    </row>
    <row r="51200" spans="31:31" hidden="1">
      <c r="AE51200" s="54"/>
    </row>
    <row r="51201" spans="31:31" hidden="1">
      <c r="AE51201" s="54"/>
    </row>
    <row r="51202" spans="31:31" hidden="1">
      <c r="AE51202" s="54"/>
    </row>
    <row r="51203" spans="31:31" hidden="1">
      <c r="AE51203" s="54"/>
    </row>
    <row r="51204" spans="31:31" hidden="1">
      <c r="AE51204" s="54"/>
    </row>
    <row r="51205" spans="31:31" hidden="1">
      <c r="AE51205" s="54"/>
    </row>
    <row r="51206" spans="31:31" hidden="1">
      <c r="AE51206" s="54"/>
    </row>
    <row r="51207" spans="31:31" hidden="1">
      <c r="AE51207" s="54"/>
    </row>
    <row r="51208" spans="31:31" hidden="1">
      <c r="AE51208" s="54"/>
    </row>
    <row r="51209" spans="31:31" hidden="1">
      <c r="AE51209" s="54"/>
    </row>
    <row r="51210" spans="31:31" hidden="1">
      <c r="AE51210" s="54"/>
    </row>
    <row r="51211" spans="31:31" hidden="1">
      <c r="AE51211" s="54"/>
    </row>
    <row r="51212" spans="31:31" hidden="1">
      <c r="AE51212" s="54"/>
    </row>
    <row r="51213" spans="31:31" hidden="1">
      <c r="AE51213" s="54"/>
    </row>
    <row r="51214" spans="31:31" hidden="1">
      <c r="AE51214" s="54"/>
    </row>
    <row r="51215" spans="31:31" hidden="1">
      <c r="AE51215" s="54"/>
    </row>
    <row r="51216" spans="31:31" hidden="1">
      <c r="AE51216" s="54"/>
    </row>
    <row r="51217" spans="31:31" hidden="1">
      <c r="AE51217" s="54"/>
    </row>
    <row r="51218" spans="31:31" hidden="1">
      <c r="AE51218" s="54"/>
    </row>
    <row r="51219" spans="31:31" hidden="1">
      <c r="AE51219" s="54"/>
    </row>
    <row r="51220" spans="31:31" hidden="1">
      <c r="AE51220" s="54"/>
    </row>
    <row r="51221" spans="31:31" hidden="1">
      <c r="AE51221" s="54"/>
    </row>
    <row r="51222" spans="31:31" hidden="1">
      <c r="AE51222" s="54"/>
    </row>
    <row r="51223" spans="31:31" hidden="1">
      <c r="AE51223" s="54"/>
    </row>
    <row r="51224" spans="31:31" hidden="1">
      <c r="AE51224" s="54"/>
    </row>
    <row r="51225" spans="31:31" hidden="1">
      <c r="AE51225" s="54"/>
    </row>
    <row r="51226" spans="31:31" hidden="1">
      <c r="AE51226" s="54"/>
    </row>
    <row r="51227" spans="31:31" hidden="1">
      <c r="AE51227" s="54"/>
    </row>
    <row r="51228" spans="31:31" hidden="1">
      <c r="AE51228" s="54"/>
    </row>
    <row r="51229" spans="31:31" hidden="1">
      <c r="AE51229" s="54"/>
    </row>
    <row r="51230" spans="31:31" hidden="1">
      <c r="AE51230" s="54"/>
    </row>
    <row r="51231" spans="31:31" hidden="1">
      <c r="AE51231" s="54"/>
    </row>
    <row r="51232" spans="31:31" hidden="1">
      <c r="AE51232" s="54"/>
    </row>
    <row r="51233" spans="31:31" hidden="1">
      <c r="AE51233" s="54"/>
    </row>
    <row r="51234" spans="31:31" hidden="1">
      <c r="AE51234" s="54"/>
    </row>
    <row r="51235" spans="31:31" hidden="1">
      <c r="AE51235" s="54"/>
    </row>
    <row r="51236" spans="31:31" hidden="1">
      <c r="AE51236" s="54"/>
    </row>
    <row r="51237" spans="31:31" hidden="1">
      <c r="AE51237" s="54"/>
    </row>
    <row r="51238" spans="31:31" hidden="1">
      <c r="AE51238" s="54"/>
    </row>
    <row r="51239" spans="31:31" hidden="1">
      <c r="AE51239" s="54"/>
    </row>
    <row r="51240" spans="31:31" hidden="1">
      <c r="AE51240" s="54"/>
    </row>
    <row r="51241" spans="31:31" hidden="1">
      <c r="AE51241" s="54"/>
    </row>
    <row r="51242" spans="31:31" hidden="1">
      <c r="AE51242" s="54"/>
    </row>
    <row r="51243" spans="31:31" hidden="1">
      <c r="AE51243" s="54"/>
    </row>
    <row r="51244" spans="31:31" hidden="1">
      <c r="AE51244" s="54"/>
    </row>
    <row r="51245" spans="31:31" hidden="1">
      <c r="AE51245" s="54"/>
    </row>
    <row r="51246" spans="31:31" hidden="1">
      <c r="AE51246" s="54"/>
    </row>
    <row r="51247" spans="31:31" hidden="1">
      <c r="AE51247" s="54"/>
    </row>
    <row r="51248" spans="31:31" hidden="1">
      <c r="AE51248" s="54"/>
    </row>
    <row r="51249" spans="31:31" hidden="1">
      <c r="AE51249" s="54"/>
    </row>
    <row r="51250" spans="31:31" hidden="1">
      <c r="AE51250" s="54"/>
    </row>
    <row r="51251" spans="31:31" hidden="1">
      <c r="AE51251" s="54"/>
    </row>
    <row r="51252" spans="31:31" hidden="1">
      <c r="AE51252" s="54"/>
    </row>
    <row r="51253" spans="31:31" hidden="1">
      <c r="AE51253" s="54"/>
    </row>
    <row r="51254" spans="31:31" hidden="1">
      <c r="AE51254" s="54"/>
    </row>
    <row r="51255" spans="31:31" hidden="1">
      <c r="AE51255" s="54"/>
    </row>
    <row r="51256" spans="31:31" hidden="1">
      <c r="AE51256" s="54"/>
    </row>
    <row r="51257" spans="31:31" hidden="1">
      <c r="AE51257" s="54"/>
    </row>
    <row r="51258" spans="31:31" hidden="1">
      <c r="AE51258" s="54"/>
    </row>
    <row r="51259" spans="31:31" hidden="1">
      <c r="AE51259" s="54"/>
    </row>
    <row r="51260" spans="31:31" hidden="1">
      <c r="AE51260" s="54"/>
    </row>
    <row r="51261" spans="31:31" hidden="1">
      <c r="AE51261" s="54"/>
    </row>
    <row r="51262" spans="31:31" hidden="1">
      <c r="AE51262" s="54"/>
    </row>
    <row r="51263" spans="31:31" hidden="1">
      <c r="AE51263" s="54"/>
    </row>
    <row r="51264" spans="31:31" hidden="1">
      <c r="AE51264" s="54"/>
    </row>
    <row r="51265" spans="31:31" hidden="1">
      <c r="AE51265" s="54"/>
    </row>
    <row r="51266" spans="31:31" hidden="1">
      <c r="AE51266" s="54"/>
    </row>
    <row r="51267" spans="31:31" hidden="1">
      <c r="AE51267" s="54"/>
    </row>
    <row r="51268" spans="31:31" hidden="1">
      <c r="AE51268" s="54"/>
    </row>
    <row r="51269" spans="31:31" hidden="1">
      <c r="AE51269" s="54"/>
    </row>
    <row r="51270" spans="31:31" hidden="1">
      <c r="AE51270" s="54"/>
    </row>
    <row r="51271" spans="31:31" hidden="1">
      <c r="AE51271" s="54"/>
    </row>
    <row r="51272" spans="31:31" hidden="1">
      <c r="AE51272" s="54"/>
    </row>
    <row r="51273" spans="31:31" hidden="1">
      <c r="AE51273" s="54"/>
    </row>
    <row r="51274" spans="31:31" hidden="1">
      <c r="AE51274" s="54"/>
    </row>
    <row r="51275" spans="31:31" hidden="1">
      <c r="AE51275" s="54"/>
    </row>
    <row r="51276" spans="31:31" hidden="1">
      <c r="AE51276" s="54"/>
    </row>
    <row r="51277" spans="31:31" hidden="1">
      <c r="AE51277" s="54"/>
    </row>
    <row r="51278" spans="31:31" hidden="1">
      <c r="AE51278" s="54"/>
    </row>
    <row r="51279" spans="31:31" hidden="1">
      <c r="AE51279" s="54"/>
    </row>
    <row r="51280" spans="31:31" hidden="1">
      <c r="AE51280" s="54"/>
    </row>
    <row r="51281" spans="31:31" hidden="1">
      <c r="AE51281" s="54"/>
    </row>
    <row r="51282" spans="31:31" hidden="1">
      <c r="AE51282" s="54"/>
    </row>
    <row r="51283" spans="31:31" hidden="1">
      <c r="AE51283" s="54"/>
    </row>
    <row r="51284" spans="31:31" hidden="1">
      <c r="AE51284" s="54"/>
    </row>
    <row r="51285" spans="31:31" hidden="1">
      <c r="AE51285" s="54"/>
    </row>
    <row r="51286" spans="31:31" hidden="1">
      <c r="AE51286" s="54"/>
    </row>
    <row r="51287" spans="31:31" hidden="1">
      <c r="AE51287" s="54"/>
    </row>
    <row r="51288" spans="31:31" hidden="1">
      <c r="AE51288" s="54"/>
    </row>
    <row r="51289" spans="31:31" hidden="1">
      <c r="AE51289" s="54"/>
    </row>
    <row r="51290" spans="31:31" hidden="1">
      <c r="AE51290" s="54"/>
    </row>
    <row r="51291" spans="31:31" hidden="1">
      <c r="AE51291" s="54"/>
    </row>
    <row r="51292" spans="31:31" hidden="1">
      <c r="AE51292" s="54"/>
    </row>
    <row r="51293" spans="31:31" hidden="1">
      <c r="AE51293" s="54"/>
    </row>
    <row r="51294" spans="31:31" hidden="1">
      <c r="AE51294" s="54"/>
    </row>
    <row r="51295" spans="31:31" hidden="1">
      <c r="AE51295" s="54"/>
    </row>
    <row r="51296" spans="31:31" hidden="1">
      <c r="AE51296" s="54"/>
    </row>
    <row r="51297" spans="31:31" hidden="1">
      <c r="AE51297" s="54"/>
    </row>
    <row r="51298" spans="31:31" hidden="1">
      <c r="AE51298" s="54"/>
    </row>
    <row r="51299" spans="31:31" hidden="1">
      <c r="AE51299" s="54"/>
    </row>
    <row r="51300" spans="31:31" hidden="1">
      <c r="AE51300" s="54"/>
    </row>
    <row r="51301" spans="31:31" hidden="1">
      <c r="AE51301" s="54"/>
    </row>
    <row r="51302" spans="31:31" hidden="1">
      <c r="AE51302" s="54"/>
    </row>
    <row r="51303" spans="31:31" hidden="1">
      <c r="AE51303" s="54"/>
    </row>
    <row r="51304" spans="31:31" hidden="1">
      <c r="AE51304" s="54"/>
    </row>
    <row r="51305" spans="31:31" hidden="1">
      <c r="AE51305" s="54"/>
    </row>
    <row r="51306" spans="31:31" hidden="1">
      <c r="AE51306" s="54"/>
    </row>
    <row r="51307" spans="31:31" hidden="1">
      <c r="AE51307" s="54"/>
    </row>
    <row r="51308" spans="31:31" hidden="1">
      <c r="AE51308" s="54"/>
    </row>
    <row r="51309" spans="31:31" hidden="1">
      <c r="AE51309" s="54"/>
    </row>
    <row r="51310" spans="31:31" hidden="1">
      <c r="AE51310" s="54"/>
    </row>
    <row r="51311" spans="31:31" hidden="1">
      <c r="AE51311" s="54"/>
    </row>
    <row r="51312" spans="31:31" hidden="1">
      <c r="AE51312" s="54"/>
    </row>
    <row r="51313" spans="31:31" hidden="1">
      <c r="AE51313" s="54"/>
    </row>
    <row r="51314" spans="31:31" hidden="1">
      <c r="AE51314" s="54"/>
    </row>
    <row r="51315" spans="31:31" hidden="1">
      <c r="AE51315" s="54"/>
    </row>
    <row r="51316" spans="31:31" hidden="1">
      <c r="AE51316" s="54"/>
    </row>
    <row r="51317" spans="31:31" hidden="1">
      <c r="AE51317" s="54"/>
    </row>
    <row r="51318" spans="31:31" hidden="1">
      <c r="AE51318" s="54"/>
    </row>
    <row r="51319" spans="31:31" hidden="1">
      <c r="AE51319" s="54"/>
    </row>
    <row r="51320" spans="31:31" hidden="1">
      <c r="AE51320" s="54"/>
    </row>
    <row r="51321" spans="31:31" hidden="1">
      <c r="AE51321" s="54"/>
    </row>
    <row r="51322" spans="31:31" hidden="1">
      <c r="AE51322" s="54"/>
    </row>
    <row r="51323" spans="31:31" hidden="1">
      <c r="AE51323" s="54"/>
    </row>
    <row r="51324" spans="31:31" hidden="1">
      <c r="AE51324" s="54"/>
    </row>
    <row r="51325" spans="31:31" hidden="1">
      <c r="AE51325" s="54"/>
    </row>
    <row r="51326" spans="31:31" hidden="1">
      <c r="AE51326" s="54"/>
    </row>
    <row r="51327" spans="31:31" hidden="1">
      <c r="AE51327" s="54"/>
    </row>
    <row r="51328" spans="31:31" hidden="1">
      <c r="AE51328" s="54"/>
    </row>
    <row r="51329" spans="31:31" hidden="1">
      <c r="AE51329" s="54"/>
    </row>
    <row r="51330" spans="31:31" hidden="1">
      <c r="AE51330" s="54"/>
    </row>
    <row r="51331" spans="31:31" hidden="1">
      <c r="AE51331" s="54"/>
    </row>
    <row r="51332" spans="31:31" hidden="1">
      <c r="AE51332" s="54"/>
    </row>
    <row r="51333" spans="31:31" hidden="1">
      <c r="AE51333" s="54"/>
    </row>
    <row r="51334" spans="31:31" hidden="1">
      <c r="AE51334" s="54"/>
    </row>
    <row r="51335" spans="31:31" hidden="1">
      <c r="AE51335" s="54"/>
    </row>
    <row r="51336" spans="31:31" hidden="1">
      <c r="AE51336" s="54"/>
    </row>
    <row r="51337" spans="31:31" hidden="1">
      <c r="AE51337" s="54"/>
    </row>
    <row r="51338" spans="31:31" hidden="1">
      <c r="AE51338" s="54"/>
    </row>
    <row r="51339" spans="31:31" hidden="1">
      <c r="AE51339" s="54"/>
    </row>
    <row r="51340" spans="31:31" hidden="1">
      <c r="AE51340" s="54"/>
    </row>
    <row r="51341" spans="31:31" hidden="1">
      <c r="AE51341" s="54"/>
    </row>
    <row r="51342" spans="31:31" hidden="1">
      <c r="AE51342" s="54"/>
    </row>
    <row r="51343" spans="31:31" hidden="1">
      <c r="AE51343" s="54"/>
    </row>
    <row r="51344" spans="31:31" hidden="1">
      <c r="AE51344" s="54"/>
    </row>
    <row r="51345" spans="31:31" hidden="1">
      <c r="AE51345" s="54"/>
    </row>
    <row r="51346" spans="31:31" hidden="1">
      <c r="AE51346" s="54"/>
    </row>
    <row r="51347" spans="31:31" hidden="1">
      <c r="AE51347" s="54"/>
    </row>
    <row r="51348" spans="31:31" hidden="1">
      <c r="AE51348" s="54"/>
    </row>
    <row r="51349" spans="31:31" hidden="1">
      <c r="AE51349" s="54"/>
    </row>
    <row r="51350" spans="31:31" hidden="1">
      <c r="AE51350" s="54"/>
    </row>
    <row r="51351" spans="31:31" hidden="1">
      <c r="AE51351" s="54"/>
    </row>
    <row r="51352" spans="31:31" hidden="1">
      <c r="AE51352" s="54"/>
    </row>
    <row r="51353" spans="31:31" hidden="1">
      <c r="AE51353" s="54"/>
    </row>
    <row r="51354" spans="31:31" hidden="1">
      <c r="AE51354" s="54"/>
    </row>
    <row r="51355" spans="31:31" hidden="1">
      <c r="AE51355" s="54"/>
    </row>
    <row r="51356" spans="31:31" hidden="1">
      <c r="AE51356" s="54"/>
    </row>
    <row r="51357" spans="31:31" hidden="1">
      <c r="AE51357" s="54"/>
    </row>
    <row r="51358" spans="31:31" hidden="1">
      <c r="AE51358" s="54"/>
    </row>
    <row r="51359" spans="31:31" hidden="1">
      <c r="AE51359" s="54"/>
    </row>
    <row r="51360" spans="31:31" hidden="1">
      <c r="AE51360" s="54"/>
    </row>
    <row r="51361" spans="31:31" hidden="1">
      <c r="AE51361" s="54"/>
    </row>
    <row r="51362" spans="31:31" hidden="1">
      <c r="AE51362" s="54"/>
    </row>
    <row r="51363" spans="31:31" hidden="1">
      <c r="AE51363" s="54"/>
    </row>
    <row r="51364" spans="31:31" hidden="1">
      <c r="AE51364" s="54"/>
    </row>
    <row r="51365" spans="31:31" hidden="1">
      <c r="AE51365" s="54"/>
    </row>
    <row r="51366" spans="31:31" hidden="1">
      <c r="AE51366" s="54"/>
    </row>
    <row r="51367" spans="31:31" hidden="1">
      <c r="AE51367" s="54"/>
    </row>
    <row r="51368" spans="31:31" hidden="1">
      <c r="AE51368" s="54"/>
    </row>
    <row r="51369" spans="31:31" hidden="1">
      <c r="AE51369" s="54"/>
    </row>
    <row r="51370" spans="31:31" hidden="1">
      <c r="AE51370" s="54"/>
    </row>
    <row r="51371" spans="31:31" hidden="1">
      <c r="AE51371" s="54"/>
    </row>
    <row r="51372" spans="31:31" hidden="1">
      <c r="AE51372" s="54"/>
    </row>
    <row r="51373" spans="31:31" hidden="1">
      <c r="AE51373" s="54"/>
    </row>
    <row r="51374" spans="31:31" hidden="1">
      <c r="AE51374" s="54"/>
    </row>
    <row r="51375" spans="31:31" hidden="1">
      <c r="AE51375" s="54"/>
    </row>
    <row r="51376" spans="31:31" hidden="1">
      <c r="AE51376" s="54"/>
    </row>
    <row r="51377" spans="31:31" hidden="1">
      <c r="AE51377" s="54"/>
    </row>
    <row r="51378" spans="31:31" hidden="1">
      <c r="AE51378" s="54"/>
    </row>
    <row r="51379" spans="31:31" hidden="1">
      <c r="AE51379" s="54"/>
    </row>
    <row r="51380" spans="31:31" hidden="1">
      <c r="AE51380" s="54"/>
    </row>
    <row r="51381" spans="31:31" hidden="1">
      <c r="AE51381" s="54"/>
    </row>
    <row r="51382" spans="31:31" hidden="1">
      <c r="AE51382" s="54"/>
    </row>
    <row r="51383" spans="31:31" hidden="1">
      <c r="AE51383" s="54"/>
    </row>
    <row r="51384" spans="31:31" hidden="1">
      <c r="AE51384" s="54"/>
    </row>
    <row r="51385" spans="31:31" hidden="1">
      <c r="AE51385" s="54"/>
    </row>
    <row r="51386" spans="31:31" hidden="1">
      <c r="AE51386" s="54"/>
    </row>
    <row r="51387" spans="31:31" hidden="1">
      <c r="AE51387" s="54"/>
    </row>
    <row r="51388" spans="31:31" hidden="1">
      <c r="AE51388" s="54"/>
    </row>
    <row r="51389" spans="31:31" hidden="1">
      <c r="AE51389" s="54"/>
    </row>
    <row r="51390" spans="31:31" hidden="1">
      <c r="AE51390" s="54"/>
    </row>
    <row r="51391" spans="31:31" hidden="1">
      <c r="AE51391" s="54"/>
    </row>
    <row r="51392" spans="31:31" hidden="1">
      <c r="AE51392" s="54"/>
    </row>
    <row r="51393" spans="31:31" hidden="1">
      <c r="AE51393" s="54"/>
    </row>
    <row r="51394" spans="31:31" hidden="1">
      <c r="AE51394" s="54"/>
    </row>
    <row r="51395" spans="31:31" hidden="1">
      <c r="AE51395" s="54"/>
    </row>
    <row r="51396" spans="31:31" hidden="1">
      <c r="AE51396" s="54"/>
    </row>
    <row r="51397" spans="31:31" hidden="1">
      <c r="AE51397" s="54"/>
    </row>
    <row r="51398" spans="31:31" hidden="1">
      <c r="AE51398" s="54"/>
    </row>
    <row r="51399" spans="31:31" hidden="1">
      <c r="AE51399" s="54"/>
    </row>
    <row r="51400" spans="31:31" hidden="1">
      <c r="AE51400" s="54"/>
    </row>
    <row r="51401" spans="31:31" hidden="1">
      <c r="AE51401" s="54"/>
    </row>
    <row r="51402" spans="31:31" hidden="1">
      <c r="AE51402" s="54"/>
    </row>
    <row r="51403" spans="31:31" hidden="1">
      <c r="AE51403" s="54"/>
    </row>
    <row r="51404" spans="31:31" hidden="1">
      <c r="AE51404" s="54"/>
    </row>
    <row r="51405" spans="31:31" hidden="1">
      <c r="AE51405" s="54"/>
    </row>
    <row r="51406" spans="31:31" hidden="1">
      <c r="AE51406" s="54"/>
    </row>
    <row r="51407" spans="31:31" hidden="1">
      <c r="AE51407" s="54"/>
    </row>
    <row r="51408" spans="31:31" hidden="1">
      <c r="AE51408" s="54"/>
    </row>
    <row r="51409" spans="31:31" hidden="1">
      <c r="AE51409" s="54"/>
    </row>
    <row r="51410" spans="31:31" hidden="1">
      <c r="AE51410" s="54"/>
    </row>
    <row r="51411" spans="31:31" hidden="1">
      <c r="AE51411" s="54"/>
    </row>
    <row r="51412" spans="31:31" hidden="1">
      <c r="AE51412" s="54"/>
    </row>
    <row r="51413" spans="31:31" hidden="1">
      <c r="AE51413" s="54"/>
    </row>
    <row r="51414" spans="31:31" hidden="1">
      <c r="AE51414" s="54"/>
    </row>
    <row r="51415" spans="31:31" hidden="1">
      <c r="AE51415" s="54"/>
    </row>
    <row r="51416" spans="31:31" hidden="1">
      <c r="AE51416" s="54"/>
    </row>
    <row r="51417" spans="31:31" hidden="1">
      <c r="AE51417" s="54"/>
    </row>
    <row r="51418" spans="31:31" hidden="1">
      <c r="AE51418" s="54"/>
    </row>
    <row r="51419" spans="31:31" hidden="1">
      <c r="AE51419" s="54"/>
    </row>
    <row r="51420" spans="31:31" hidden="1">
      <c r="AE51420" s="54"/>
    </row>
    <row r="51421" spans="31:31" hidden="1">
      <c r="AE51421" s="54"/>
    </row>
    <row r="51422" spans="31:31" hidden="1">
      <c r="AE51422" s="54"/>
    </row>
    <row r="51423" spans="31:31" hidden="1">
      <c r="AE51423" s="54"/>
    </row>
    <row r="51424" spans="31:31" hidden="1">
      <c r="AE51424" s="54"/>
    </row>
    <row r="51425" spans="31:31" hidden="1">
      <c r="AE51425" s="54"/>
    </row>
    <row r="51426" spans="31:31" hidden="1">
      <c r="AE51426" s="54"/>
    </row>
    <row r="51427" spans="31:31" hidden="1">
      <c r="AE51427" s="54"/>
    </row>
    <row r="51428" spans="31:31" hidden="1">
      <c r="AE51428" s="54"/>
    </row>
    <row r="51429" spans="31:31" hidden="1">
      <c r="AE51429" s="54"/>
    </row>
    <row r="51430" spans="31:31" hidden="1">
      <c r="AE51430" s="54"/>
    </row>
    <row r="51431" spans="31:31" hidden="1">
      <c r="AE51431" s="54"/>
    </row>
    <row r="51432" spans="31:31" hidden="1">
      <c r="AE51432" s="54"/>
    </row>
    <row r="51433" spans="31:31" hidden="1">
      <c r="AE51433" s="54"/>
    </row>
    <row r="51434" spans="31:31" hidden="1">
      <c r="AE51434" s="54"/>
    </row>
    <row r="51435" spans="31:31" hidden="1">
      <c r="AE51435" s="54"/>
    </row>
    <row r="51436" spans="31:31" hidden="1">
      <c r="AE51436" s="54"/>
    </row>
    <row r="51437" spans="31:31" hidden="1">
      <c r="AE51437" s="54"/>
    </row>
    <row r="51438" spans="31:31" hidden="1">
      <c r="AE51438" s="54"/>
    </row>
    <row r="51439" spans="31:31" hidden="1">
      <c r="AE51439" s="54"/>
    </row>
    <row r="51440" spans="31:31" hidden="1">
      <c r="AE51440" s="54"/>
    </row>
    <row r="51441" spans="31:31" hidden="1">
      <c r="AE51441" s="54"/>
    </row>
    <row r="51442" spans="31:31" hidden="1">
      <c r="AE51442" s="54"/>
    </row>
    <row r="51443" spans="31:31" hidden="1">
      <c r="AE51443" s="54"/>
    </row>
    <row r="51444" spans="31:31" hidden="1">
      <c r="AE51444" s="54"/>
    </row>
    <row r="51445" spans="31:31" hidden="1">
      <c r="AE51445" s="54"/>
    </row>
    <row r="51446" spans="31:31" hidden="1">
      <c r="AE51446" s="54"/>
    </row>
    <row r="51447" spans="31:31" hidden="1">
      <c r="AE51447" s="54"/>
    </row>
    <row r="51448" spans="31:31" hidden="1">
      <c r="AE51448" s="54"/>
    </row>
    <row r="51449" spans="31:31" hidden="1">
      <c r="AE51449" s="54"/>
    </row>
    <row r="51450" spans="31:31" hidden="1">
      <c r="AE51450" s="54"/>
    </row>
    <row r="51451" spans="31:31" hidden="1">
      <c r="AE51451" s="54"/>
    </row>
    <row r="51452" spans="31:31" hidden="1">
      <c r="AE51452" s="54"/>
    </row>
    <row r="51453" spans="31:31" hidden="1">
      <c r="AE51453" s="54"/>
    </row>
    <row r="51454" spans="31:31" hidden="1">
      <c r="AE51454" s="54"/>
    </row>
    <row r="51455" spans="31:31" hidden="1">
      <c r="AE51455" s="54"/>
    </row>
    <row r="51456" spans="31:31" hidden="1">
      <c r="AE51456" s="54"/>
    </row>
    <row r="51457" spans="31:31" hidden="1">
      <c r="AE51457" s="54"/>
    </row>
    <row r="51458" spans="31:31" hidden="1">
      <c r="AE51458" s="54"/>
    </row>
    <row r="51459" spans="31:31" hidden="1">
      <c r="AE51459" s="54"/>
    </row>
    <row r="51460" spans="31:31" hidden="1">
      <c r="AE51460" s="54"/>
    </row>
    <row r="51461" spans="31:31" hidden="1">
      <c r="AE51461" s="54"/>
    </row>
    <row r="51462" spans="31:31" hidden="1">
      <c r="AE51462" s="54"/>
    </row>
    <row r="51463" spans="31:31" hidden="1">
      <c r="AE51463" s="54"/>
    </row>
    <row r="51464" spans="31:31" hidden="1">
      <c r="AE51464" s="54"/>
    </row>
    <row r="51465" spans="31:31" hidden="1">
      <c r="AE51465" s="54"/>
    </row>
    <row r="51466" spans="31:31" hidden="1">
      <c r="AE51466" s="54"/>
    </row>
    <row r="51467" spans="31:31" hidden="1">
      <c r="AE51467" s="54"/>
    </row>
    <row r="51468" spans="31:31" hidden="1">
      <c r="AE51468" s="54"/>
    </row>
    <row r="51469" spans="31:31" hidden="1">
      <c r="AE51469" s="54"/>
    </row>
    <row r="51470" spans="31:31" hidden="1">
      <c r="AE51470" s="54"/>
    </row>
    <row r="51471" spans="31:31" hidden="1">
      <c r="AE51471" s="54"/>
    </row>
    <row r="51472" spans="31:31" hidden="1">
      <c r="AE51472" s="54"/>
    </row>
    <row r="51473" spans="31:31" hidden="1">
      <c r="AE51473" s="54"/>
    </row>
    <row r="51474" spans="31:31" hidden="1">
      <c r="AE51474" s="54"/>
    </row>
    <row r="51475" spans="31:31" hidden="1">
      <c r="AE51475" s="54"/>
    </row>
    <row r="51476" spans="31:31" hidden="1">
      <c r="AE51476" s="54"/>
    </row>
    <row r="51477" spans="31:31" hidden="1">
      <c r="AE51477" s="54"/>
    </row>
    <row r="51478" spans="31:31" hidden="1">
      <c r="AE51478" s="54"/>
    </row>
    <row r="51479" spans="31:31" hidden="1">
      <c r="AE51479" s="54"/>
    </row>
    <row r="51480" spans="31:31" hidden="1">
      <c r="AE51480" s="54"/>
    </row>
    <row r="51481" spans="31:31" hidden="1">
      <c r="AE51481" s="54"/>
    </row>
    <row r="51482" spans="31:31" hidden="1">
      <c r="AE51482" s="54"/>
    </row>
    <row r="51483" spans="31:31" hidden="1">
      <c r="AE51483" s="54"/>
    </row>
    <row r="51484" spans="31:31" hidden="1">
      <c r="AE51484" s="54"/>
    </row>
    <row r="51485" spans="31:31" hidden="1">
      <c r="AE51485" s="54"/>
    </row>
    <row r="51486" spans="31:31" hidden="1">
      <c r="AE51486" s="54"/>
    </row>
    <row r="51487" spans="31:31" hidden="1">
      <c r="AE51487" s="54"/>
    </row>
    <row r="51488" spans="31:31" hidden="1">
      <c r="AE51488" s="54"/>
    </row>
    <row r="51489" spans="31:31" hidden="1">
      <c r="AE51489" s="54"/>
    </row>
    <row r="51490" spans="31:31" hidden="1">
      <c r="AE51490" s="54"/>
    </row>
    <row r="51491" spans="31:31" hidden="1">
      <c r="AE51491" s="54"/>
    </row>
    <row r="51492" spans="31:31" hidden="1">
      <c r="AE51492" s="54"/>
    </row>
    <row r="51493" spans="31:31" hidden="1">
      <c r="AE51493" s="54"/>
    </row>
    <row r="51494" spans="31:31" hidden="1">
      <c r="AE51494" s="54"/>
    </row>
    <row r="51495" spans="31:31" hidden="1">
      <c r="AE51495" s="54"/>
    </row>
    <row r="51496" spans="31:31" hidden="1">
      <c r="AE51496" s="54"/>
    </row>
    <row r="51497" spans="31:31" hidden="1">
      <c r="AE51497" s="54"/>
    </row>
    <row r="51498" spans="31:31" hidden="1">
      <c r="AE51498" s="54"/>
    </row>
    <row r="51499" spans="31:31" hidden="1">
      <c r="AE51499" s="54"/>
    </row>
    <row r="51500" spans="31:31" hidden="1">
      <c r="AE51500" s="54"/>
    </row>
    <row r="51501" spans="31:31" hidden="1">
      <c r="AE51501" s="54"/>
    </row>
    <row r="51502" spans="31:31" hidden="1">
      <c r="AE51502" s="54"/>
    </row>
    <row r="51503" spans="31:31" hidden="1">
      <c r="AE51503" s="54"/>
    </row>
    <row r="51504" spans="31:31" hidden="1">
      <c r="AE51504" s="54"/>
    </row>
    <row r="51505" spans="31:31" hidden="1">
      <c r="AE51505" s="54"/>
    </row>
    <row r="51506" spans="31:31" hidden="1">
      <c r="AE51506" s="54"/>
    </row>
    <row r="51507" spans="31:31" hidden="1">
      <c r="AE51507" s="54"/>
    </row>
    <row r="51508" spans="31:31" hidden="1">
      <c r="AE51508" s="54"/>
    </row>
    <row r="51509" spans="31:31" hidden="1">
      <c r="AE51509" s="54"/>
    </row>
    <row r="51510" spans="31:31" hidden="1">
      <c r="AE51510" s="54"/>
    </row>
    <row r="51511" spans="31:31" hidden="1">
      <c r="AE51511" s="54"/>
    </row>
    <row r="51512" spans="31:31" hidden="1">
      <c r="AE51512" s="54"/>
    </row>
    <row r="51513" spans="31:31" hidden="1">
      <c r="AE51513" s="54"/>
    </row>
    <row r="51514" spans="31:31" hidden="1">
      <c r="AE51514" s="54"/>
    </row>
    <row r="51515" spans="31:31" hidden="1">
      <c r="AE51515" s="54"/>
    </row>
    <row r="51516" spans="31:31" hidden="1">
      <c r="AE51516" s="54"/>
    </row>
    <row r="51517" spans="31:31" hidden="1">
      <c r="AE51517" s="54"/>
    </row>
    <row r="51518" spans="31:31" hidden="1">
      <c r="AE51518" s="54"/>
    </row>
    <row r="51519" spans="31:31" hidden="1">
      <c r="AE51519" s="54"/>
    </row>
    <row r="51520" spans="31:31" hidden="1">
      <c r="AE51520" s="54"/>
    </row>
    <row r="51521" spans="31:31" hidden="1">
      <c r="AE51521" s="54"/>
    </row>
    <row r="51522" spans="31:31" hidden="1">
      <c r="AE51522" s="54"/>
    </row>
    <row r="51523" spans="31:31" hidden="1">
      <c r="AE51523" s="54"/>
    </row>
    <row r="51524" spans="31:31" hidden="1">
      <c r="AE51524" s="54"/>
    </row>
    <row r="51525" spans="31:31" hidden="1">
      <c r="AE51525" s="54"/>
    </row>
    <row r="51526" spans="31:31" hidden="1">
      <c r="AE51526" s="54"/>
    </row>
    <row r="51527" spans="31:31" hidden="1">
      <c r="AE51527" s="54"/>
    </row>
    <row r="51528" spans="31:31" hidden="1">
      <c r="AE51528" s="54"/>
    </row>
    <row r="51529" spans="31:31" hidden="1">
      <c r="AE51529" s="54"/>
    </row>
    <row r="51530" spans="31:31" hidden="1">
      <c r="AE51530" s="54"/>
    </row>
    <row r="51531" spans="31:31" hidden="1">
      <c r="AE51531" s="54"/>
    </row>
    <row r="51532" spans="31:31" hidden="1">
      <c r="AE51532" s="54"/>
    </row>
    <row r="51533" spans="31:31" hidden="1">
      <c r="AE51533" s="54"/>
    </row>
    <row r="51534" spans="31:31" hidden="1">
      <c r="AE51534" s="54"/>
    </row>
    <row r="51535" spans="31:31" hidden="1">
      <c r="AE51535" s="54"/>
    </row>
    <row r="51536" spans="31:31" hidden="1">
      <c r="AE51536" s="54"/>
    </row>
    <row r="51537" spans="31:31" hidden="1">
      <c r="AE51537" s="54"/>
    </row>
    <row r="51538" spans="31:31" hidden="1">
      <c r="AE51538" s="54"/>
    </row>
    <row r="51539" spans="31:31" hidden="1">
      <c r="AE51539" s="54"/>
    </row>
    <row r="51540" spans="31:31" hidden="1">
      <c r="AE51540" s="54"/>
    </row>
    <row r="51541" spans="31:31" hidden="1">
      <c r="AE51541" s="54"/>
    </row>
    <row r="51542" spans="31:31" hidden="1">
      <c r="AE51542" s="54"/>
    </row>
    <row r="51543" spans="31:31" hidden="1">
      <c r="AE51543" s="54"/>
    </row>
    <row r="51544" spans="31:31" hidden="1">
      <c r="AE51544" s="54"/>
    </row>
    <row r="51545" spans="31:31" hidden="1">
      <c r="AE51545" s="54"/>
    </row>
    <row r="51546" spans="31:31" hidden="1">
      <c r="AE51546" s="54"/>
    </row>
    <row r="51547" spans="31:31" hidden="1">
      <c r="AE51547" s="54"/>
    </row>
    <row r="51548" spans="31:31" hidden="1">
      <c r="AE51548" s="54"/>
    </row>
    <row r="51549" spans="31:31" hidden="1">
      <c r="AE51549" s="54"/>
    </row>
    <row r="51550" spans="31:31" hidden="1">
      <c r="AE51550" s="54"/>
    </row>
    <row r="51551" spans="31:31" hidden="1">
      <c r="AE51551" s="54"/>
    </row>
    <row r="51552" spans="31:31" hidden="1">
      <c r="AE51552" s="54"/>
    </row>
    <row r="51553" spans="31:31" hidden="1">
      <c r="AE51553" s="54"/>
    </row>
    <row r="51554" spans="31:31" hidden="1">
      <c r="AE51554" s="54"/>
    </row>
    <row r="51555" spans="31:31" hidden="1">
      <c r="AE51555" s="54"/>
    </row>
    <row r="51556" spans="31:31" hidden="1">
      <c r="AE51556" s="54"/>
    </row>
    <row r="51557" spans="31:31" hidden="1">
      <c r="AE51557" s="54"/>
    </row>
    <row r="51558" spans="31:31" hidden="1">
      <c r="AE51558" s="54"/>
    </row>
    <row r="51559" spans="31:31" hidden="1">
      <c r="AE51559" s="54"/>
    </row>
    <row r="51560" spans="31:31" hidden="1">
      <c r="AE51560" s="54"/>
    </row>
    <row r="51561" spans="31:31" hidden="1">
      <c r="AE51561" s="54"/>
    </row>
    <row r="51562" spans="31:31" hidden="1">
      <c r="AE51562" s="54"/>
    </row>
    <row r="51563" spans="31:31" hidden="1">
      <c r="AE51563" s="54"/>
    </row>
    <row r="51564" spans="31:31" hidden="1">
      <c r="AE51564" s="54"/>
    </row>
    <row r="51565" spans="31:31" hidden="1">
      <c r="AE51565" s="54"/>
    </row>
    <row r="51566" spans="31:31" hidden="1">
      <c r="AE51566" s="54"/>
    </row>
    <row r="51567" spans="31:31" hidden="1">
      <c r="AE51567" s="54"/>
    </row>
    <row r="51568" spans="31:31" hidden="1">
      <c r="AE51568" s="54"/>
    </row>
    <row r="51569" spans="31:31" hidden="1">
      <c r="AE51569" s="54"/>
    </row>
    <row r="51570" spans="31:31" hidden="1">
      <c r="AE51570" s="54"/>
    </row>
    <row r="51571" spans="31:31" hidden="1">
      <c r="AE51571" s="54"/>
    </row>
    <row r="51572" spans="31:31" hidden="1">
      <c r="AE51572" s="54"/>
    </row>
    <row r="51573" spans="31:31" hidden="1">
      <c r="AE51573" s="54"/>
    </row>
    <row r="51574" spans="31:31" hidden="1">
      <c r="AE51574" s="54"/>
    </row>
    <row r="51575" spans="31:31" hidden="1">
      <c r="AE51575" s="54"/>
    </row>
    <row r="51576" spans="31:31" hidden="1">
      <c r="AE51576" s="54"/>
    </row>
    <row r="51577" spans="31:31" hidden="1">
      <c r="AE51577" s="54"/>
    </row>
    <row r="51578" spans="31:31" hidden="1">
      <c r="AE51578" s="54"/>
    </row>
    <row r="51579" spans="31:31" hidden="1">
      <c r="AE51579" s="54"/>
    </row>
    <row r="51580" spans="31:31" hidden="1">
      <c r="AE51580" s="54"/>
    </row>
    <row r="51581" spans="31:31" hidden="1">
      <c r="AE51581" s="54"/>
    </row>
    <row r="51582" spans="31:31" hidden="1">
      <c r="AE51582" s="54"/>
    </row>
    <row r="51583" spans="31:31" hidden="1">
      <c r="AE51583" s="54"/>
    </row>
    <row r="51584" spans="31:31" hidden="1">
      <c r="AE51584" s="54"/>
    </row>
    <row r="51585" spans="31:31" hidden="1">
      <c r="AE51585" s="54"/>
    </row>
    <row r="51586" spans="31:31" hidden="1">
      <c r="AE51586" s="54"/>
    </row>
    <row r="51587" spans="31:31" hidden="1">
      <c r="AE51587" s="54"/>
    </row>
    <row r="51588" spans="31:31" hidden="1">
      <c r="AE51588" s="54"/>
    </row>
    <row r="51589" spans="31:31" hidden="1">
      <c r="AE51589" s="54"/>
    </row>
    <row r="51590" spans="31:31" hidden="1">
      <c r="AE51590" s="54"/>
    </row>
    <row r="51591" spans="31:31" hidden="1">
      <c r="AE51591" s="54"/>
    </row>
    <row r="51592" spans="31:31" hidden="1">
      <c r="AE51592" s="54"/>
    </row>
    <row r="51593" spans="31:31" hidden="1">
      <c r="AE51593" s="54"/>
    </row>
    <row r="51594" spans="31:31" hidden="1">
      <c r="AE51594" s="54"/>
    </row>
    <row r="51595" spans="31:31" hidden="1">
      <c r="AE51595" s="54"/>
    </row>
    <row r="51596" spans="31:31" hidden="1">
      <c r="AE51596" s="54"/>
    </row>
    <row r="51597" spans="31:31" hidden="1">
      <c r="AE51597" s="54"/>
    </row>
    <row r="51598" spans="31:31" hidden="1">
      <c r="AE51598" s="54"/>
    </row>
    <row r="51599" spans="31:31" hidden="1">
      <c r="AE51599" s="54"/>
    </row>
    <row r="51600" spans="31:31" hidden="1">
      <c r="AE51600" s="54"/>
    </row>
    <row r="51601" spans="31:31" hidden="1">
      <c r="AE51601" s="54"/>
    </row>
    <row r="51602" spans="31:31" hidden="1">
      <c r="AE51602" s="54"/>
    </row>
    <row r="51603" spans="31:31" hidden="1">
      <c r="AE51603" s="54"/>
    </row>
    <row r="51604" spans="31:31" hidden="1">
      <c r="AE51604" s="54"/>
    </row>
    <row r="51605" spans="31:31" hidden="1">
      <c r="AE51605" s="54"/>
    </row>
    <row r="51606" spans="31:31" hidden="1">
      <c r="AE51606" s="54"/>
    </row>
    <row r="51607" spans="31:31" hidden="1">
      <c r="AE51607" s="54"/>
    </row>
    <row r="51608" spans="31:31" hidden="1">
      <c r="AE51608" s="54"/>
    </row>
    <row r="51609" spans="31:31" hidden="1">
      <c r="AE51609" s="54"/>
    </row>
    <row r="51610" spans="31:31" hidden="1">
      <c r="AE51610" s="54"/>
    </row>
    <row r="51611" spans="31:31" hidden="1">
      <c r="AE51611" s="54"/>
    </row>
    <row r="51612" spans="31:31" hidden="1">
      <c r="AE51612" s="54"/>
    </row>
    <row r="51613" spans="31:31" hidden="1">
      <c r="AE51613" s="54"/>
    </row>
    <row r="51614" spans="31:31" hidden="1">
      <c r="AE51614" s="54"/>
    </row>
    <row r="51615" spans="31:31" hidden="1">
      <c r="AE51615" s="54"/>
    </row>
    <row r="51616" spans="31:31" hidden="1">
      <c r="AE51616" s="54"/>
    </row>
    <row r="51617" spans="31:31" hidden="1">
      <c r="AE51617" s="54"/>
    </row>
    <row r="51618" spans="31:31" hidden="1">
      <c r="AE51618" s="54"/>
    </row>
    <row r="51619" spans="31:31" hidden="1">
      <c r="AE51619" s="54"/>
    </row>
    <row r="51620" spans="31:31" hidden="1">
      <c r="AE51620" s="54"/>
    </row>
    <row r="51621" spans="31:31" hidden="1">
      <c r="AE51621" s="54"/>
    </row>
    <row r="51622" spans="31:31" hidden="1">
      <c r="AE51622" s="54"/>
    </row>
    <row r="51623" spans="31:31" hidden="1">
      <c r="AE51623" s="54"/>
    </row>
    <row r="51624" spans="31:31" hidden="1">
      <c r="AE51624" s="54"/>
    </row>
    <row r="51625" spans="31:31" hidden="1">
      <c r="AE51625" s="54"/>
    </row>
    <row r="51626" spans="31:31" hidden="1">
      <c r="AE51626" s="54"/>
    </row>
    <row r="51627" spans="31:31" hidden="1">
      <c r="AE51627" s="54"/>
    </row>
    <row r="51628" spans="31:31" hidden="1">
      <c r="AE51628" s="54"/>
    </row>
    <row r="51629" spans="31:31" hidden="1">
      <c r="AE51629" s="54"/>
    </row>
    <row r="51630" spans="31:31" hidden="1">
      <c r="AE51630" s="54"/>
    </row>
    <row r="51631" spans="31:31" hidden="1">
      <c r="AE51631" s="54"/>
    </row>
    <row r="51632" spans="31:31" hidden="1">
      <c r="AE51632" s="54"/>
    </row>
    <row r="51633" spans="31:31" hidden="1">
      <c r="AE51633" s="54"/>
    </row>
    <row r="51634" spans="31:31" hidden="1">
      <c r="AE51634" s="54"/>
    </row>
    <row r="51635" spans="31:31" hidden="1">
      <c r="AE51635" s="54"/>
    </row>
    <row r="51636" spans="31:31" hidden="1">
      <c r="AE51636" s="54"/>
    </row>
    <row r="51637" spans="31:31" hidden="1">
      <c r="AE51637" s="54"/>
    </row>
    <row r="51638" spans="31:31" hidden="1">
      <c r="AE51638" s="54"/>
    </row>
    <row r="51639" spans="31:31" hidden="1">
      <c r="AE51639" s="54"/>
    </row>
    <row r="51640" spans="31:31" hidden="1">
      <c r="AE51640" s="54"/>
    </row>
    <row r="51641" spans="31:31" hidden="1">
      <c r="AE51641" s="54"/>
    </row>
    <row r="51642" spans="31:31" hidden="1">
      <c r="AE51642" s="54"/>
    </row>
    <row r="51643" spans="31:31" hidden="1">
      <c r="AE51643" s="54"/>
    </row>
    <row r="51644" spans="31:31" hidden="1">
      <c r="AE51644" s="54"/>
    </row>
    <row r="51645" spans="31:31" hidden="1">
      <c r="AE51645" s="54"/>
    </row>
    <row r="51646" spans="31:31" hidden="1">
      <c r="AE51646" s="54"/>
    </row>
    <row r="51647" spans="31:31" hidden="1">
      <c r="AE51647" s="54"/>
    </row>
    <row r="51648" spans="31:31" hidden="1">
      <c r="AE51648" s="54"/>
    </row>
    <row r="51649" spans="31:31" hidden="1">
      <c r="AE51649" s="54"/>
    </row>
    <row r="51650" spans="31:31" hidden="1">
      <c r="AE51650" s="54"/>
    </row>
    <row r="51651" spans="31:31" hidden="1">
      <c r="AE51651" s="54"/>
    </row>
    <row r="51652" spans="31:31" hidden="1">
      <c r="AE51652" s="54"/>
    </row>
    <row r="51653" spans="31:31" hidden="1">
      <c r="AE51653" s="54"/>
    </row>
    <row r="51654" spans="31:31" hidden="1">
      <c r="AE51654" s="54"/>
    </row>
    <row r="51655" spans="31:31" hidden="1">
      <c r="AE51655" s="54"/>
    </row>
    <row r="51656" spans="31:31" hidden="1">
      <c r="AE51656" s="54"/>
    </row>
    <row r="51657" spans="31:31" hidden="1">
      <c r="AE51657" s="54"/>
    </row>
    <row r="51658" spans="31:31" hidden="1">
      <c r="AE51658" s="54"/>
    </row>
    <row r="51659" spans="31:31" hidden="1">
      <c r="AE51659" s="54"/>
    </row>
    <row r="51660" spans="31:31" hidden="1">
      <c r="AE51660" s="54"/>
    </row>
    <row r="51661" spans="31:31" hidden="1">
      <c r="AE51661" s="54"/>
    </row>
    <row r="51662" spans="31:31" hidden="1">
      <c r="AE51662" s="54"/>
    </row>
    <row r="51663" spans="31:31" hidden="1">
      <c r="AE51663" s="54"/>
    </row>
    <row r="51664" spans="31:31" hidden="1">
      <c r="AE51664" s="54"/>
    </row>
    <row r="51665" spans="31:31" hidden="1">
      <c r="AE51665" s="54"/>
    </row>
    <row r="51666" spans="31:31" hidden="1">
      <c r="AE51666" s="54"/>
    </row>
    <row r="51667" spans="31:31" hidden="1">
      <c r="AE51667" s="54"/>
    </row>
    <row r="51668" spans="31:31" hidden="1">
      <c r="AE51668" s="54"/>
    </row>
    <row r="51669" spans="31:31" hidden="1">
      <c r="AE51669" s="54"/>
    </row>
    <row r="51670" spans="31:31" hidden="1">
      <c r="AE51670" s="54"/>
    </row>
    <row r="51671" spans="31:31" hidden="1">
      <c r="AE51671" s="54"/>
    </row>
    <row r="51672" spans="31:31" hidden="1">
      <c r="AE51672" s="54"/>
    </row>
    <row r="51673" spans="31:31" hidden="1">
      <c r="AE51673" s="54"/>
    </row>
    <row r="51674" spans="31:31" hidden="1">
      <c r="AE51674" s="54"/>
    </row>
    <row r="51675" spans="31:31" hidden="1">
      <c r="AE51675" s="54"/>
    </row>
    <row r="51676" spans="31:31" hidden="1">
      <c r="AE51676" s="54"/>
    </row>
    <row r="51677" spans="31:31" hidden="1">
      <c r="AE51677" s="54"/>
    </row>
    <row r="51678" spans="31:31" hidden="1">
      <c r="AE51678" s="54"/>
    </row>
    <row r="51679" spans="31:31" hidden="1">
      <c r="AE51679" s="54"/>
    </row>
    <row r="51680" spans="31:31" hidden="1">
      <c r="AE51680" s="54"/>
    </row>
    <row r="51681" spans="31:31" hidden="1">
      <c r="AE51681" s="54"/>
    </row>
    <row r="51682" spans="31:31" hidden="1">
      <c r="AE51682" s="54"/>
    </row>
    <row r="51683" spans="31:31" hidden="1">
      <c r="AE51683" s="54"/>
    </row>
    <row r="51684" spans="31:31" hidden="1">
      <c r="AE51684" s="54"/>
    </row>
    <row r="51685" spans="31:31" hidden="1">
      <c r="AE51685" s="54"/>
    </row>
    <row r="51686" spans="31:31" hidden="1">
      <c r="AE51686" s="54"/>
    </row>
    <row r="51687" spans="31:31" hidden="1">
      <c r="AE51687" s="54"/>
    </row>
    <row r="51688" spans="31:31" hidden="1">
      <c r="AE51688" s="54"/>
    </row>
    <row r="51689" spans="31:31" hidden="1">
      <c r="AE51689" s="54"/>
    </row>
    <row r="51690" spans="31:31" hidden="1">
      <c r="AE51690" s="54"/>
    </row>
    <row r="51691" spans="31:31" hidden="1">
      <c r="AE51691" s="54"/>
    </row>
    <row r="51692" spans="31:31" hidden="1">
      <c r="AE51692" s="54"/>
    </row>
    <row r="51693" spans="31:31" hidden="1">
      <c r="AE51693" s="54"/>
    </row>
    <row r="51694" spans="31:31" hidden="1">
      <c r="AE51694" s="54"/>
    </row>
    <row r="51695" spans="31:31" hidden="1">
      <c r="AE51695" s="54"/>
    </row>
    <row r="51696" spans="31:31" hidden="1">
      <c r="AE51696" s="54"/>
    </row>
    <row r="51697" spans="31:31" hidden="1">
      <c r="AE51697" s="54"/>
    </row>
    <row r="51698" spans="31:31" hidden="1">
      <c r="AE51698" s="54"/>
    </row>
    <row r="51699" spans="31:31" hidden="1">
      <c r="AE51699" s="54"/>
    </row>
    <row r="51700" spans="31:31" hidden="1">
      <c r="AE51700" s="54"/>
    </row>
    <row r="51701" spans="31:31" hidden="1">
      <c r="AE51701" s="54"/>
    </row>
    <row r="51702" spans="31:31" hidden="1">
      <c r="AE51702" s="54"/>
    </row>
    <row r="51703" spans="31:31" hidden="1">
      <c r="AE51703" s="54"/>
    </row>
    <row r="51704" spans="31:31" hidden="1">
      <c r="AE51704" s="54"/>
    </row>
    <row r="51705" spans="31:31" hidden="1">
      <c r="AE51705" s="54"/>
    </row>
    <row r="51706" spans="31:31" hidden="1">
      <c r="AE51706" s="54"/>
    </row>
    <row r="51707" spans="31:31" hidden="1">
      <c r="AE51707" s="54"/>
    </row>
    <row r="51708" spans="31:31" hidden="1">
      <c r="AE51708" s="54"/>
    </row>
    <row r="51709" spans="31:31" hidden="1">
      <c r="AE51709" s="54"/>
    </row>
    <row r="51710" spans="31:31" hidden="1">
      <c r="AE51710" s="54"/>
    </row>
    <row r="51711" spans="31:31" hidden="1">
      <c r="AE51711" s="54"/>
    </row>
    <row r="51712" spans="31:31" hidden="1">
      <c r="AE51712" s="54"/>
    </row>
    <row r="51713" spans="31:31" hidden="1">
      <c r="AE51713" s="54"/>
    </row>
    <row r="51714" spans="31:31" hidden="1">
      <c r="AE51714" s="54"/>
    </row>
    <row r="51715" spans="31:31" hidden="1">
      <c r="AE51715" s="54"/>
    </row>
    <row r="51716" spans="31:31" hidden="1">
      <c r="AE51716" s="54"/>
    </row>
    <row r="51717" spans="31:31" hidden="1">
      <c r="AE51717" s="54"/>
    </row>
    <row r="51718" spans="31:31" hidden="1">
      <c r="AE51718" s="54"/>
    </row>
    <row r="51719" spans="31:31" hidden="1">
      <c r="AE51719" s="54"/>
    </row>
    <row r="51720" spans="31:31" hidden="1">
      <c r="AE51720" s="54"/>
    </row>
    <row r="51721" spans="31:31" hidden="1">
      <c r="AE51721" s="54"/>
    </row>
    <row r="51722" spans="31:31" hidden="1">
      <c r="AE51722" s="54"/>
    </row>
    <row r="51723" spans="31:31" hidden="1">
      <c r="AE51723" s="54"/>
    </row>
    <row r="51724" spans="31:31" hidden="1">
      <c r="AE51724" s="54"/>
    </row>
    <row r="51725" spans="31:31" hidden="1">
      <c r="AE51725" s="54"/>
    </row>
    <row r="51726" spans="31:31" hidden="1">
      <c r="AE51726" s="54"/>
    </row>
    <row r="51727" spans="31:31" hidden="1">
      <c r="AE51727" s="54"/>
    </row>
    <row r="51728" spans="31:31" hidden="1">
      <c r="AE51728" s="54"/>
    </row>
    <row r="51729" spans="31:31" hidden="1">
      <c r="AE51729" s="54"/>
    </row>
    <row r="51730" spans="31:31" hidden="1">
      <c r="AE51730" s="54"/>
    </row>
    <row r="51731" spans="31:31" hidden="1">
      <c r="AE51731" s="54"/>
    </row>
    <row r="51732" spans="31:31" hidden="1">
      <c r="AE51732" s="54"/>
    </row>
    <row r="51733" spans="31:31" hidden="1">
      <c r="AE51733" s="54"/>
    </row>
    <row r="51734" spans="31:31" hidden="1">
      <c r="AE51734" s="54"/>
    </row>
    <row r="51735" spans="31:31" hidden="1">
      <c r="AE51735" s="54"/>
    </row>
    <row r="51736" spans="31:31" hidden="1">
      <c r="AE51736" s="54"/>
    </row>
    <row r="51737" spans="31:31" hidden="1">
      <c r="AE51737" s="54"/>
    </row>
    <row r="51738" spans="31:31" hidden="1">
      <c r="AE51738" s="54"/>
    </row>
    <row r="51739" spans="31:31" hidden="1">
      <c r="AE51739" s="54"/>
    </row>
    <row r="51740" spans="31:31" hidden="1">
      <c r="AE51740" s="54"/>
    </row>
    <row r="51741" spans="31:31" hidden="1">
      <c r="AE51741" s="54"/>
    </row>
    <row r="51742" spans="31:31" hidden="1">
      <c r="AE51742" s="54"/>
    </row>
    <row r="51743" spans="31:31" hidden="1">
      <c r="AE51743" s="54"/>
    </row>
    <row r="51744" spans="31:31" hidden="1">
      <c r="AE51744" s="54"/>
    </row>
    <row r="51745" spans="31:31" hidden="1">
      <c r="AE51745" s="54"/>
    </row>
    <row r="51746" spans="31:31" hidden="1">
      <c r="AE51746" s="54"/>
    </row>
    <row r="51747" spans="31:31" hidden="1">
      <c r="AE51747" s="54"/>
    </row>
    <row r="51748" spans="31:31" hidden="1">
      <c r="AE51748" s="54"/>
    </row>
    <row r="51749" spans="31:31" hidden="1">
      <c r="AE51749" s="54"/>
    </row>
    <row r="51750" spans="31:31" hidden="1">
      <c r="AE51750" s="54"/>
    </row>
    <row r="51751" spans="31:31" hidden="1">
      <c r="AE51751" s="54"/>
    </row>
    <row r="51752" spans="31:31" hidden="1">
      <c r="AE51752" s="54"/>
    </row>
    <row r="51753" spans="31:31" hidden="1">
      <c r="AE51753" s="54"/>
    </row>
    <row r="51754" spans="31:31" hidden="1">
      <c r="AE51754" s="54"/>
    </row>
    <row r="51755" spans="31:31" hidden="1">
      <c r="AE51755" s="54"/>
    </row>
    <row r="51756" spans="31:31" hidden="1">
      <c r="AE51756" s="54"/>
    </row>
    <row r="51757" spans="31:31" hidden="1">
      <c r="AE51757" s="54"/>
    </row>
    <row r="51758" spans="31:31" hidden="1">
      <c r="AE51758" s="54"/>
    </row>
    <row r="51759" spans="31:31" hidden="1">
      <c r="AE51759" s="54"/>
    </row>
    <row r="51760" spans="31:31" hidden="1">
      <c r="AE51760" s="54"/>
    </row>
    <row r="51761" spans="31:31" hidden="1">
      <c r="AE51761" s="54"/>
    </row>
    <row r="51762" spans="31:31" hidden="1">
      <c r="AE51762" s="54"/>
    </row>
    <row r="51763" spans="31:31" hidden="1">
      <c r="AE51763" s="54"/>
    </row>
    <row r="51764" spans="31:31" hidden="1">
      <c r="AE51764" s="54"/>
    </row>
    <row r="51765" spans="31:31" hidden="1">
      <c r="AE51765" s="54"/>
    </row>
    <row r="51766" spans="31:31" hidden="1">
      <c r="AE51766" s="54"/>
    </row>
    <row r="51767" spans="31:31" hidden="1">
      <c r="AE51767" s="54"/>
    </row>
    <row r="51768" spans="31:31" hidden="1">
      <c r="AE51768" s="54"/>
    </row>
    <row r="51769" spans="31:31" hidden="1">
      <c r="AE51769" s="54"/>
    </row>
    <row r="51770" spans="31:31" hidden="1">
      <c r="AE51770" s="54"/>
    </row>
    <row r="51771" spans="31:31" hidden="1">
      <c r="AE51771" s="54"/>
    </row>
    <row r="51772" spans="31:31" hidden="1">
      <c r="AE51772" s="54"/>
    </row>
    <row r="51773" spans="31:31" hidden="1">
      <c r="AE51773" s="54"/>
    </row>
    <row r="51774" spans="31:31" hidden="1">
      <c r="AE51774" s="54"/>
    </row>
    <row r="51775" spans="31:31" hidden="1">
      <c r="AE51775" s="54"/>
    </row>
    <row r="51776" spans="31:31" hidden="1">
      <c r="AE51776" s="54"/>
    </row>
    <row r="51777" spans="31:31" hidden="1">
      <c r="AE51777" s="54"/>
    </row>
    <row r="51778" spans="31:31" hidden="1">
      <c r="AE51778" s="54"/>
    </row>
    <row r="51779" spans="31:31" hidden="1">
      <c r="AE51779" s="54"/>
    </row>
    <row r="51780" spans="31:31" hidden="1">
      <c r="AE51780" s="54"/>
    </row>
    <row r="51781" spans="31:31" hidden="1">
      <c r="AE51781" s="54"/>
    </row>
    <row r="51782" spans="31:31" hidden="1">
      <c r="AE51782" s="54"/>
    </row>
    <row r="51783" spans="31:31" hidden="1">
      <c r="AE51783" s="54"/>
    </row>
    <row r="51784" spans="31:31" hidden="1">
      <c r="AE51784" s="54"/>
    </row>
    <row r="51785" spans="31:31" hidden="1">
      <c r="AE51785" s="54"/>
    </row>
    <row r="51786" spans="31:31" hidden="1">
      <c r="AE51786" s="54"/>
    </row>
    <row r="51787" spans="31:31" hidden="1">
      <c r="AE51787" s="54"/>
    </row>
    <row r="51788" spans="31:31" hidden="1">
      <c r="AE51788" s="54"/>
    </row>
    <row r="51789" spans="31:31" hidden="1">
      <c r="AE51789" s="54"/>
    </row>
    <row r="51790" spans="31:31" hidden="1">
      <c r="AE51790" s="54"/>
    </row>
    <row r="51791" spans="31:31" hidden="1">
      <c r="AE51791" s="54"/>
    </row>
    <row r="51792" spans="31:31" hidden="1">
      <c r="AE51792" s="54"/>
    </row>
    <row r="51793" spans="31:31" hidden="1">
      <c r="AE51793" s="54"/>
    </row>
    <row r="51794" spans="31:31" hidden="1">
      <c r="AE51794" s="54"/>
    </row>
    <row r="51795" spans="31:31" hidden="1">
      <c r="AE51795" s="54"/>
    </row>
    <row r="51796" spans="31:31" hidden="1">
      <c r="AE51796" s="54"/>
    </row>
    <row r="51797" spans="31:31" hidden="1">
      <c r="AE51797" s="54"/>
    </row>
    <row r="51798" spans="31:31" hidden="1">
      <c r="AE51798" s="54"/>
    </row>
    <row r="51799" spans="31:31" hidden="1">
      <c r="AE51799" s="54"/>
    </row>
    <row r="51800" spans="31:31" hidden="1">
      <c r="AE51800" s="54"/>
    </row>
    <row r="51801" spans="31:31" hidden="1">
      <c r="AE51801" s="54"/>
    </row>
    <row r="51802" spans="31:31" hidden="1">
      <c r="AE51802" s="54"/>
    </row>
    <row r="51803" spans="31:31" hidden="1">
      <c r="AE51803" s="54"/>
    </row>
    <row r="51804" spans="31:31" hidden="1">
      <c r="AE51804" s="54"/>
    </row>
    <row r="51805" spans="31:31" hidden="1">
      <c r="AE51805" s="54"/>
    </row>
    <row r="51806" spans="31:31" hidden="1">
      <c r="AE51806" s="54"/>
    </row>
    <row r="51807" spans="31:31" hidden="1">
      <c r="AE51807" s="54"/>
    </row>
    <row r="51808" spans="31:31" hidden="1">
      <c r="AE51808" s="54"/>
    </row>
    <row r="51809" spans="31:31" hidden="1">
      <c r="AE51809" s="54"/>
    </row>
    <row r="51810" spans="31:31" hidden="1">
      <c r="AE51810" s="54"/>
    </row>
    <row r="51811" spans="31:31" hidden="1">
      <c r="AE51811" s="54"/>
    </row>
    <row r="51812" spans="31:31" hidden="1">
      <c r="AE51812" s="54"/>
    </row>
    <row r="51813" spans="31:31" hidden="1">
      <c r="AE51813" s="54"/>
    </row>
    <row r="51814" spans="31:31" hidden="1">
      <c r="AE51814" s="54"/>
    </row>
    <row r="51815" spans="31:31" hidden="1">
      <c r="AE51815" s="54"/>
    </row>
    <row r="51816" spans="31:31" hidden="1">
      <c r="AE51816" s="54"/>
    </row>
    <row r="51817" spans="31:31" hidden="1">
      <c r="AE51817" s="54"/>
    </row>
    <row r="51818" spans="31:31" hidden="1">
      <c r="AE51818" s="54"/>
    </row>
    <row r="51819" spans="31:31" hidden="1">
      <c r="AE51819" s="54"/>
    </row>
    <row r="51820" spans="31:31" hidden="1">
      <c r="AE51820" s="54"/>
    </row>
    <row r="51821" spans="31:31" hidden="1">
      <c r="AE51821" s="54"/>
    </row>
    <row r="51822" spans="31:31" hidden="1">
      <c r="AE51822" s="54"/>
    </row>
    <row r="51823" spans="31:31" hidden="1">
      <c r="AE51823" s="54"/>
    </row>
    <row r="51824" spans="31:31" hidden="1">
      <c r="AE51824" s="54"/>
    </row>
    <row r="51825" spans="31:31" hidden="1">
      <c r="AE51825" s="54"/>
    </row>
    <row r="51826" spans="31:31" hidden="1">
      <c r="AE51826" s="54"/>
    </row>
    <row r="51827" spans="31:31" hidden="1">
      <c r="AE51827" s="54"/>
    </row>
    <row r="51828" spans="31:31" hidden="1">
      <c r="AE51828" s="54"/>
    </row>
    <row r="51829" spans="31:31" hidden="1">
      <c r="AE51829" s="54"/>
    </row>
    <row r="51830" spans="31:31" hidden="1">
      <c r="AE51830" s="54"/>
    </row>
    <row r="51831" spans="31:31" hidden="1">
      <c r="AE51831" s="54"/>
    </row>
    <row r="51832" spans="31:31" hidden="1">
      <c r="AE51832" s="54"/>
    </row>
    <row r="51833" spans="31:31" hidden="1">
      <c r="AE51833" s="54"/>
    </row>
    <row r="51834" spans="31:31" hidden="1">
      <c r="AE51834" s="54"/>
    </row>
    <row r="51835" spans="31:31" hidden="1">
      <c r="AE51835" s="54"/>
    </row>
    <row r="51836" spans="31:31" hidden="1">
      <c r="AE51836" s="54"/>
    </row>
    <row r="51837" spans="31:31" hidden="1">
      <c r="AE51837" s="54"/>
    </row>
    <row r="51838" spans="31:31" hidden="1">
      <c r="AE51838" s="54"/>
    </row>
    <row r="51839" spans="31:31" hidden="1">
      <c r="AE51839" s="54"/>
    </row>
    <row r="51840" spans="31:31" hidden="1">
      <c r="AE51840" s="54"/>
    </row>
    <row r="51841" spans="31:31" hidden="1">
      <c r="AE51841" s="54"/>
    </row>
    <row r="51842" spans="31:31" hidden="1">
      <c r="AE51842" s="54"/>
    </row>
    <row r="51843" spans="31:31" hidden="1">
      <c r="AE51843" s="54"/>
    </row>
    <row r="51844" spans="31:31" hidden="1">
      <c r="AE51844" s="54"/>
    </row>
    <row r="51845" spans="31:31" hidden="1">
      <c r="AE51845" s="54"/>
    </row>
    <row r="51846" spans="31:31" hidden="1">
      <c r="AE51846" s="54"/>
    </row>
    <row r="51847" spans="31:31" hidden="1">
      <c r="AE51847" s="54"/>
    </row>
    <row r="51848" spans="31:31" hidden="1">
      <c r="AE51848" s="54"/>
    </row>
    <row r="51849" spans="31:31" hidden="1">
      <c r="AE51849" s="54"/>
    </row>
    <row r="51850" spans="31:31" hidden="1">
      <c r="AE51850" s="54"/>
    </row>
    <row r="51851" spans="31:31" hidden="1">
      <c r="AE51851" s="54"/>
    </row>
    <row r="51852" spans="31:31" hidden="1">
      <c r="AE51852" s="54"/>
    </row>
    <row r="51853" spans="31:31" hidden="1">
      <c r="AE51853" s="54"/>
    </row>
    <row r="51854" spans="31:31" hidden="1">
      <c r="AE51854" s="54"/>
    </row>
    <row r="51855" spans="31:31" hidden="1">
      <c r="AE51855" s="54"/>
    </row>
    <row r="51856" spans="31:31" hidden="1">
      <c r="AE51856" s="54"/>
    </row>
    <row r="51857" spans="31:31" hidden="1">
      <c r="AE51857" s="54"/>
    </row>
    <row r="51858" spans="31:31" hidden="1">
      <c r="AE51858" s="54"/>
    </row>
    <row r="51859" spans="31:31" hidden="1">
      <c r="AE51859" s="54"/>
    </row>
    <row r="51860" spans="31:31" hidden="1">
      <c r="AE51860" s="54"/>
    </row>
    <row r="51861" spans="31:31" hidden="1">
      <c r="AE51861" s="54"/>
    </row>
    <row r="51862" spans="31:31" hidden="1">
      <c r="AE51862" s="54"/>
    </row>
    <row r="51863" spans="31:31" hidden="1">
      <c r="AE51863" s="54"/>
    </row>
    <row r="51864" spans="31:31" hidden="1">
      <c r="AE51864" s="54"/>
    </row>
    <row r="51865" spans="31:31" hidden="1">
      <c r="AE51865" s="54"/>
    </row>
    <row r="51866" spans="31:31" hidden="1">
      <c r="AE51866" s="54"/>
    </row>
    <row r="51867" spans="31:31" hidden="1">
      <c r="AE51867" s="54"/>
    </row>
    <row r="51868" spans="31:31" hidden="1">
      <c r="AE51868" s="54"/>
    </row>
    <row r="51869" spans="31:31" hidden="1">
      <c r="AE51869" s="54"/>
    </row>
    <row r="51870" spans="31:31" hidden="1">
      <c r="AE51870" s="54"/>
    </row>
    <row r="51871" spans="31:31" hidden="1">
      <c r="AE51871" s="54"/>
    </row>
    <row r="51872" spans="31:31" hidden="1">
      <c r="AE51872" s="54"/>
    </row>
    <row r="51873" spans="31:31" hidden="1">
      <c r="AE51873" s="54"/>
    </row>
    <row r="51874" spans="31:31" hidden="1">
      <c r="AE51874" s="54"/>
    </row>
    <row r="51875" spans="31:31" hidden="1">
      <c r="AE51875" s="54"/>
    </row>
    <row r="51876" spans="31:31" hidden="1">
      <c r="AE51876" s="54"/>
    </row>
    <row r="51877" spans="31:31" hidden="1">
      <c r="AE51877" s="54"/>
    </row>
    <row r="51878" spans="31:31" hidden="1">
      <c r="AE51878" s="54"/>
    </row>
    <row r="51879" spans="31:31" hidden="1">
      <c r="AE51879" s="54"/>
    </row>
    <row r="51880" spans="31:31" hidden="1">
      <c r="AE51880" s="54"/>
    </row>
    <row r="51881" spans="31:31" hidden="1">
      <c r="AE51881" s="54"/>
    </row>
    <row r="51882" spans="31:31" hidden="1">
      <c r="AE51882" s="54"/>
    </row>
    <row r="51883" spans="31:31" hidden="1">
      <c r="AE51883" s="54"/>
    </row>
    <row r="51884" spans="31:31" hidden="1">
      <c r="AE51884" s="54"/>
    </row>
    <row r="51885" spans="31:31" hidden="1">
      <c r="AE51885" s="54"/>
    </row>
    <row r="51886" spans="31:31" hidden="1">
      <c r="AE51886" s="54"/>
    </row>
    <row r="51887" spans="31:31" hidden="1">
      <c r="AE51887" s="54"/>
    </row>
    <row r="51888" spans="31:31" hidden="1">
      <c r="AE51888" s="54"/>
    </row>
    <row r="51889" spans="31:31" hidden="1">
      <c r="AE51889" s="54"/>
    </row>
    <row r="51890" spans="31:31" hidden="1">
      <c r="AE51890" s="54"/>
    </row>
    <row r="51891" spans="31:31" hidden="1">
      <c r="AE51891" s="54"/>
    </row>
    <row r="51892" spans="31:31" hidden="1">
      <c r="AE51892" s="54"/>
    </row>
    <row r="51893" spans="31:31" hidden="1">
      <c r="AE51893" s="54"/>
    </row>
    <row r="51894" spans="31:31" hidden="1">
      <c r="AE51894" s="54"/>
    </row>
    <row r="51895" spans="31:31" hidden="1">
      <c r="AE51895" s="54"/>
    </row>
    <row r="51896" spans="31:31" hidden="1">
      <c r="AE51896" s="54"/>
    </row>
    <row r="51897" spans="31:31" hidden="1">
      <c r="AE51897" s="54"/>
    </row>
    <row r="51898" spans="31:31" hidden="1">
      <c r="AE51898" s="54"/>
    </row>
    <row r="51899" spans="31:31" hidden="1">
      <c r="AE51899" s="54"/>
    </row>
    <row r="51900" spans="31:31" hidden="1">
      <c r="AE51900" s="54"/>
    </row>
    <row r="51901" spans="31:31" hidden="1">
      <c r="AE51901" s="54"/>
    </row>
    <row r="51902" spans="31:31" hidden="1">
      <c r="AE51902" s="54"/>
    </row>
    <row r="51903" spans="31:31" hidden="1">
      <c r="AE51903" s="54"/>
    </row>
    <row r="51904" spans="31:31" hidden="1">
      <c r="AE51904" s="54"/>
    </row>
    <row r="51905" spans="31:31" hidden="1">
      <c r="AE51905" s="54"/>
    </row>
    <row r="51906" spans="31:31" hidden="1">
      <c r="AE51906" s="54"/>
    </row>
    <row r="51907" spans="31:31" hidden="1">
      <c r="AE51907" s="54"/>
    </row>
    <row r="51908" spans="31:31" hidden="1">
      <c r="AE51908" s="54"/>
    </row>
    <row r="51909" spans="31:31" hidden="1">
      <c r="AE51909" s="54"/>
    </row>
    <row r="51910" spans="31:31" hidden="1">
      <c r="AE51910" s="54"/>
    </row>
    <row r="51911" spans="31:31" hidden="1">
      <c r="AE51911" s="54"/>
    </row>
    <row r="51912" spans="31:31" hidden="1">
      <c r="AE51912" s="54"/>
    </row>
    <row r="51913" spans="31:31" hidden="1">
      <c r="AE51913" s="54"/>
    </row>
    <row r="51914" spans="31:31" hidden="1">
      <c r="AE51914" s="54"/>
    </row>
    <row r="51915" spans="31:31" hidden="1">
      <c r="AE51915" s="54"/>
    </row>
    <row r="51916" spans="31:31" hidden="1">
      <c r="AE51916" s="54"/>
    </row>
    <row r="51917" spans="31:31" hidden="1">
      <c r="AE51917" s="54"/>
    </row>
    <row r="51918" spans="31:31" hidden="1">
      <c r="AE51918" s="54"/>
    </row>
    <row r="51919" spans="31:31" hidden="1">
      <c r="AE51919" s="54"/>
    </row>
    <row r="51920" spans="31:31" hidden="1">
      <c r="AE51920" s="54"/>
    </row>
    <row r="51921" spans="31:31" hidden="1">
      <c r="AE51921" s="54"/>
    </row>
    <row r="51922" spans="31:31" hidden="1">
      <c r="AE51922" s="54"/>
    </row>
    <row r="51923" spans="31:31" hidden="1">
      <c r="AE51923" s="54"/>
    </row>
    <row r="51924" spans="31:31" hidden="1">
      <c r="AE51924" s="54"/>
    </row>
    <row r="51925" spans="31:31" hidden="1">
      <c r="AE51925" s="54"/>
    </row>
    <row r="51926" spans="31:31" hidden="1">
      <c r="AE51926" s="54"/>
    </row>
    <row r="51927" spans="31:31" hidden="1">
      <c r="AE51927" s="54"/>
    </row>
    <row r="51928" spans="31:31" hidden="1">
      <c r="AE51928" s="54"/>
    </row>
    <row r="51929" spans="31:31" hidden="1">
      <c r="AE51929" s="54"/>
    </row>
    <row r="51930" spans="31:31" hidden="1">
      <c r="AE51930" s="54"/>
    </row>
    <row r="51931" spans="31:31" hidden="1">
      <c r="AE51931" s="54"/>
    </row>
    <row r="51932" spans="31:31" hidden="1">
      <c r="AE51932" s="54"/>
    </row>
    <row r="51933" spans="31:31" hidden="1">
      <c r="AE51933" s="54"/>
    </row>
    <row r="51934" spans="31:31" hidden="1">
      <c r="AE51934" s="54"/>
    </row>
    <row r="51935" spans="31:31" hidden="1">
      <c r="AE51935" s="54"/>
    </row>
    <row r="51936" spans="31:31" hidden="1">
      <c r="AE51936" s="54"/>
    </row>
    <row r="51937" spans="31:31" hidden="1">
      <c r="AE51937" s="54"/>
    </row>
    <row r="51938" spans="31:31" hidden="1">
      <c r="AE51938" s="54"/>
    </row>
    <row r="51939" spans="31:31" hidden="1">
      <c r="AE51939" s="54"/>
    </row>
    <row r="51940" spans="31:31" hidden="1">
      <c r="AE51940" s="54"/>
    </row>
    <row r="51941" spans="31:31" hidden="1">
      <c r="AE51941" s="54"/>
    </row>
    <row r="51942" spans="31:31" hidden="1">
      <c r="AE51942" s="54"/>
    </row>
    <row r="51943" spans="31:31" hidden="1">
      <c r="AE51943" s="54"/>
    </row>
    <row r="51944" spans="31:31" hidden="1">
      <c r="AE51944" s="54"/>
    </row>
    <row r="51945" spans="31:31" hidden="1">
      <c r="AE51945" s="54"/>
    </row>
    <row r="51946" spans="31:31" hidden="1">
      <c r="AE51946" s="54"/>
    </row>
    <row r="51947" spans="31:31" hidden="1">
      <c r="AE51947" s="54"/>
    </row>
    <row r="51948" spans="31:31" hidden="1">
      <c r="AE51948" s="54"/>
    </row>
    <row r="51949" spans="31:31" hidden="1">
      <c r="AE51949" s="54"/>
    </row>
    <row r="51950" spans="31:31" hidden="1">
      <c r="AE51950" s="54"/>
    </row>
    <row r="51951" spans="31:31" hidden="1">
      <c r="AE51951" s="54"/>
    </row>
    <row r="51952" spans="31:31" hidden="1">
      <c r="AE51952" s="54"/>
    </row>
    <row r="51953" spans="31:31" hidden="1">
      <c r="AE51953" s="54"/>
    </row>
    <row r="51954" spans="31:31" hidden="1">
      <c r="AE51954" s="54"/>
    </row>
    <row r="51955" spans="31:31" hidden="1">
      <c r="AE51955" s="54"/>
    </row>
    <row r="51956" spans="31:31" hidden="1">
      <c r="AE51956" s="54"/>
    </row>
    <row r="51957" spans="31:31" hidden="1">
      <c r="AE51957" s="54"/>
    </row>
    <row r="51958" spans="31:31" hidden="1">
      <c r="AE51958" s="54"/>
    </row>
    <row r="51959" spans="31:31" hidden="1">
      <c r="AE51959" s="54"/>
    </row>
    <row r="51960" spans="31:31" hidden="1">
      <c r="AE51960" s="54"/>
    </row>
    <row r="51961" spans="31:31" hidden="1">
      <c r="AE51961" s="54"/>
    </row>
    <row r="51962" spans="31:31" hidden="1">
      <c r="AE51962" s="54"/>
    </row>
    <row r="51963" spans="31:31" hidden="1">
      <c r="AE51963" s="54"/>
    </row>
    <row r="51964" spans="31:31" hidden="1">
      <c r="AE51964" s="54"/>
    </row>
    <row r="51965" spans="31:31" hidden="1">
      <c r="AE51965" s="54"/>
    </row>
    <row r="51966" spans="31:31" hidden="1">
      <c r="AE51966" s="54"/>
    </row>
    <row r="51967" spans="31:31" hidden="1">
      <c r="AE51967" s="54"/>
    </row>
    <row r="51968" spans="31:31" hidden="1">
      <c r="AE51968" s="54"/>
    </row>
    <row r="51969" spans="31:31" hidden="1">
      <c r="AE51969" s="54"/>
    </row>
    <row r="51970" spans="31:31" hidden="1">
      <c r="AE51970" s="54"/>
    </row>
    <row r="51971" spans="31:31" hidden="1">
      <c r="AE51971" s="54"/>
    </row>
    <row r="51972" spans="31:31" hidden="1">
      <c r="AE51972" s="54"/>
    </row>
    <row r="51973" spans="31:31" hidden="1">
      <c r="AE51973" s="54"/>
    </row>
    <row r="51974" spans="31:31" hidden="1">
      <c r="AE51974" s="54"/>
    </row>
    <row r="51975" spans="31:31" hidden="1">
      <c r="AE51975" s="54"/>
    </row>
    <row r="51976" spans="31:31" hidden="1">
      <c r="AE51976" s="54"/>
    </row>
    <row r="51977" spans="31:31" hidden="1">
      <c r="AE51977" s="54"/>
    </row>
    <row r="51978" spans="31:31" hidden="1">
      <c r="AE51978" s="54"/>
    </row>
    <row r="51979" spans="31:31" hidden="1">
      <c r="AE51979" s="54"/>
    </row>
    <row r="51980" spans="31:31" hidden="1">
      <c r="AE51980" s="54"/>
    </row>
    <row r="51981" spans="31:31" hidden="1">
      <c r="AE51981" s="54"/>
    </row>
    <row r="51982" spans="31:31" hidden="1">
      <c r="AE51982" s="54"/>
    </row>
    <row r="51983" spans="31:31" hidden="1">
      <c r="AE51983" s="54"/>
    </row>
    <row r="51984" spans="31:31" hidden="1">
      <c r="AE51984" s="54"/>
    </row>
    <row r="51985" spans="31:31" hidden="1">
      <c r="AE51985" s="54"/>
    </row>
    <row r="51986" spans="31:31" hidden="1">
      <c r="AE51986" s="54"/>
    </row>
    <row r="51987" spans="31:31" hidden="1">
      <c r="AE51987" s="54"/>
    </row>
    <row r="51988" spans="31:31" hidden="1">
      <c r="AE51988" s="54"/>
    </row>
    <row r="51989" spans="31:31" hidden="1">
      <c r="AE51989" s="54"/>
    </row>
    <row r="51990" spans="31:31" hidden="1">
      <c r="AE51990" s="54"/>
    </row>
    <row r="51991" spans="31:31" hidden="1">
      <c r="AE51991" s="54"/>
    </row>
    <row r="51992" spans="31:31" hidden="1">
      <c r="AE51992" s="54"/>
    </row>
    <row r="51993" spans="31:31" hidden="1">
      <c r="AE51993" s="54"/>
    </row>
    <row r="51994" spans="31:31" hidden="1">
      <c r="AE51994" s="54"/>
    </row>
    <row r="51995" spans="31:31" hidden="1">
      <c r="AE51995" s="54"/>
    </row>
    <row r="51996" spans="31:31" hidden="1">
      <c r="AE51996" s="54"/>
    </row>
    <row r="51997" spans="31:31" hidden="1">
      <c r="AE51997" s="54"/>
    </row>
    <row r="51998" spans="31:31" hidden="1">
      <c r="AE51998" s="54"/>
    </row>
    <row r="51999" spans="31:31" hidden="1">
      <c r="AE51999" s="54"/>
    </row>
    <row r="52000" spans="31:31" hidden="1">
      <c r="AE52000" s="54"/>
    </row>
    <row r="52001" spans="31:31" hidden="1">
      <c r="AE52001" s="54"/>
    </row>
    <row r="52002" spans="31:31" hidden="1">
      <c r="AE52002" s="54"/>
    </row>
    <row r="52003" spans="31:31" hidden="1">
      <c r="AE52003" s="54"/>
    </row>
    <row r="52004" spans="31:31" hidden="1">
      <c r="AE52004" s="54"/>
    </row>
    <row r="52005" spans="31:31" hidden="1">
      <c r="AE52005" s="54"/>
    </row>
    <row r="52006" spans="31:31" hidden="1">
      <c r="AE52006" s="54"/>
    </row>
    <row r="52007" spans="31:31" hidden="1">
      <c r="AE52007" s="54"/>
    </row>
    <row r="52008" spans="31:31" hidden="1">
      <c r="AE52008" s="54"/>
    </row>
    <row r="52009" spans="31:31" hidden="1">
      <c r="AE52009" s="54"/>
    </row>
    <row r="52010" spans="31:31" hidden="1">
      <c r="AE52010" s="54"/>
    </row>
    <row r="52011" spans="31:31" hidden="1">
      <c r="AE52011" s="54"/>
    </row>
    <row r="52012" spans="31:31" hidden="1">
      <c r="AE52012" s="54"/>
    </row>
    <row r="52013" spans="31:31" hidden="1">
      <c r="AE52013" s="54"/>
    </row>
    <row r="52014" spans="31:31" hidden="1">
      <c r="AE52014" s="54"/>
    </row>
    <row r="52015" spans="31:31" hidden="1">
      <c r="AE52015" s="54"/>
    </row>
    <row r="52016" spans="31:31" hidden="1">
      <c r="AE52016" s="54"/>
    </row>
    <row r="52017" spans="31:31" hidden="1">
      <c r="AE52017" s="54"/>
    </row>
    <row r="52018" spans="31:31" hidden="1">
      <c r="AE52018" s="54"/>
    </row>
    <row r="52019" spans="31:31" hidden="1">
      <c r="AE52019" s="54"/>
    </row>
    <row r="52020" spans="31:31" hidden="1">
      <c r="AE52020" s="54"/>
    </row>
    <row r="52021" spans="31:31" hidden="1">
      <c r="AE52021" s="54"/>
    </row>
    <row r="52022" spans="31:31" hidden="1">
      <c r="AE52022" s="54"/>
    </row>
    <row r="52023" spans="31:31" hidden="1">
      <c r="AE52023" s="54"/>
    </row>
    <row r="52024" spans="31:31" hidden="1">
      <c r="AE52024" s="54"/>
    </row>
    <row r="52025" spans="31:31" hidden="1">
      <c r="AE52025" s="54"/>
    </row>
    <row r="52026" spans="31:31" hidden="1">
      <c r="AE52026" s="54"/>
    </row>
    <row r="52027" spans="31:31" hidden="1">
      <c r="AE52027" s="54"/>
    </row>
    <row r="52028" spans="31:31" hidden="1">
      <c r="AE52028" s="54"/>
    </row>
    <row r="52029" spans="31:31" hidden="1">
      <c r="AE52029" s="54"/>
    </row>
    <row r="52030" spans="31:31" hidden="1">
      <c r="AE52030" s="54"/>
    </row>
    <row r="52031" spans="31:31" hidden="1">
      <c r="AE52031" s="54"/>
    </row>
    <row r="52032" spans="31:31" hidden="1">
      <c r="AE52032" s="54"/>
    </row>
    <row r="52033" spans="31:31" hidden="1">
      <c r="AE52033" s="54"/>
    </row>
    <row r="52034" spans="31:31" hidden="1">
      <c r="AE52034" s="54"/>
    </row>
    <row r="52035" spans="31:31" hidden="1">
      <c r="AE52035" s="54"/>
    </row>
    <row r="52036" spans="31:31" hidden="1">
      <c r="AE52036" s="54"/>
    </row>
    <row r="52037" spans="31:31" hidden="1">
      <c r="AE52037" s="54"/>
    </row>
    <row r="52038" spans="31:31" hidden="1">
      <c r="AE52038" s="54"/>
    </row>
    <row r="52039" spans="31:31" hidden="1">
      <c r="AE52039" s="54"/>
    </row>
    <row r="52040" spans="31:31" hidden="1">
      <c r="AE52040" s="54"/>
    </row>
    <row r="52041" spans="31:31" hidden="1">
      <c r="AE52041" s="54"/>
    </row>
    <row r="52042" spans="31:31" hidden="1">
      <c r="AE52042" s="54"/>
    </row>
    <row r="52043" spans="31:31" hidden="1">
      <c r="AE52043" s="54"/>
    </row>
    <row r="52044" spans="31:31" hidden="1">
      <c r="AE52044" s="54"/>
    </row>
    <row r="52045" spans="31:31" hidden="1">
      <c r="AE52045" s="54"/>
    </row>
    <row r="52046" spans="31:31" hidden="1">
      <c r="AE52046" s="54"/>
    </row>
    <row r="52047" spans="31:31" hidden="1">
      <c r="AE52047" s="54"/>
    </row>
    <row r="52048" spans="31:31" hidden="1">
      <c r="AE52048" s="54"/>
    </row>
    <row r="52049" spans="31:31" hidden="1">
      <c r="AE52049" s="54"/>
    </row>
    <row r="52050" spans="31:31" hidden="1">
      <c r="AE52050" s="54"/>
    </row>
    <row r="52051" spans="31:31" hidden="1">
      <c r="AE52051" s="54"/>
    </row>
    <row r="52052" spans="31:31" hidden="1">
      <c r="AE52052" s="54"/>
    </row>
    <row r="52053" spans="31:31" hidden="1">
      <c r="AE52053" s="54"/>
    </row>
    <row r="52054" spans="31:31" hidden="1">
      <c r="AE52054" s="54"/>
    </row>
    <row r="52055" spans="31:31" hidden="1">
      <c r="AE52055" s="54"/>
    </row>
    <row r="52056" spans="31:31" hidden="1">
      <c r="AE52056" s="54"/>
    </row>
    <row r="52057" spans="31:31" hidden="1">
      <c r="AE52057" s="54"/>
    </row>
    <row r="52058" spans="31:31" hidden="1">
      <c r="AE52058" s="54"/>
    </row>
    <row r="52059" spans="31:31" hidden="1">
      <c r="AE52059" s="54"/>
    </row>
    <row r="52060" spans="31:31" hidden="1">
      <c r="AE52060" s="54"/>
    </row>
    <row r="52061" spans="31:31" hidden="1">
      <c r="AE52061" s="54"/>
    </row>
    <row r="52062" spans="31:31" hidden="1">
      <c r="AE52062" s="54"/>
    </row>
    <row r="52063" spans="31:31" hidden="1">
      <c r="AE52063" s="54"/>
    </row>
    <row r="52064" spans="31:31" hidden="1">
      <c r="AE52064" s="54"/>
    </row>
    <row r="52065" spans="31:31" hidden="1">
      <c r="AE52065" s="54"/>
    </row>
    <row r="52066" spans="31:31" hidden="1">
      <c r="AE52066" s="54"/>
    </row>
    <row r="52067" spans="31:31" hidden="1">
      <c r="AE52067" s="54"/>
    </row>
    <row r="52068" spans="31:31" hidden="1">
      <c r="AE52068" s="54"/>
    </row>
    <row r="52069" spans="31:31" hidden="1">
      <c r="AE52069" s="54"/>
    </row>
    <row r="52070" spans="31:31" hidden="1">
      <c r="AE52070" s="54"/>
    </row>
    <row r="52071" spans="31:31" hidden="1">
      <c r="AE52071" s="54"/>
    </row>
    <row r="52072" spans="31:31" hidden="1">
      <c r="AE52072" s="54"/>
    </row>
    <row r="52073" spans="31:31" hidden="1">
      <c r="AE52073" s="54"/>
    </row>
    <row r="52074" spans="31:31" hidden="1">
      <c r="AE52074" s="54"/>
    </row>
    <row r="52075" spans="31:31" hidden="1">
      <c r="AE52075" s="54"/>
    </row>
    <row r="52076" spans="31:31" hidden="1">
      <c r="AE52076" s="54"/>
    </row>
    <row r="52077" spans="31:31" hidden="1">
      <c r="AE52077" s="54"/>
    </row>
    <row r="52078" spans="31:31" hidden="1">
      <c r="AE52078" s="54"/>
    </row>
    <row r="52079" spans="31:31" hidden="1">
      <c r="AE52079" s="54"/>
    </row>
    <row r="52080" spans="31:31" hidden="1">
      <c r="AE52080" s="54"/>
    </row>
    <row r="52081" spans="31:31" hidden="1">
      <c r="AE52081" s="54"/>
    </row>
    <row r="52082" spans="31:31" hidden="1">
      <c r="AE52082" s="54"/>
    </row>
    <row r="52083" spans="31:31" hidden="1">
      <c r="AE52083" s="54"/>
    </row>
    <row r="52084" spans="31:31" hidden="1">
      <c r="AE52084" s="54"/>
    </row>
    <row r="52085" spans="31:31" hidden="1">
      <c r="AE52085" s="54"/>
    </row>
    <row r="52086" spans="31:31" hidden="1">
      <c r="AE52086" s="54"/>
    </row>
    <row r="52087" spans="31:31" hidden="1">
      <c r="AE52087" s="54"/>
    </row>
    <row r="52088" spans="31:31" hidden="1">
      <c r="AE52088" s="54"/>
    </row>
    <row r="52089" spans="31:31" hidden="1">
      <c r="AE52089" s="54"/>
    </row>
    <row r="52090" spans="31:31" hidden="1">
      <c r="AE52090" s="54"/>
    </row>
    <row r="52091" spans="31:31" hidden="1">
      <c r="AE52091" s="54"/>
    </row>
    <row r="52092" spans="31:31" hidden="1">
      <c r="AE52092" s="54"/>
    </row>
    <row r="52093" spans="31:31" hidden="1">
      <c r="AE52093" s="54"/>
    </row>
    <row r="52094" spans="31:31" hidden="1">
      <c r="AE52094" s="54"/>
    </row>
    <row r="52095" spans="31:31" hidden="1">
      <c r="AE52095" s="54"/>
    </row>
    <row r="52096" spans="31:31" hidden="1">
      <c r="AE52096" s="54"/>
    </row>
    <row r="52097" spans="31:31" hidden="1">
      <c r="AE52097" s="54"/>
    </row>
    <row r="52098" spans="31:31" hidden="1">
      <c r="AE52098" s="54"/>
    </row>
    <row r="52099" spans="31:31" hidden="1">
      <c r="AE52099" s="54"/>
    </row>
    <row r="52100" spans="31:31" hidden="1">
      <c r="AE52100" s="54"/>
    </row>
    <row r="52101" spans="31:31" hidden="1">
      <c r="AE52101" s="54"/>
    </row>
    <row r="52102" spans="31:31" hidden="1">
      <c r="AE52102" s="54"/>
    </row>
    <row r="52103" spans="31:31" hidden="1">
      <c r="AE52103" s="54"/>
    </row>
    <row r="52104" spans="31:31" hidden="1">
      <c r="AE52104" s="54"/>
    </row>
    <row r="52105" spans="31:31" hidden="1">
      <c r="AE52105" s="54"/>
    </row>
    <row r="52106" spans="31:31" hidden="1">
      <c r="AE52106" s="54"/>
    </row>
    <row r="52107" spans="31:31" hidden="1">
      <c r="AE52107" s="54"/>
    </row>
    <row r="52108" spans="31:31" hidden="1">
      <c r="AE52108" s="54"/>
    </row>
    <row r="52109" spans="31:31" hidden="1">
      <c r="AE52109" s="54"/>
    </row>
    <row r="52110" spans="31:31" hidden="1">
      <c r="AE52110" s="54"/>
    </row>
    <row r="52111" spans="31:31" hidden="1">
      <c r="AE52111" s="54"/>
    </row>
    <row r="52112" spans="31:31" hidden="1">
      <c r="AE52112" s="54"/>
    </row>
    <row r="52113" spans="31:31" hidden="1">
      <c r="AE52113" s="54"/>
    </row>
    <row r="52114" spans="31:31" hidden="1">
      <c r="AE52114" s="54"/>
    </row>
    <row r="52115" spans="31:31" hidden="1">
      <c r="AE52115" s="54"/>
    </row>
    <row r="52116" spans="31:31" hidden="1">
      <c r="AE52116" s="54"/>
    </row>
    <row r="52117" spans="31:31" hidden="1">
      <c r="AE52117" s="54"/>
    </row>
    <row r="52118" spans="31:31" hidden="1">
      <c r="AE52118" s="54"/>
    </row>
    <row r="52119" spans="31:31" hidden="1">
      <c r="AE52119" s="54"/>
    </row>
    <row r="52120" spans="31:31" hidden="1">
      <c r="AE52120" s="54"/>
    </row>
    <row r="52121" spans="31:31" hidden="1">
      <c r="AE52121" s="54"/>
    </row>
    <row r="52122" spans="31:31" hidden="1">
      <c r="AE52122" s="54"/>
    </row>
    <row r="52123" spans="31:31" hidden="1">
      <c r="AE52123" s="54"/>
    </row>
    <row r="52124" spans="31:31" hidden="1">
      <c r="AE52124" s="54"/>
    </row>
    <row r="52125" spans="31:31" hidden="1">
      <c r="AE52125" s="54"/>
    </row>
    <row r="52126" spans="31:31" hidden="1">
      <c r="AE52126" s="54"/>
    </row>
    <row r="52127" spans="31:31" hidden="1">
      <c r="AE52127" s="54"/>
    </row>
    <row r="52128" spans="31:31" hidden="1">
      <c r="AE52128" s="54"/>
    </row>
    <row r="52129" spans="31:31" hidden="1">
      <c r="AE52129" s="54"/>
    </row>
    <row r="52130" spans="31:31" hidden="1">
      <c r="AE52130" s="54"/>
    </row>
    <row r="52131" spans="31:31" hidden="1">
      <c r="AE52131" s="54"/>
    </row>
    <row r="52132" spans="31:31" hidden="1">
      <c r="AE52132" s="54"/>
    </row>
    <row r="52133" spans="31:31" hidden="1">
      <c r="AE52133" s="54"/>
    </row>
    <row r="52134" spans="31:31" hidden="1">
      <c r="AE52134" s="54"/>
    </row>
    <row r="52135" spans="31:31" hidden="1">
      <c r="AE52135" s="54"/>
    </row>
    <row r="52136" spans="31:31" hidden="1">
      <c r="AE52136" s="54"/>
    </row>
    <row r="52137" spans="31:31" hidden="1">
      <c r="AE52137" s="54"/>
    </row>
    <row r="52138" spans="31:31" hidden="1">
      <c r="AE52138" s="54"/>
    </row>
    <row r="52139" spans="31:31" hidden="1">
      <c r="AE52139" s="54"/>
    </row>
    <row r="52140" spans="31:31" hidden="1">
      <c r="AE52140" s="54"/>
    </row>
    <row r="52141" spans="31:31" hidden="1">
      <c r="AE52141" s="54"/>
    </row>
    <row r="52142" spans="31:31" hidden="1">
      <c r="AE52142" s="54"/>
    </row>
    <row r="52143" spans="31:31" hidden="1">
      <c r="AE52143" s="54"/>
    </row>
    <row r="52144" spans="31:31" hidden="1">
      <c r="AE52144" s="54"/>
    </row>
    <row r="52145" spans="31:31" hidden="1">
      <c r="AE52145" s="54"/>
    </row>
    <row r="52146" spans="31:31" hidden="1">
      <c r="AE52146" s="54"/>
    </row>
    <row r="52147" spans="31:31" hidden="1">
      <c r="AE52147" s="54"/>
    </row>
    <row r="52148" spans="31:31" hidden="1">
      <c r="AE52148" s="54"/>
    </row>
    <row r="52149" spans="31:31" hidden="1">
      <c r="AE52149" s="54"/>
    </row>
    <row r="52150" spans="31:31" hidden="1">
      <c r="AE52150" s="54"/>
    </row>
    <row r="52151" spans="31:31" hidden="1">
      <c r="AE52151" s="54"/>
    </row>
    <row r="52152" spans="31:31" hidden="1">
      <c r="AE52152" s="54"/>
    </row>
    <row r="52153" spans="31:31" hidden="1">
      <c r="AE52153" s="54"/>
    </row>
    <row r="52154" spans="31:31" hidden="1">
      <c r="AE52154" s="54"/>
    </row>
    <row r="52155" spans="31:31" hidden="1">
      <c r="AE52155" s="54"/>
    </row>
    <row r="52156" spans="31:31" hidden="1">
      <c r="AE52156" s="54"/>
    </row>
    <row r="52157" spans="31:31" hidden="1">
      <c r="AE52157" s="54"/>
    </row>
    <row r="52158" spans="31:31" hidden="1">
      <c r="AE52158" s="54"/>
    </row>
    <row r="52159" spans="31:31" hidden="1">
      <c r="AE52159" s="54"/>
    </row>
    <row r="52160" spans="31:31" hidden="1">
      <c r="AE52160" s="54"/>
    </row>
    <row r="52161" spans="31:31" hidden="1">
      <c r="AE52161" s="54"/>
    </row>
    <row r="52162" spans="31:31" hidden="1">
      <c r="AE52162" s="54"/>
    </row>
    <row r="52163" spans="31:31" hidden="1">
      <c r="AE52163" s="54"/>
    </row>
    <row r="52164" spans="31:31" hidden="1">
      <c r="AE52164" s="54"/>
    </row>
    <row r="52165" spans="31:31" hidden="1">
      <c r="AE52165" s="54"/>
    </row>
    <row r="52166" spans="31:31" hidden="1">
      <c r="AE52166" s="54"/>
    </row>
    <row r="52167" spans="31:31" hidden="1">
      <c r="AE52167" s="54"/>
    </row>
    <row r="52168" spans="31:31" hidden="1">
      <c r="AE52168" s="54"/>
    </row>
    <row r="52169" spans="31:31" hidden="1">
      <c r="AE52169" s="54"/>
    </row>
    <row r="52170" spans="31:31" hidden="1">
      <c r="AE52170" s="54"/>
    </row>
    <row r="52171" spans="31:31" hidden="1">
      <c r="AE52171" s="54"/>
    </row>
    <row r="52172" spans="31:31" hidden="1">
      <c r="AE52172" s="54"/>
    </row>
    <row r="52173" spans="31:31" hidden="1">
      <c r="AE52173" s="54"/>
    </row>
    <row r="52174" spans="31:31" hidden="1">
      <c r="AE52174" s="54"/>
    </row>
    <row r="52175" spans="31:31" hidden="1">
      <c r="AE52175" s="54"/>
    </row>
    <row r="52176" spans="31:31" hidden="1">
      <c r="AE52176" s="54"/>
    </row>
    <row r="52177" spans="31:31" hidden="1">
      <c r="AE52177" s="54"/>
    </row>
    <row r="52178" spans="31:31" hidden="1">
      <c r="AE52178" s="54"/>
    </row>
    <row r="52179" spans="31:31" hidden="1">
      <c r="AE52179" s="54"/>
    </row>
    <row r="52180" spans="31:31" hidden="1">
      <c r="AE52180" s="54"/>
    </row>
    <row r="52181" spans="31:31" hidden="1">
      <c r="AE52181" s="54"/>
    </row>
    <row r="52182" spans="31:31" hidden="1">
      <c r="AE52182" s="54"/>
    </row>
    <row r="52183" spans="31:31" hidden="1">
      <c r="AE52183" s="54"/>
    </row>
    <row r="52184" spans="31:31" hidden="1">
      <c r="AE52184" s="54"/>
    </row>
    <row r="52185" spans="31:31" hidden="1">
      <c r="AE52185" s="54"/>
    </row>
    <row r="52186" spans="31:31" hidden="1">
      <c r="AE52186" s="54"/>
    </row>
    <row r="52187" spans="31:31" hidden="1">
      <c r="AE52187" s="54"/>
    </row>
    <row r="52188" spans="31:31" hidden="1">
      <c r="AE52188" s="54"/>
    </row>
    <row r="52189" spans="31:31" hidden="1">
      <c r="AE52189" s="54"/>
    </row>
    <row r="52190" spans="31:31" hidden="1">
      <c r="AE52190" s="54"/>
    </row>
    <row r="52191" spans="31:31" hidden="1">
      <c r="AE52191" s="54"/>
    </row>
    <row r="52192" spans="31:31" hidden="1">
      <c r="AE52192" s="54"/>
    </row>
    <row r="52193" spans="31:31" hidden="1">
      <c r="AE52193" s="54"/>
    </row>
    <row r="52194" spans="31:31" hidden="1">
      <c r="AE52194" s="54"/>
    </row>
    <row r="52195" spans="31:31" hidden="1">
      <c r="AE52195" s="54"/>
    </row>
    <row r="52196" spans="31:31" hidden="1">
      <c r="AE52196" s="54"/>
    </row>
    <row r="52197" spans="31:31" hidden="1">
      <c r="AE52197" s="54"/>
    </row>
    <row r="52198" spans="31:31" hidden="1">
      <c r="AE52198" s="54"/>
    </row>
    <row r="52199" spans="31:31" hidden="1">
      <c r="AE52199" s="54"/>
    </row>
    <row r="52200" spans="31:31" hidden="1">
      <c r="AE52200" s="54"/>
    </row>
    <row r="52201" spans="31:31" hidden="1">
      <c r="AE52201" s="54"/>
    </row>
    <row r="52202" spans="31:31" hidden="1">
      <c r="AE52202" s="54"/>
    </row>
    <row r="52203" spans="31:31" hidden="1">
      <c r="AE52203" s="54"/>
    </row>
    <row r="52204" spans="31:31" hidden="1">
      <c r="AE52204" s="54"/>
    </row>
    <row r="52205" spans="31:31" hidden="1">
      <c r="AE52205" s="54"/>
    </row>
    <row r="52206" spans="31:31" hidden="1">
      <c r="AE52206" s="54"/>
    </row>
    <row r="52207" spans="31:31" hidden="1">
      <c r="AE52207" s="54"/>
    </row>
    <row r="52208" spans="31:31" hidden="1">
      <c r="AE52208" s="54"/>
    </row>
    <row r="52209" spans="31:31" hidden="1">
      <c r="AE52209" s="54"/>
    </row>
    <row r="52210" spans="31:31" hidden="1">
      <c r="AE52210" s="54"/>
    </row>
    <row r="52211" spans="31:31" hidden="1">
      <c r="AE52211" s="54"/>
    </row>
    <row r="52212" spans="31:31" hidden="1">
      <c r="AE52212" s="54"/>
    </row>
    <row r="52213" spans="31:31" hidden="1">
      <c r="AE52213" s="54"/>
    </row>
    <row r="52214" spans="31:31" hidden="1">
      <c r="AE52214" s="54"/>
    </row>
    <row r="52215" spans="31:31" hidden="1">
      <c r="AE52215" s="54"/>
    </row>
    <row r="52216" spans="31:31" hidden="1">
      <c r="AE52216" s="54"/>
    </row>
    <row r="52217" spans="31:31" hidden="1">
      <c r="AE52217" s="54"/>
    </row>
    <row r="52218" spans="31:31" hidden="1">
      <c r="AE52218" s="54"/>
    </row>
    <row r="52219" spans="31:31" hidden="1">
      <c r="AE52219" s="54"/>
    </row>
    <row r="52220" spans="31:31" hidden="1">
      <c r="AE52220" s="54"/>
    </row>
    <row r="52221" spans="31:31" hidden="1">
      <c r="AE52221" s="54"/>
    </row>
    <row r="52222" spans="31:31" hidden="1">
      <c r="AE52222" s="54"/>
    </row>
    <row r="52223" spans="31:31" hidden="1">
      <c r="AE52223" s="54"/>
    </row>
    <row r="52224" spans="31:31" hidden="1">
      <c r="AE52224" s="54"/>
    </row>
    <row r="52225" spans="31:31" hidden="1">
      <c r="AE52225" s="54"/>
    </row>
    <row r="52226" spans="31:31" hidden="1">
      <c r="AE52226" s="54"/>
    </row>
    <row r="52227" spans="31:31" hidden="1">
      <c r="AE52227" s="54"/>
    </row>
    <row r="52228" spans="31:31" hidden="1">
      <c r="AE52228" s="54"/>
    </row>
    <row r="52229" spans="31:31" hidden="1">
      <c r="AE52229" s="54"/>
    </row>
    <row r="52230" spans="31:31" hidden="1">
      <c r="AE52230" s="54"/>
    </row>
    <row r="52231" spans="31:31" hidden="1">
      <c r="AE52231" s="54"/>
    </row>
    <row r="52232" spans="31:31" hidden="1">
      <c r="AE52232" s="54"/>
    </row>
    <row r="52233" spans="31:31" hidden="1">
      <c r="AE52233" s="54"/>
    </row>
    <row r="52234" spans="31:31" hidden="1">
      <c r="AE52234" s="54"/>
    </row>
    <row r="52235" spans="31:31" hidden="1">
      <c r="AE52235" s="54"/>
    </row>
    <row r="52236" spans="31:31" hidden="1">
      <c r="AE52236" s="54"/>
    </row>
    <row r="52237" spans="31:31" hidden="1">
      <c r="AE52237" s="54"/>
    </row>
    <row r="52238" spans="31:31" hidden="1">
      <c r="AE52238" s="54"/>
    </row>
    <row r="52239" spans="31:31" hidden="1">
      <c r="AE52239" s="54"/>
    </row>
    <row r="52240" spans="31:31" hidden="1">
      <c r="AE52240" s="54"/>
    </row>
    <row r="52241" spans="31:31" hidden="1">
      <c r="AE52241" s="54"/>
    </row>
    <row r="52242" spans="31:31" hidden="1">
      <c r="AE52242" s="54"/>
    </row>
    <row r="52243" spans="31:31" hidden="1">
      <c r="AE52243" s="54"/>
    </row>
    <row r="52244" spans="31:31" hidden="1">
      <c r="AE52244" s="54"/>
    </row>
    <row r="52245" spans="31:31" hidden="1">
      <c r="AE52245" s="54"/>
    </row>
    <row r="52246" spans="31:31" hidden="1">
      <c r="AE52246" s="54"/>
    </row>
    <row r="52247" spans="31:31" hidden="1">
      <c r="AE52247" s="54"/>
    </row>
    <row r="52248" spans="31:31" hidden="1">
      <c r="AE52248" s="54"/>
    </row>
    <row r="52249" spans="31:31" hidden="1">
      <c r="AE52249" s="54"/>
    </row>
    <row r="52250" spans="31:31" hidden="1">
      <c r="AE52250" s="54"/>
    </row>
    <row r="52251" spans="31:31" hidden="1">
      <c r="AE52251" s="54"/>
    </row>
    <row r="52252" spans="31:31" hidden="1">
      <c r="AE52252" s="54"/>
    </row>
    <row r="52253" spans="31:31" hidden="1">
      <c r="AE52253" s="54"/>
    </row>
    <row r="52254" spans="31:31" hidden="1">
      <c r="AE52254" s="54"/>
    </row>
    <row r="52255" spans="31:31" hidden="1">
      <c r="AE52255" s="54"/>
    </row>
    <row r="52256" spans="31:31" hidden="1">
      <c r="AE52256" s="54"/>
    </row>
    <row r="52257" spans="31:31" hidden="1">
      <c r="AE52257" s="54"/>
    </row>
    <row r="52258" spans="31:31" hidden="1">
      <c r="AE52258" s="54"/>
    </row>
    <row r="52259" spans="31:31" hidden="1">
      <c r="AE52259" s="54"/>
    </row>
    <row r="52260" spans="31:31" hidden="1">
      <c r="AE52260" s="54"/>
    </row>
    <row r="52261" spans="31:31" hidden="1">
      <c r="AE52261" s="54"/>
    </row>
    <row r="52262" spans="31:31" hidden="1">
      <c r="AE52262" s="54"/>
    </row>
    <row r="52263" spans="31:31" hidden="1">
      <c r="AE52263" s="54"/>
    </row>
    <row r="52264" spans="31:31" hidden="1">
      <c r="AE52264" s="54"/>
    </row>
    <row r="52265" spans="31:31" hidden="1">
      <c r="AE52265" s="54"/>
    </row>
    <row r="52266" spans="31:31" hidden="1">
      <c r="AE52266" s="54"/>
    </row>
    <row r="52267" spans="31:31" hidden="1">
      <c r="AE52267" s="54"/>
    </row>
    <row r="52268" spans="31:31" hidden="1">
      <c r="AE52268" s="54"/>
    </row>
    <row r="52269" spans="31:31" hidden="1">
      <c r="AE52269" s="54"/>
    </row>
    <row r="52270" spans="31:31" hidden="1">
      <c r="AE52270" s="54"/>
    </row>
    <row r="52271" spans="31:31" hidden="1">
      <c r="AE52271" s="54"/>
    </row>
    <row r="52272" spans="31:31" hidden="1">
      <c r="AE52272" s="54"/>
    </row>
    <row r="52273" spans="31:31" hidden="1">
      <c r="AE52273" s="54"/>
    </row>
    <row r="52274" spans="31:31" hidden="1">
      <c r="AE52274" s="54"/>
    </row>
    <row r="52275" spans="31:31" hidden="1">
      <c r="AE52275" s="54"/>
    </row>
    <row r="52276" spans="31:31" hidden="1">
      <c r="AE52276" s="54"/>
    </row>
    <row r="52277" spans="31:31" hidden="1">
      <c r="AE52277" s="54"/>
    </row>
    <row r="52278" spans="31:31" hidden="1">
      <c r="AE52278" s="54"/>
    </row>
    <row r="52279" spans="31:31" hidden="1">
      <c r="AE52279" s="54"/>
    </row>
    <row r="52280" spans="31:31" hidden="1">
      <c r="AE52280" s="54"/>
    </row>
    <row r="52281" spans="31:31" hidden="1">
      <c r="AE52281" s="54"/>
    </row>
    <row r="52282" spans="31:31" hidden="1">
      <c r="AE52282" s="54"/>
    </row>
    <row r="52283" spans="31:31" hidden="1">
      <c r="AE52283" s="54"/>
    </row>
    <row r="52284" spans="31:31" hidden="1">
      <c r="AE52284" s="54"/>
    </row>
    <row r="52285" spans="31:31" hidden="1">
      <c r="AE52285" s="54"/>
    </row>
    <row r="52286" spans="31:31" hidden="1">
      <c r="AE52286" s="54"/>
    </row>
    <row r="52287" spans="31:31" hidden="1">
      <c r="AE52287" s="54"/>
    </row>
    <row r="52288" spans="31:31" hidden="1">
      <c r="AE52288" s="54"/>
    </row>
    <row r="52289" spans="31:31" hidden="1">
      <c r="AE52289" s="54"/>
    </row>
    <row r="52290" spans="31:31" hidden="1">
      <c r="AE52290" s="54"/>
    </row>
    <row r="52291" spans="31:31" hidden="1">
      <c r="AE52291" s="54"/>
    </row>
    <row r="52292" spans="31:31" hidden="1">
      <c r="AE52292" s="54"/>
    </row>
    <row r="52293" spans="31:31" hidden="1">
      <c r="AE52293" s="54"/>
    </row>
    <row r="52294" spans="31:31" hidden="1">
      <c r="AE52294" s="54"/>
    </row>
    <row r="52295" spans="31:31" hidden="1">
      <c r="AE52295" s="54"/>
    </row>
    <row r="52296" spans="31:31" hidden="1">
      <c r="AE52296" s="54"/>
    </row>
    <row r="52297" spans="31:31" hidden="1">
      <c r="AE52297" s="54"/>
    </row>
    <row r="52298" spans="31:31" hidden="1">
      <c r="AE52298" s="54"/>
    </row>
    <row r="52299" spans="31:31" hidden="1">
      <c r="AE52299" s="54"/>
    </row>
    <row r="52300" spans="31:31" hidden="1">
      <c r="AE52300" s="54"/>
    </row>
    <row r="52301" spans="31:31" hidden="1">
      <c r="AE52301" s="54"/>
    </row>
    <row r="52302" spans="31:31" hidden="1">
      <c r="AE52302" s="54"/>
    </row>
    <row r="52303" spans="31:31" hidden="1">
      <c r="AE52303" s="54"/>
    </row>
    <row r="52304" spans="31:31" hidden="1">
      <c r="AE52304" s="54"/>
    </row>
    <row r="52305" spans="31:31" hidden="1">
      <c r="AE52305" s="54"/>
    </row>
    <row r="52306" spans="31:31" hidden="1">
      <c r="AE52306" s="54"/>
    </row>
    <row r="52307" spans="31:31" hidden="1">
      <c r="AE52307" s="54"/>
    </row>
    <row r="52308" spans="31:31" hidden="1">
      <c r="AE52308" s="54"/>
    </row>
    <row r="52309" spans="31:31" hidden="1">
      <c r="AE52309" s="54"/>
    </row>
    <row r="52310" spans="31:31" hidden="1">
      <c r="AE52310" s="54"/>
    </row>
    <row r="52311" spans="31:31" hidden="1">
      <c r="AE52311" s="54"/>
    </row>
    <row r="52312" spans="31:31" hidden="1">
      <c r="AE52312" s="54"/>
    </row>
    <row r="52313" spans="31:31" hidden="1">
      <c r="AE52313" s="54"/>
    </row>
    <row r="52314" spans="31:31" hidden="1">
      <c r="AE52314" s="54"/>
    </row>
    <row r="52315" spans="31:31" hidden="1">
      <c r="AE52315" s="54"/>
    </row>
    <row r="52316" spans="31:31" hidden="1">
      <c r="AE52316" s="54"/>
    </row>
    <row r="52317" spans="31:31" hidden="1">
      <c r="AE52317" s="54"/>
    </row>
    <row r="52318" spans="31:31" hidden="1">
      <c r="AE52318" s="54"/>
    </row>
    <row r="52319" spans="31:31" hidden="1">
      <c r="AE52319" s="54"/>
    </row>
    <row r="52320" spans="31:31" hidden="1">
      <c r="AE52320" s="54"/>
    </row>
    <row r="52321" spans="31:31" hidden="1">
      <c r="AE52321" s="54"/>
    </row>
    <row r="52322" spans="31:31" hidden="1">
      <c r="AE52322" s="54"/>
    </row>
    <row r="52323" spans="31:31" hidden="1">
      <c r="AE52323" s="54"/>
    </row>
    <row r="52324" spans="31:31" hidden="1">
      <c r="AE52324" s="54"/>
    </row>
    <row r="52325" spans="31:31" hidden="1">
      <c r="AE52325" s="54"/>
    </row>
    <row r="52326" spans="31:31" hidden="1">
      <c r="AE52326" s="54"/>
    </row>
    <row r="52327" spans="31:31" hidden="1">
      <c r="AE52327" s="54"/>
    </row>
    <row r="52328" spans="31:31" hidden="1">
      <c r="AE52328" s="54"/>
    </row>
    <row r="52329" spans="31:31" hidden="1">
      <c r="AE52329" s="54"/>
    </row>
    <row r="52330" spans="31:31" hidden="1">
      <c r="AE52330" s="54"/>
    </row>
    <row r="52331" spans="31:31" hidden="1">
      <c r="AE52331" s="54"/>
    </row>
    <row r="52332" spans="31:31" hidden="1">
      <c r="AE52332" s="54"/>
    </row>
    <row r="52333" spans="31:31" hidden="1">
      <c r="AE52333" s="54"/>
    </row>
    <row r="52334" spans="31:31" hidden="1">
      <c r="AE52334" s="54"/>
    </row>
    <row r="52335" spans="31:31" hidden="1">
      <c r="AE52335" s="54"/>
    </row>
    <row r="52336" spans="31:31" hidden="1">
      <c r="AE52336" s="54"/>
    </row>
    <row r="52337" spans="31:31" hidden="1">
      <c r="AE52337" s="54"/>
    </row>
    <row r="52338" spans="31:31" hidden="1">
      <c r="AE52338" s="54"/>
    </row>
    <row r="52339" spans="31:31" hidden="1">
      <c r="AE52339" s="54"/>
    </row>
    <row r="52340" spans="31:31" hidden="1">
      <c r="AE52340" s="54"/>
    </row>
    <row r="52341" spans="31:31" hidden="1">
      <c r="AE52341" s="54"/>
    </row>
    <row r="52342" spans="31:31" hidden="1">
      <c r="AE52342" s="54"/>
    </row>
    <row r="52343" spans="31:31" hidden="1">
      <c r="AE52343" s="54"/>
    </row>
    <row r="52344" spans="31:31" hidden="1">
      <c r="AE52344" s="54"/>
    </row>
    <row r="52345" spans="31:31" hidden="1">
      <c r="AE52345" s="54"/>
    </row>
    <row r="52346" spans="31:31" hidden="1">
      <c r="AE52346" s="54"/>
    </row>
    <row r="52347" spans="31:31" hidden="1">
      <c r="AE52347" s="54"/>
    </row>
    <row r="52348" spans="31:31" hidden="1">
      <c r="AE52348" s="54"/>
    </row>
    <row r="52349" spans="31:31" hidden="1">
      <c r="AE52349" s="54"/>
    </row>
    <row r="52350" spans="31:31" hidden="1">
      <c r="AE52350" s="54"/>
    </row>
    <row r="52351" spans="31:31" hidden="1">
      <c r="AE52351" s="54"/>
    </row>
    <row r="52352" spans="31:31" hidden="1">
      <c r="AE52352" s="54"/>
    </row>
    <row r="52353" spans="31:31" hidden="1">
      <c r="AE52353" s="54"/>
    </row>
    <row r="52354" spans="31:31" hidden="1">
      <c r="AE52354" s="54"/>
    </row>
    <row r="52355" spans="31:31" hidden="1">
      <c r="AE52355" s="54"/>
    </row>
    <row r="52356" spans="31:31" hidden="1">
      <c r="AE52356" s="54"/>
    </row>
    <row r="52357" spans="31:31" hidden="1">
      <c r="AE52357" s="54"/>
    </row>
    <row r="52358" spans="31:31" hidden="1">
      <c r="AE52358" s="54"/>
    </row>
    <row r="52359" spans="31:31" hidden="1">
      <c r="AE52359" s="54"/>
    </row>
    <row r="52360" spans="31:31" hidden="1">
      <c r="AE52360" s="54"/>
    </row>
    <row r="52361" spans="31:31" hidden="1">
      <c r="AE52361" s="54"/>
    </row>
    <row r="52362" spans="31:31" hidden="1">
      <c r="AE52362" s="54"/>
    </row>
    <row r="52363" spans="31:31" hidden="1">
      <c r="AE52363" s="54"/>
    </row>
    <row r="52364" spans="31:31" hidden="1">
      <c r="AE52364" s="54"/>
    </row>
    <row r="52365" spans="31:31" hidden="1">
      <c r="AE52365" s="54"/>
    </row>
    <row r="52366" spans="31:31" hidden="1">
      <c r="AE52366" s="54"/>
    </row>
    <row r="52367" spans="31:31" hidden="1">
      <c r="AE52367" s="54"/>
    </row>
    <row r="52368" spans="31:31" hidden="1">
      <c r="AE52368" s="54"/>
    </row>
    <row r="52369" spans="31:31" hidden="1">
      <c r="AE52369" s="54"/>
    </row>
    <row r="52370" spans="31:31" hidden="1">
      <c r="AE52370" s="54"/>
    </row>
    <row r="52371" spans="31:31" hidden="1">
      <c r="AE52371" s="54"/>
    </row>
    <row r="52372" spans="31:31" hidden="1">
      <c r="AE52372" s="54"/>
    </row>
    <row r="52373" spans="31:31" hidden="1">
      <c r="AE52373" s="54"/>
    </row>
    <row r="52374" spans="31:31" hidden="1">
      <c r="AE52374" s="54"/>
    </row>
    <row r="52375" spans="31:31" hidden="1">
      <c r="AE52375" s="54"/>
    </row>
    <row r="52376" spans="31:31" hidden="1">
      <c r="AE52376" s="54"/>
    </row>
    <row r="52377" spans="31:31" hidden="1">
      <c r="AE52377" s="54"/>
    </row>
    <row r="52378" spans="31:31" hidden="1">
      <c r="AE52378" s="54"/>
    </row>
    <row r="52379" spans="31:31" hidden="1">
      <c r="AE52379" s="54"/>
    </row>
    <row r="52380" spans="31:31" hidden="1">
      <c r="AE52380" s="54"/>
    </row>
    <row r="52381" spans="31:31" hidden="1">
      <c r="AE52381" s="54"/>
    </row>
    <row r="52382" spans="31:31" hidden="1">
      <c r="AE52382" s="54"/>
    </row>
    <row r="52383" spans="31:31" hidden="1">
      <c r="AE52383" s="54"/>
    </row>
    <row r="52384" spans="31:31" hidden="1">
      <c r="AE52384" s="54"/>
    </row>
    <row r="52385" spans="31:31" hidden="1">
      <c r="AE52385" s="54"/>
    </row>
    <row r="52386" spans="31:31" hidden="1">
      <c r="AE52386" s="54"/>
    </row>
    <row r="52387" spans="31:31" hidden="1">
      <c r="AE52387" s="54"/>
    </row>
    <row r="52388" spans="31:31" hidden="1">
      <c r="AE52388" s="54"/>
    </row>
    <row r="52389" spans="31:31" hidden="1">
      <c r="AE52389" s="54"/>
    </row>
    <row r="52390" spans="31:31" hidden="1">
      <c r="AE52390" s="54"/>
    </row>
    <row r="52391" spans="31:31" hidden="1">
      <c r="AE52391" s="54"/>
    </row>
    <row r="52392" spans="31:31" hidden="1">
      <c r="AE52392" s="54"/>
    </row>
    <row r="52393" spans="31:31" hidden="1">
      <c r="AE52393" s="54"/>
    </row>
    <row r="52394" spans="31:31" hidden="1">
      <c r="AE52394" s="54"/>
    </row>
    <row r="52395" spans="31:31" hidden="1">
      <c r="AE52395" s="54"/>
    </row>
    <row r="52396" spans="31:31" hidden="1">
      <c r="AE52396" s="54"/>
    </row>
    <row r="52397" spans="31:31" hidden="1">
      <c r="AE52397" s="54"/>
    </row>
    <row r="52398" spans="31:31" hidden="1">
      <c r="AE52398" s="54"/>
    </row>
    <row r="52399" spans="31:31" hidden="1">
      <c r="AE52399" s="54"/>
    </row>
    <row r="52400" spans="31:31" hidden="1">
      <c r="AE52400" s="54"/>
    </row>
    <row r="52401" spans="31:31" hidden="1">
      <c r="AE52401" s="54"/>
    </row>
    <row r="52402" spans="31:31" hidden="1">
      <c r="AE52402" s="54"/>
    </row>
    <row r="52403" spans="31:31" hidden="1">
      <c r="AE52403" s="54"/>
    </row>
    <row r="52404" spans="31:31" hidden="1">
      <c r="AE52404" s="54"/>
    </row>
    <row r="52405" spans="31:31" hidden="1">
      <c r="AE52405" s="54"/>
    </row>
    <row r="52406" spans="31:31" hidden="1">
      <c r="AE52406" s="54"/>
    </row>
    <row r="52407" spans="31:31" hidden="1">
      <c r="AE52407" s="54"/>
    </row>
    <row r="52408" spans="31:31" hidden="1">
      <c r="AE52408" s="54"/>
    </row>
    <row r="52409" spans="31:31" hidden="1">
      <c r="AE52409" s="54"/>
    </row>
    <row r="52410" spans="31:31" hidden="1">
      <c r="AE52410" s="54"/>
    </row>
    <row r="52411" spans="31:31" hidden="1">
      <c r="AE52411" s="54"/>
    </row>
    <row r="52412" spans="31:31" hidden="1">
      <c r="AE52412" s="54"/>
    </row>
    <row r="52413" spans="31:31" hidden="1">
      <c r="AE52413" s="54"/>
    </row>
    <row r="52414" spans="31:31" hidden="1">
      <c r="AE52414" s="54"/>
    </row>
    <row r="52415" spans="31:31" hidden="1">
      <c r="AE52415" s="54"/>
    </row>
    <row r="52416" spans="31:31" hidden="1">
      <c r="AE52416" s="54"/>
    </row>
    <row r="52417" spans="31:31" hidden="1">
      <c r="AE52417" s="54"/>
    </row>
    <row r="52418" spans="31:31" hidden="1">
      <c r="AE52418" s="54"/>
    </row>
    <row r="52419" spans="31:31" hidden="1">
      <c r="AE52419" s="54"/>
    </row>
    <row r="52420" spans="31:31" hidden="1">
      <c r="AE52420" s="54"/>
    </row>
    <row r="52421" spans="31:31" hidden="1">
      <c r="AE52421" s="54"/>
    </row>
    <row r="52422" spans="31:31" hidden="1">
      <c r="AE52422" s="54"/>
    </row>
    <row r="52423" spans="31:31" hidden="1">
      <c r="AE52423" s="54"/>
    </row>
    <row r="52424" spans="31:31" hidden="1">
      <c r="AE52424" s="54"/>
    </row>
    <row r="52425" spans="31:31" hidden="1">
      <c r="AE52425" s="54"/>
    </row>
    <row r="52426" spans="31:31" hidden="1">
      <c r="AE52426" s="54"/>
    </row>
    <row r="52427" spans="31:31" hidden="1">
      <c r="AE52427" s="54"/>
    </row>
    <row r="52428" spans="31:31" hidden="1">
      <c r="AE52428" s="54"/>
    </row>
    <row r="52429" spans="31:31" hidden="1">
      <c r="AE52429" s="54"/>
    </row>
    <row r="52430" spans="31:31" hidden="1">
      <c r="AE52430" s="54"/>
    </row>
    <row r="52431" spans="31:31" hidden="1">
      <c r="AE52431" s="54"/>
    </row>
    <row r="52432" spans="31:31" hidden="1">
      <c r="AE52432" s="54"/>
    </row>
    <row r="52433" spans="31:31" hidden="1">
      <c r="AE52433" s="54"/>
    </row>
    <row r="52434" spans="31:31" hidden="1">
      <c r="AE52434" s="54"/>
    </row>
    <row r="52435" spans="31:31" hidden="1">
      <c r="AE52435" s="54"/>
    </row>
    <row r="52436" spans="31:31" hidden="1">
      <c r="AE52436" s="54"/>
    </row>
    <row r="52437" spans="31:31" hidden="1">
      <c r="AE52437" s="54"/>
    </row>
    <row r="52438" spans="31:31" hidden="1">
      <c r="AE52438" s="54"/>
    </row>
    <row r="52439" spans="31:31" hidden="1">
      <c r="AE52439" s="54"/>
    </row>
    <row r="52440" spans="31:31" hidden="1">
      <c r="AE52440" s="54"/>
    </row>
    <row r="52441" spans="31:31" hidden="1">
      <c r="AE52441" s="54"/>
    </row>
    <row r="52442" spans="31:31" hidden="1">
      <c r="AE52442" s="54"/>
    </row>
    <row r="52443" spans="31:31" hidden="1">
      <c r="AE52443" s="54"/>
    </row>
    <row r="52444" spans="31:31" hidden="1">
      <c r="AE52444" s="54"/>
    </row>
    <row r="52445" spans="31:31" hidden="1">
      <c r="AE52445" s="54"/>
    </row>
    <row r="52446" spans="31:31" hidden="1">
      <c r="AE52446" s="54"/>
    </row>
    <row r="52447" spans="31:31" hidden="1">
      <c r="AE52447" s="54"/>
    </row>
    <row r="52448" spans="31:31" hidden="1">
      <c r="AE52448" s="54"/>
    </row>
    <row r="52449" spans="31:31" hidden="1">
      <c r="AE52449" s="54"/>
    </row>
    <row r="52450" spans="31:31" hidden="1">
      <c r="AE52450" s="54"/>
    </row>
    <row r="52451" spans="31:31" hidden="1">
      <c r="AE52451" s="54"/>
    </row>
    <row r="52452" spans="31:31" hidden="1">
      <c r="AE52452" s="54"/>
    </row>
    <row r="52453" spans="31:31" hidden="1">
      <c r="AE52453" s="54"/>
    </row>
    <row r="52454" spans="31:31" hidden="1">
      <c r="AE52454" s="54"/>
    </row>
    <row r="52455" spans="31:31" hidden="1">
      <c r="AE52455" s="54"/>
    </row>
    <row r="52456" spans="31:31" hidden="1">
      <c r="AE52456" s="54"/>
    </row>
    <row r="52457" spans="31:31" hidden="1">
      <c r="AE52457" s="54"/>
    </row>
    <row r="52458" spans="31:31" hidden="1">
      <c r="AE52458" s="54"/>
    </row>
    <row r="52459" spans="31:31" hidden="1">
      <c r="AE52459" s="54"/>
    </row>
    <row r="52460" spans="31:31" hidden="1">
      <c r="AE52460" s="54"/>
    </row>
    <row r="52461" spans="31:31" hidden="1">
      <c r="AE52461" s="54"/>
    </row>
    <row r="52462" spans="31:31" hidden="1">
      <c r="AE52462" s="54"/>
    </row>
    <row r="52463" spans="31:31" hidden="1">
      <c r="AE52463" s="54"/>
    </row>
    <row r="52464" spans="31:31" hidden="1">
      <c r="AE52464" s="54"/>
    </row>
    <row r="52465" spans="31:31" hidden="1">
      <c r="AE52465" s="54"/>
    </row>
    <row r="52466" spans="31:31" hidden="1">
      <c r="AE52466" s="54"/>
    </row>
    <row r="52467" spans="31:31" hidden="1">
      <c r="AE52467" s="54"/>
    </row>
    <row r="52468" spans="31:31" hidden="1">
      <c r="AE52468" s="54"/>
    </row>
    <row r="52469" spans="31:31" hidden="1">
      <c r="AE52469" s="54"/>
    </row>
    <row r="52470" spans="31:31" hidden="1">
      <c r="AE52470" s="54"/>
    </row>
    <row r="52471" spans="31:31" hidden="1">
      <c r="AE52471" s="54"/>
    </row>
    <row r="52472" spans="31:31" hidden="1">
      <c r="AE52472" s="54"/>
    </row>
    <row r="52473" spans="31:31" hidden="1">
      <c r="AE52473" s="54"/>
    </row>
    <row r="52474" spans="31:31" hidden="1">
      <c r="AE52474" s="54"/>
    </row>
    <row r="52475" spans="31:31" hidden="1">
      <c r="AE52475" s="54"/>
    </row>
    <row r="52476" spans="31:31" hidden="1">
      <c r="AE52476" s="54"/>
    </row>
    <row r="52477" spans="31:31" hidden="1">
      <c r="AE52477" s="54"/>
    </row>
    <row r="52478" spans="31:31" hidden="1">
      <c r="AE52478" s="54"/>
    </row>
    <row r="52479" spans="31:31" hidden="1">
      <c r="AE52479" s="54"/>
    </row>
    <row r="52480" spans="31:31" hidden="1">
      <c r="AE52480" s="54"/>
    </row>
    <row r="52481" spans="31:31" hidden="1">
      <c r="AE52481" s="54"/>
    </row>
    <row r="52482" spans="31:31" hidden="1">
      <c r="AE52482" s="54"/>
    </row>
    <row r="52483" spans="31:31" hidden="1">
      <c r="AE52483" s="54"/>
    </row>
    <row r="52484" spans="31:31" hidden="1">
      <c r="AE52484" s="54"/>
    </row>
    <row r="52485" spans="31:31" hidden="1">
      <c r="AE52485" s="54"/>
    </row>
    <row r="52486" spans="31:31" hidden="1">
      <c r="AE52486" s="54"/>
    </row>
    <row r="52487" spans="31:31" hidden="1">
      <c r="AE52487" s="54"/>
    </row>
    <row r="52488" spans="31:31" hidden="1">
      <c r="AE52488" s="54"/>
    </row>
    <row r="52489" spans="31:31" hidden="1">
      <c r="AE52489" s="54"/>
    </row>
    <row r="52490" spans="31:31" hidden="1">
      <c r="AE52490" s="54"/>
    </row>
    <row r="52491" spans="31:31" hidden="1">
      <c r="AE52491" s="54"/>
    </row>
    <row r="52492" spans="31:31" hidden="1">
      <c r="AE52492" s="54"/>
    </row>
    <row r="52493" spans="31:31" hidden="1">
      <c r="AE52493" s="54"/>
    </row>
    <row r="52494" spans="31:31" hidden="1">
      <c r="AE52494" s="54"/>
    </row>
    <row r="52495" spans="31:31" hidden="1">
      <c r="AE52495" s="54"/>
    </row>
    <row r="52496" spans="31:31" hidden="1">
      <c r="AE52496" s="54"/>
    </row>
    <row r="52497" spans="31:31" hidden="1">
      <c r="AE52497" s="54"/>
    </row>
    <row r="52498" spans="31:31" hidden="1">
      <c r="AE52498" s="54"/>
    </row>
    <row r="52499" spans="31:31" hidden="1">
      <c r="AE52499" s="54"/>
    </row>
    <row r="52500" spans="31:31" hidden="1">
      <c r="AE52500" s="54"/>
    </row>
    <row r="52501" spans="31:31" hidden="1">
      <c r="AE52501" s="54"/>
    </row>
    <row r="52502" spans="31:31" hidden="1">
      <c r="AE52502" s="54"/>
    </row>
    <row r="52503" spans="31:31" hidden="1">
      <c r="AE52503" s="54"/>
    </row>
    <row r="52504" spans="31:31" hidden="1">
      <c r="AE52504" s="54"/>
    </row>
    <row r="52505" spans="31:31" hidden="1">
      <c r="AE52505" s="54"/>
    </row>
    <row r="52506" spans="31:31" hidden="1">
      <c r="AE52506" s="54"/>
    </row>
    <row r="52507" spans="31:31" hidden="1">
      <c r="AE52507" s="54"/>
    </row>
    <row r="52508" spans="31:31" hidden="1">
      <c r="AE52508" s="54"/>
    </row>
    <row r="52509" spans="31:31" hidden="1">
      <c r="AE52509" s="54"/>
    </row>
    <row r="52510" spans="31:31" hidden="1">
      <c r="AE52510" s="54"/>
    </row>
    <row r="52511" spans="31:31" hidden="1">
      <c r="AE52511" s="54"/>
    </row>
    <row r="52512" spans="31:31" hidden="1">
      <c r="AE52512" s="54"/>
    </row>
    <row r="52513" spans="31:31" hidden="1">
      <c r="AE52513" s="54"/>
    </row>
    <row r="52514" spans="31:31" hidden="1">
      <c r="AE52514" s="54"/>
    </row>
    <row r="52515" spans="31:31" hidden="1">
      <c r="AE52515" s="54"/>
    </row>
    <row r="52516" spans="31:31" hidden="1">
      <c r="AE52516" s="54"/>
    </row>
    <row r="52517" spans="31:31" hidden="1">
      <c r="AE52517" s="54"/>
    </row>
    <row r="52518" spans="31:31" hidden="1">
      <c r="AE52518" s="54"/>
    </row>
    <row r="52519" spans="31:31" hidden="1">
      <c r="AE52519" s="54"/>
    </row>
    <row r="52520" spans="31:31" hidden="1">
      <c r="AE52520" s="54"/>
    </row>
    <row r="52521" spans="31:31" hidden="1">
      <c r="AE52521" s="54"/>
    </row>
    <row r="52522" spans="31:31" hidden="1">
      <c r="AE52522" s="54"/>
    </row>
    <row r="52523" spans="31:31" hidden="1">
      <c r="AE52523" s="54"/>
    </row>
    <row r="52524" spans="31:31" hidden="1">
      <c r="AE52524" s="54"/>
    </row>
    <row r="52525" spans="31:31" hidden="1">
      <c r="AE52525" s="54"/>
    </row>
    <row r="52526" spans="31:31" hidden="1">
      <c r="AE52526" s="54"/>
    </row>
    <row r="52527" spans="31:31" hidden="1">
      <c r="AE52527" s="54"/>
    </row>
    <row r="52528" spans="31:31" hidden="1">
      <c r="AE52528" s="54"/>
    </row>
    <row r="52529" spans="31:31" hidden="1">
      <c r="AE52529" s="54"/>
    </row>
    <row r="52530" spans="31:31" hidden="1">
      <c r="AE52530" s="54"/>
    </row>
    <row r="52531" spans="31:31" hidden="1">
      <c r="AE52531" s="54"/>
    </row>
    <row r="52532" spans="31:31" hidden="1">
      <c r="AE52532" s="54"/>
    </row>
    <row r="52533" spans="31:31" hidden="1">
      <c r="AE52533" s="54"/>
    </row>
    <row r="52534" spans="31:31" hidden="1">
      <c r="AE52534" s="54"/>
    </row>
    <row r="52535" spans="31:31" hidden="1">
      <c r="AE52535" s="54"/>
    </row>
    <row r="52536" spans="31:31" hidden="1">
      <c r="AE52536" s="54"/>
    </row>
    <row r="52537" spans="31:31" hidden="1">
      <c r="AE52537" s="54"/>
    </row>
    <row r="52538" spans="31:31" hidden="1">
      <c r="AE52538" s="54"/>
    </row>
    <row r="52539" spans="31:31" hidden="1">
      <c r="AE52539" s="54"/>
    </row>
    <row r="52540" spans="31:31" hidden="1">
      <c r="AE52540" s="54"/>
    </row>
    <row r="52541" spans="31:31" hidden="1">
      <c r="AE52541" s="54"/>
    </row>
    <row r="52542" spans="31:31" hidden="1">
      <c r="AE52542" s="54"/>
    </row>
    <row r="52543" spans="31:31" hidden="1">
      <c r="AE52543" s="54"/>
    </row>
    <row r="52544" spans="31:31" hidden="1">
      <c r="AE52544" s="54"/>
    </row>
    <row r="52545" spans="31:31" hidden="1">
      <c r="AE52545" s="54"/>
    </row>
    <row r="52546" spans="31:31" hidden="1">
      <c r="AE52546" s="54"/>
    </row>
    <row r="52547" spans="31:31" hidden="1">
      <c r="AE52547" s="54"/>
    </row>
    <row r="52548" spans="31:31" hidden="1">
      <c r="AE52548" s="54"/>
    </row>
    <row r="52549" spans="31:31" hidden="1">
      <c r="AE52549" s="54"/>
    </row>
    <row r="52550" spans="31:31" hidden="1">
      <c r="AE52550" s="54"/>
    </row>
    <row r="52551" spans="31:31" hidden="1">
      <c r="AE52551" s="54"/>
    </row>
    <row r="52552" spans="31:31" hidden="1">
      <c r="AE52552" s="54"/>
    </row>
    <row r="52553" spans="31:31" hidden="1">
      <c r="AE52553" s="54"/>
    </row>
    <row r="52554" spans="31:31" hidden="1">
      <c r="AE52554" s="54"/>
    </row>
    <row r="52555" spans="31:31" hidden="1">
      <c r="AE52555" s="54"/>
    </row>
    <row r="52556" spans="31:31" hidden="1">
      <c r="AE52556" s="54"/>
    </row>
    <row r="52557" spans="31:31" hidden="1">
      <c r="AE52557" s="54"/>
    </row>
    <row r="52558" spans="31:31" hidden="1">
      <c r="AE52558" s="54"/>
    </row>
    <row r="52559" spans="31:31" hidden="1">
      <c r="AE52559" s="54"/>
    </row>
    <row r="52560" spans="31:31" hidden="1">
      <c r="AE52560" s="54"/>
    </row>
    <row r="52561" spans="31:31" hidden="1">
      <c r="AE52561" s="54"/>
    </row>
    <row r="52562" spans="31:31" hidden="1">
      <c r="AE52562" s="54"/>
    </row>
    <row r="52563" spans="31:31" hidden="1">
      <c r="AE52563" s="54"/>
    </row>
    <row r="52564" spans="31:31" hidden="1">
      <c r="AE52564" s="54"/>
    </row>
    <row r="52565" spans="31:31" hidden="1">
      <c r="AE52565" s="54"/>
    </row>
    <row r="52566" spans="31:31" hidden="1">
      <c r="AE52566" s="54"/>
    </row>
    <row r="52567" spans="31:31" hidden="1">
      <c r="AE52567" s="54"/>
    </row>
    <row r="52568" spans="31:31" hidden="1">
      <c r="AE52568" s="54"/>
    </row>
    <row r="52569" spans="31:31" hidden="1">
      <c r="AE52569" s="54"/>
    </row>
    <row r="52570" spans="31:31" hidden="1">
      <c r="AE52570" s="54"/>
    </row>
    <row r="52571" spans="31:31" hidden="1">
      <c r="AE52571" s="54"/>
    </row>
    <row r="52572" spans="31:31" hidden="1">
      <c r="AE52572" s="54"/>
    </row>
    <row r="52573" spans="31:31" hidden="1">
      <c r="AE52573" s="54"/>
    </row>
    <row r="52574" spans="31:31" hidden="1">
      <c r="AE52574" s="54"/>
    </row>
    <row r="52575" spans="31:31" hidden="1">
      <c r="AE52575" s="54"/>
    </row>
    <row r="52576" spans="31:31" hidden="1">
      <c r="AE52576" s="54"/>
    </row>
    <row r="52577" spans="31:31" hidden="1">
      <c r="AE52577" s="54"/>
    </row>
    <row r="52578" spans="31:31" hidden="1">
      <c r="AE52578" s="54"/>
    </row>
    <row r="52579" spans="31:31" hidden="1">
      <c r="AE52579" s="54"/>
    </row>
    <row r="52580" spans="31:31" hidden="1">
      <c r="AE52580" s="54"/>
    </row>
    <row r="52581" spans="31:31" hidden="1">
      <c r="AE52581" s="54"/>
    </row>
    <row r="52582" spans="31:31" hidden="1">
      <c r="AE52582" s="54"/>
    </row>
    <row r="52583" spans="31:31" hidden="1">
      <c r="AE52583" s="54"/>
    </row>
    <row r="52584" spans="31:31" hidden="1">
      <c r="AE52584" s="54"/>
    </row>
    <row r="52585" spans="31:31" hidden="1">
      <c r="AE52585" s="54"/>
    </row>
    <row r="52586" spans="31:31" hidden="1">
      <c r="AE52586" s="54"/>
    </row>
    <row r="52587" spans="31:31" hidden="1">
      <c r="AE52587" s="54"/>
    </row>
    <row r="52588" spans="31:31" hidden="1">
      <c r="AE52588" s="54"/>
    </row>
    <row r="52589" spans="31:31" hidden="1">
      <c r="AE52589" s="54"/>
    </row>
    <row r="52590" spans="31:31" hidden="1">
      <c r="AE52590" s="54"/>
    </row>
    <row r="52591" spans="31:31" hidden="1">
      <c r="AE52591" s="54"/>
    </row>
    <row r="52592" spans="31:31" hidden="1">
      <c r="AE52592" s="54"/>
    </row>
    <row r="52593" spans="31:31" hidden="1">
      <c r="AE52593" s="54"/>
    </row>
    <row r="52594" spans="31:31" hidden="1">
      <c r="AE52594" s="54"/>
    </row>
    <row r="52595" spans="31:31" hidden="1">
      <c r="AE52595" s="54"/>
    </row>
    <row r="52596" spans="31:31" hidden="1">
      <c r="AE52596" s="54"/>
    </row>
    <row r="52597" spans="31:31" hidden="1">
      <c r="AE52597" s="54"/>
    </row>
    <row r="52598" spans="31:31" hidden="1">
      <c r="AE52598" s="54"/>
    </row>
    <row r="52599" spans="31:31" hidden="1">
      <c r="AE52599" s="54"/>
    </row>
    <row r="52600" spans="31:31" hidden="1">
      <c r="AE52600" s="54"/>
    </row>
    <row r="52601" spans="31:31" hidden="1">
      <c r="AE52601" s="54"/>
    </row>
    <row r="52602" spans="31:31" hidden="1">
      <c r="AE52602" s="54"/>
    </row>
    <row r="52603" spans="31:31" hidden="1">
      <c r="AE52603" s="54"/>
    </row>
    <row r="52604" spans="31:31" hidden="1">
      <c r="AE52604" s="54"/>
    </row>
    <row r="52605" spans="31:31" hidden="1">
      <c r="AE52605" s="54"/>
    </row>
    <row r="52606" spans="31:31" hidden="1">
      <c r="AE52606" s="54"/>
    </row>
    <row r="52607" spans="31:31" hidden="1">
      <c r="AE52607" s="54"/>
    </row>
    <row r="52608" spans="31:31" hidden="1">
      <c r="AE52608" s="54"/>
    </row>
    <row r="52609" spans="31:31" hidden="1">
      <c r="AE52609" s="54"/>
    </row>
    <row r="52610" spans="31:31" hidden="1">
      <c r="AE52610" s="54"/>
    </row>
    <row r="52611" spans="31:31" hidden="1">
      <c r="AE52611" s="54"/>
    </row>
    <row r="52612" spans="31:31" hidden="1">
      <c r="AE52612" s="54"/>
    </row>
    <row r="52613" spans="31:31" hidden="1">
      <c r="AE52613" s="54"/>
    </row>
    <row r="52614" spans="31:31" hidden="1">
      <c r="AE52614" s="54"/>
    </row>
    <row r="52615" spans="31:31" hidden="1">
      <c r="AE52615" s="54"/>
    </row>
    <row r="52616" spans="31:31" hidden="1">
      <c r="AE52616" s="54"/>
    </row>
    <row r="52617" spans="31:31" hidden="1">
      <c r="AE52617" s="54"/>
    </row>
    <row r="52618" spans="31:31" hidden="1">
      <c r="AE52618" s="54"/>
    </row>
    <row r="52619" spans="31:31" hidden="1">
      <c r="AE52619" s="54"/>
    </row>
    <row r="52620" spans="31:31" hidden="1">
      <c r="AE52620" s="54"/>
    </row>
    <row r="52621" spans="31:31" hidden="1">
      <c r="AE52621" s="54"/>
    </row>
    <row r="52622" spans="31:31" hidden="1">
      <c r="AE52622" s="54"/>
    </row>
    <row r="52623" spans="31:31" hidden="1">
      <c r="AE52623" s="54"/>
    </row>
    <row r="52624" spans="31:31" hidden="1">
      <c r="AE52624" s="54"/>
    </row>
    <row r="52625" spans="31:31" hidden="1">
      <c r="AE52625" s="54"/>
    </row>
    <row r="52626" spans="31:31" hidden="1">
      <c r="AE52626" s="54"/>
    </row>
    <row r="52627" spans="31:31" hidden="1">
      <c r="AE52627" s="54"/>
    </row>
    <row r="52628" spans="31:31" hidden="1">
      <c r="AE52628" s="54"/>
    </row>
    <row r="52629" spans="31:31" hidden="1">
      <c r="AE52629" s="54"/>
    </row>
    <row r="52630" spans="31:31" hidden="1">
      <c r="AE52630" s="54"/>
    </row>
    <row r="52631" spans="31:31" hidden="1">
      <c r="AE52631" s="54"/>
    </row>
    <row r="52632" spans="31:31" hidden="1">
      <c r="AE52632" s="54"/>
    </row>
    <row r="52633" spans="31:31" hidden="1">
      <c r="AE52633" s="54"/>
    </row>
    <row r="52634" spans="31:31" hidden="1">
      <c r="AE52634" s="54"/>
    </row>
    <row r="52635" spans="31:31" hidden="1">
      <c r="AE52635" s="54"/>
    </row>
    <row r="52636" spans="31:31" hidden="1">
      <c r="AE52636" s="54"/>
    </row>
    <row r="52637" spans="31:31" hidden="1">
      <c r="AE52637" s="54"/>
    </row>
    <row r="52638" spans="31:31" hidden="1">
      <c r="AE52638" s="54"/>
    </row>
    <row r="52639" spans="31:31" hidden="1">
      <c r="AE52639" s="54"/>
    </row>
    <row r="52640" spans="31:31" hidden="1">
      <c r="AE52640" s="54"/>
    </row>
    <row r="52641" spans="31:31" hidden="1">
      <c r="AE52641" s="54"/>
    </row>
    <row r="52642" spans="31:31" hidden="1">
      <c r="AE52642" s="54"/>
    </row>
    <row r="52643" spans="31:31" hidden="1">
      <c r="AE52643" s="54"/>
    </row>
    <row r="52644" spans="31:31" hidden="1">
      <c r="AE52644" s="54"/>
    </row>
    <row r="52645" spans="31:31" hidden="1">
      <c r="AE52645" s="54"/>
    </row>
    <row r="52646" spans="31:31" hidden="1">
      <c r="AE52646" s="54"/>
    </row>
    <row r="52647" spans="31:31" hidden="1">
      <c r="AE52647" s="54"/>
    </row>
    <row r="52648" spans="31:31" hidden="1">
      <c r="AE52648" s="54"/>
    </row>
    <row r="52649" spans="31:31" hidden="1">
      <c r="AE52649" s="54"/>
    </row>
    <row r="52650" spans="31:31" hidden="1">
      <c r="AE52650" s="54"/>
    </row>
    <row r="52651" spans="31:31" hidden="1">
      <c r="AE52651" s="54"/>
    </row>
    <row r="52652" spans="31:31" hidden="1">
      <c r="AE52652" s="54"/>
    </row>
    <row r="52653" spans="31:31" hidden="1">
      <c r="AE52653" s="54"/>
    </row>
    <row r="52654" spans="31:31" hidden="1">
      <c r="AE52654" s="54"/>
    </row>
    <row r="52655" spans="31:31" hidden="1">
      <c r="AE52655" s="54"/>
    </row>
    <row r="52656" spans="31:31" hidden="1">
      <c r="AE52656" s="54"/>
    </row>
    <row r="52657" spans="31:31" hidden="1">
      <c r="AE52657" s="54"/>
    </row>
    <row r="52658" spans="31:31" hidden="1">
      <c r="AE52658" s="54"/>
    </row>
    <row r="52659" spans="31:31" hidden="1">
      <c r="AE52659" s="54"/>
    </row>
    <row r="52660" spans="31:31" hidden="1">
      <c r="AE52660" s="54"/>
    </row>
    <row r="52661" spans="31:31" hidden="1">
      <c r="AE52661" s="54"/>
    </row>
    <row r="52662" spans="31:31" hidden="1">
      <c r="AE52662" s="54"/>
    </row>
    <row r="52663" spans="31:31" hidden="1">
      <c r="AE52663" s="54"/>
    </row>
    <row r="52664" spans="31:31" hidden="1">
      <c r="AE52664" s="54"/>
    </row>
    <row r="52665" spans="31:31" hidden="1">
      <c r="AE52665" s="54"/>
    </row>
    <row r="52666" spans="31:31" hidden="1">
      <c r="AE52666" s="54"/>
    </row>
    <row r="52667" spans="31:31" hidden="1">
      <c r="AE52667" s="54"/>
    </row>
    <row r="52668" spans="31:31" hidden="1">
      <c r="AE52668" s="54"/>
    </row>
    <row r="52669" spans="31:31" hidden="1">
      <c r="AE52669" s="54"/>
    </row>
    <row r="52670" spans="31:31" hidden="1">
      <c r="AE52670" s="54"/>
    </row>
    <row r="52671" spans="31:31" hidden="1">
      <c r="AE52671" s="54"/>
    </row>
    <row r="52672" spans="31:31" hidden="1">
      <c r="AE52672" s="54"/>
    </row>
    <row r="52673" spans="31:31" hidden="1">
      <c r="AE52673" s="54"/>
    </row>
    <row r="52674" spans="31:31" hidden="1">
      <c r="AE52674" s="54"/>
    </row>
    <row r="52675" spans="31:31" hidden="1">
      <c r="AE52675" s="54"/>
    </row>
    <row r="52676" spans="31:31" hidden="1">
      <c r="AE52676" s="54"/>
    </row>
    <row r="52677" spans="31:31" hidden="1">
      <c r="AE52677" s="54"/>
    </row>
    <row r="52678" spans="31:31" hidden="1">
      <c r="AE52678" s="54"/>
    </row>
    <row r="52679" spans="31:31" hidden="1">
      <c r="AE52679" s="54"/>
    </row>
    <row r="52680" spans="31:31" hidden="1">
      <c r="AE52680" s="54"/>
    </row>
    <row r="52681" spans="31:31" hidden="1">
      <c r="AE52681" s="54"/>
    </row>
    <row r="52682" spans="31:31" hidden="1">
      <c r="AE52682" s="54"/>
    </row>
    <row r="52683" spans="31:31" hidden="1">
      <c r="AE52683" s="54"/>
    </row>
    <row r="52684" spans="31:31" hidden="1">
      <c r="AE52684" s="54"/>
    </row>
    <row r="52685" spans="31:31" hidden="1">
      <c r="AE52685" s="54"/>
    </row>
    <row r="52686" spans="31:31" hidden="1">
      <c r="AE52686" s="54"/>
    </row>
    <row r="52687" spans="31:31" hidden="1">
      <c r="AE52687" s="54"/>
    </row>
    <row r="52688" spans="31:31" hidden="1">
      <c r="AE52688" s="54"/>
    </row>
    <row r="52689" spans="31:31" hidden="1">
      <c r="AE52689" s="54"/>
    </row>
    <row r="52690" spans="31:31" hidden="1">
      <c r="AE52690" s="54"/>
    </row>
    <row r="52691" spans="31:31" hidden="1">
      <c r="AE52691" s="54"/>
    </row>
    <row r="52692" spans="31:31" hidden="1">
      <c r="AE52692" s="54"/>
    </row>
    <row r="52693" spans="31:31" hidden="1">
      <c r="AE52693" s="54"/>
    </row>
    <row r="52694" spans="31:31" hidden="1">
      <c r="AE52694" s="54"/>
    </row>
    <row r="52695" spans="31:31" hidden="1">
      <c r="AE52695" s="54"/>
    </row>
    <row r="52696" spans="31:31" hidden="1">
      <c r="AE52696" s="54"/>
    </row>
    <row r="52697" spans="31:31" hidden="1">
      <c r="AE52697" s="54"/>
    </row>
    <row r="52698" spans="31:31" hidden="1">
      <c r="AE52698" s="54"/>
    </row>
    <row r="52699" spans="31:31" hidden="1">
      <c r="AE52699" s="54"/>
    </row>
    <row r="52700" spans="31:31" hidden="1">
      <c r="AE52700" s="54"/>
    </row>
    <row r="52701" spans="31:31" hidden="1">
      <c r="AE52701" s="54"/>
    </row>
    <row r="52702" spans="31:31" hidden="1">
      <c r="AE52702" s="54"/>
    </row>
    <row r="52703" spans="31:31" hidden="1">
      <c r="AE52703" s="54"/>
    </row>
    <row r="52704" spans="31:31" hidden="1">
      <c r="AE52704" s="54"/>
    </row>
    <row r="52705" spans="31:31" hidden="1">
      <c r="AE52705" s="54"/>
    </row>
    <row r="52706" spans="31:31" hidden="1">
      <c r="AE52706" s="54"/>
    </row>
    <row r="52707" spans="31:31" hidden="1">
      <c r="AE52707" s="54"/>
    </row>
    <row r="52708" spans="31:31" hidden="1">
      <c r="AE52708" s="54"/>
    </row>
    <row r="52709" spans="31:31" hidden="1">
      <c r="AE52709" s="54"/>
    </row>
    <row r="52710" spans="31:31" hidden="1">
      <c r="AE52710" s="54"/>
    </row>
    <row r="52711" spans="31:31" hidden="1">
      <c r="AE52711" s="54"/>
    </row>
    <row r="52712" spans="31:31" hidden="1">
      <c r="AE52712" s="54"/>
    </row>
    <row r="52713" spans="31:31" hidden="1">
      <c r="AE52713" s="54"/>
    </row>
    <row r="52714" spans="31:31" hidden="1">
      <c r="AE52714" s="54"/>
    </row>
    <row r="52715" spans="31:31" hidden="1">
      <c r="AE52715" s="54"/>
    </row>
    <row r="52716" spans="31:31" hidden="1">
      <c r="AE52716" s="54"/>
    </row>
    <row r="52717" spans="31:31" hidden="1">
      <c r="AE52717" s="54"/>
    </row>
    <row r="52718" spans="31:31" hidden="1">
      <c r="AE52718" s="54"/>
    </row>
    <row r="52719" spans="31:31" hidden="1">
      <c r="AE52719" s="54"/>
    </row>
    <row r="52720" spans="31:31" hidden="1">
      <c r="AE52720" s="54"/>
    </row>
    <row r="52721" spans="31:31" hidden="1">
      <c r="AE52721" s="54"/>
    </row>
    <row r="52722" spans="31:31" hidden="1">
      <c r="AE52722" s="54"/>
    </row>
    <row r="52723" spans="31:31" hidden="1">
      <c r="AE52723" s="54"/>
    </row>
    <row r="52724" spans="31:31" hidden="1">
      <c r="AE52724" s="54"/>
    </row>
    <row r="52725" spans="31:31" hidden="1">
      <c r="AE52725" s="54"/>
    </row>
    <row r="52726" spans="31:31" hidden="1">
      <c r="AE52726" s="54"/>
    </row>
    <row r="52727" spans="31:31" hidden="1">
      <c r="AE52727" s="54"/>
    </row>
    <row r="52728" spans="31:31" hidden="1">
      <c r="AE52728" s="54"/>
    </row>
    <row r="52729" spans="31:31" hidden="1">
      <c r="AE52729" s="54"/>
    </row>
    <row r="52730" spans="31:31" hidden="1">
      <c r="AE52730" s="54"/>
    </row>
    <row r="52731" spans="31:31" hidden="1">
      <c r="AE52731" s="54"/>
    </row>
    <row r="52732" spans="31:31" hidden="1">
      <c r="AE52732" s="54"/>
    </row>
    <row r="52733" spans="31:31" hidden="1">
      <c r="AE52733" s="54"/>
    </row>
    <row r="52734" spans="31:31" hidden="1">
      <c r="AE52734" s="54"/>
    </row>
    <row r="52735" spans="31:31" hidden="1">
      <c r="AE52735" s="54"/>
    </row>
    <row r="52736" spans="31:31" hidden="1">
      <c r="AE52736" s="54"/>
    </row>
    <row r="52737" spans="31:31" hidden="1">
      <c r="AE52737" s="54"/>
    </row>
    <row r="52738" spans="31:31" hidden="1">
      <c r="AE52738" s="54"/>
    </row>
    <row r="52739" spans="31:31" hidden="1">
      <c r="AE52739" s="54"/>
    </row>
    <row r="52740" spans="31:31" hidden="1">
      <c r="AE52740" s="54"/>
    </row>
    <row r="52741" spans="31:31" hidden="1">
      <c r="AE52741" s="54"/>
    </row>
    <row r="52742" spans="31:31" hidden="1">
      <c r="AE52742" s="54"/>
    </row>
    <row r="52743" spans="31:31" hidden="1">
      <c r="AE52743" s="54"/>
    </row>
    <row r="52744" spans="31:31" hidden="1">
      <c r="AE52744" s="54"/>
    </row>
    <row r="52745" spans="31:31" hidden="1">
      <c r="AE52745" s="54"/>
    </row>
    <row r="52746" spans="31:31" hidden="1">
      <c r="AE52746" s="54"/>
    </row>
    <row r="52747" spans="31:31" hidden="1">
      <c r="AE52747" s="54"/>
    </row>
    <row r="52748" spans="31:31" hidden="1">
      <c r="AE52748" s="54"/>
    </row>
    <row r="52749" spans="31:31" hidden="1">
      <c r="AE52749" s="54"/>
    </row>
    <row r="52750" spans="31:31" hidden="1">
      <c r="AE52750" s="54"/>
    </row>
    <row r="52751" spans="31:31" hidden="1">
      <c r="AE52751" s="54"/>
    </row>
    <row r="52752" spans="31:31" hidden="1">
      <c r="AE52752" s="54"/>
    </row>
    <row r="52753" spans="31:31" hidden="1">
      <c r="AE52753" s="54"/>
    </row>
    <row r="52754" spans="31:31" hidden="1">
      <c r="AE52754" s="54"/>
    </row>
    <row r="52755" spans="31:31" hidden="1">
      <c r="AE52755" s="54"/>
    </row>
    <row r="52756" spans="31:31" hidden="1">
      <c r="AE52756" s="54"/>
    </row>
    <row r="52757" spans="31:31" hidden="1">
      <c r="AE52757" s="54"/>
    </row>
    <row r="52758" spans="31:31" hidden="1">
      <c r="AE52758" s="54"/>
    </row>
    <row r="52759" spans="31:31" hidden="1">
      <c r="AE52759" s="54"/>
    </row>
    <row r="52760" spans="31:31" hidden="1">
      <c r="AE52760" s="54"/>
    </row>
    <row r="52761" spans="31:31" hidden="1">
      <c r="AE52761" s="54"/>
    </row>
    <row r="52762" spans="31:31" hidden="1">
      <c r="AE52762" s="54"/>
    </row>
    <row r="52763" spans="31:31" hidden="1">
      <c r="AE52763" s="54"/>
    </row>
    <row r="52764" spans="31:31" hidden="1">
      <c r="AE52764" s="54"/>
    </row>
    <row r="52765" spans="31:31" hidden="1">
      <c r="AE52765" s="54"/>
    </row>
    <row r="52766" spans="31:31" hidden="1">
      <c r="AE52766" s="54"/>
    </row>
    <row r="52767" spans="31:31" hidden="1">
      <c r="AE52767" s="54"/>
    </row>
    <row r="52768" spans="31:31" hidden="1">
      <c r="AE52768" s="54"/>
    </row>
    <row r="52769" spans="31:31" hidden="1">
      <c r="AE52769" s="54"/>
    </row>
    <row r="52770" spans="31:31" hidden="1">
      <c r="AE52770" s="54"/>
    </row>
    <row r="52771" spans="31:31" hidden="1">
      <c r="AE52771" s="54"/>
    </row>
    <row r="52772" spans="31:31" hidden="1">
      <c r="AE52772" s="54"/>
    </row>
    <row r="52773" spans="31:31" hidden="1">
      <c r="AE52773" s="54"/>
    </row>
    <row r="52774" spans="31:31" hidden="1">
      <c r="AE52774" s="54"/>
    </row>
    <row r="52775" spans="31:31" hidden="1">
      <c r="AE52775" s="54"/>
    </row>
    <row r="52776" spans="31:31" hidden="1">
      <c r="AE52776" s="54"/>
    </row>
    <row r="52777" spans="31:31" hidden="1">
      <c r="AE52777" s="54"/>
    </row>
    <row r="52778" spans="31:31" hidden="1">
      <c r="AE52778" s="54"/>
    </row>
    <row r="52779" spans="31:31" hidden="1">
      <c r="AE52779" s="54"/>
    </row>
    <row r="52780" spans="31:31" hidden="1">
      <c r="AE52780" s="54"/>
    </row>
    <row r="52781" spans="31:31" hidden="1">
      <c r="AE52781" s="54"/>
    </row>
    <row r="52782" spans="31:31" hidden="1">
      <c r="AE52782" s="54"/>
    </row>
    <row r="52783" spans="31:31" hidden="1">
      <c r="AE52783" s="54"/>
    </row>
    <row r="52784" spans="31:31" hidden="1">
      <c r="AE52784" s="54"/>
    </row>
    <row r="52785" spans="31:31" hidden="1">
      <c r="AE52785" s="54"/>
    </row>
    <row r="52786" spans="31:31" hidden="1">
      <c r="AE52786" s="54"/>
    </row>
    <row r="52787" spans="31:31" hidden="1">
      <c r="AE52787" s="54"/>
    </row>
    <row r="52788" spans="31:31" hidden="1">
      <c r="AE52788" s="54"/>
    </row>
    <row r="52789" spans="31:31" hidden="1">
      <c r="AE52789" s="54"/>
    </row>
    <row r="52790" spans="31:31" hidden="1">
      <c r="AE52790" s="54"/>
    </row>
    <row r="52791" spans="31:31" hidden="1">
      <c r="AE52791" s="54"/>
    </row>
    <row r="52792" spans="31:31" hidden="1">
      <c r="AE52792" s="54"/>
    </row>
    <row r="52793" spans="31:31" hidden="1">
      <c r="AE52793" s="54"/>
    </row>
    <row r="52794" spans="31:31" hidden="1">
      <c r="AE52794" s="54"/>
    </row>
    <row r="52795" spans="31:31" hidden="1">
      <c r="AE52795" s="54"/>
    </row>
    <row r="52796" spans="31:31" hidden="1">
      <c r="AE52796" s="54"/>
    </row>
    <row r="52797" spans="31:31" hidden="1">
      <c r="AE52797" s="54"/>
    </row>
    <row r="52798" spans="31:31" hidden="1">
      <c r="AE52798" s="54"/>
    </row>
    <row r="52799" spans="31:31" hidden="1">
      <c r="AE52799" s="54"/>
    </row>
    <row r="52800" spans="31:31" hidden="1">
      <c r="AE52800" s="54"/>
    </row>
    <row r="52801" spans="31:31" hidden="1">
      <c r="AE52801" s="54"/>
    </row>
    <row r="52802" spans="31:31" hidden="1">
      <c r="AE52802" s="54"/>
    </row>
    <row r="52803" spans="31:31" hidden="1">
      <c r="AE52803" s="54"/>
    </row>
    <row r="52804" spans="31:31" hidden="1">
      <c r="AE52804" s="54"/>
    </row>
    <row r="52805" spans="31:31" hidden="1">
      <c r="AE52805" s="54"/>
    </row>
    <row r="52806" spans="31:31" hidden="1">
      <c r="AE52806" s="54"/>
    </row>
    <row r="52807" spans="31:31" hidden="1">
      <c r="AE52807" s="54"/>
    </row>
    <row r="52808" spans="31:31" hidden="1">
      <c r="AE52808" s="54"/>
    </row>
    <row r="52809" spans="31:31" hidden="1">
      <c r="AE52809" s="54"/>
    </row>
    <row r="52810" spans="31:31" hidden="1">
      <c r="AE52810" s="54"/>
    </row>
    <row r="52811" spans="31:31" hidden="1">
      <c r="AE52811" s="54"/>
    </row>
    <row r="52812" spans="31:31" hidden="1">
      <c r="AE52812" s="54"/>
    </row>
    <row r="52813" spans="31:31" hidden="1">
      <c r="AE52813" s="54"/>
    </row>
    <row r="52814" spans="31:31" hidden="1">
      <c r="AE52814" s="54"/>
    </row>
    <row r="52815" spans="31:31" hidden="1">
      <c r="AE52815" s="54"/>
    </row>
    <row r="52816" spans="31:31" hidden="1">
      <c r="AE52816" s="54"/>
    </row>
    <row r="52817" spans="31:31" hidden="1">
      <c r="AE52817" s="54"/>
    </row>
    <row r="52818" spans="31:31" hidden="1">
      <c r="AE52818" s="54"/>
    </row>
    <row r="52819" spans="31:31" hidden="1">
      <c r="AE52819" s="54"/>
    </row>
    <row r="52820" spans="31:31" hidden="1">
      <c r="AE52820" s="54"/>
    </row>
    <row r="52821" spans="31:31" hidden="1">
      <c r="AE52821" s="54"/>
    </row>
    <row r="52822" spans="31:31" hidden="1">
      <c r="AE52822" s="54"/>
    </row>
    <row r="52823" spans="31:31" hidden="1">
      <c r="AE52823" s="54"/>
    </row>
    <row r="52824" spans="31:31" hidden="1">
      <c r="AE52824" s="54"/>
    </row>
    <row r="52825" spans="31:31" hidden="1">
      <c r="AE52825" s="54"/>
    </row>
    <row r="52826" spans="31:31" hidden="1">
      <c r="AE52826" s="54"/>
    </row>
    <row r="52827" spans="31:31" hidden="1">
      <c r="AE52827" s="54"/>
    </row>
    <row r="52828" spans="31:31" hidden="1">
      <c r="AE52828" s="54"/>
    </row>
    <row r="52829" spans="31:31" hidden="1">
      <c r="AE52829" s="54"/>
    </row>
    <row r="52830" spans="31:31" hidden="1">
      <c r="AE52830" s="54"/>
    </row>
    <row r="52831" spans="31:31" hidden="1">
      <c r="AE52831" s="54"/>
    </row>
    <row r="52832" spans="31:31" hidden="1">
      <c r="AE52832" s="54"/>
    </row>
    <row r="52833" spans="31:31" hidden="1">
      <c r="AE52833" s="54"/>
    </row>
    <row r="52834" spans="31:31" hidden="1">
      <c r="AE52834" s="54"/>
    </row>
    <row r="52835" spans="31:31" hidden="1">
      <c r="AE52835" s="54"/>
    </row>
    <row r="52836" spans="31:31" hidden="1">
      <c r="AE52836" s="54"/>
    </row>
    <row r="52837" spans="31:31" hidden="1">
      <c r="AE52837" s="54"/>
    </row>
    <row r="52838" spans="31:31" hidden="1">
      <c r="AE52838" s="54"/>
    </row>
    <row r="52839" spans="31:31" hidden="1">
      <c r="AE52839" s="54"/>
    </row>
    <row r="52840" spans="31:31" hidden="1">
      <c r="AE52840" s="54"/>
    </row>
    <row r="52841" spans="31:31" hidden="1">
      <c r="AE52841" s="54"/>
    </row>
    <row r="52842" spans="31:31" hidden="1">
      <c r="AE52842" s="54"/>
    </row>
    <row r="52843" spans="31:31" hidden="1">
      <c r="AE52843" s="54"/>
    </row>
    <row r="52844" spans="31:31" hidden="1">
      <c r="AE52844" s="54"/>
    </row>
    <row r="52845" spans="31:31" hidden="1">
      <c r="AE52845" s="54"/>
    </row>
    <row r="52846" spans="31:31" hidden="1">
      <c r="AE52846" s="54"/>
    </row>
    <row r="52847" spans="31:31" hidden="1">
      <c r="AE52847" s="54"/>
    </row>
    <row r="52848" spans="31:31" hidden="1">
      <c r="AE52848" s="54"/>
    </row>
    <row r="52849" spans="31:31" hidden="1">
      <c r="AE52849" s="54"/>
    </row>
    <row r="52850" spans="31:31" hidden="1">
      <c r="AE52850" s="54"/>
    </row>
    <row r="52851" spans="31:31" hidden="1">
      <c r="AE52851" s="54"/>
    </row>
    <row r="52852" spans="31:31" hidden="1">
      <c r="AE52852" s="54"/>
    </row>
    <row r="52853" spans="31:31" hidden="1">
      <c r="AE52853" s="54"/>
    </row>
    <row r="52854" spans="31:31" hidden="1">
      <c r="AE52854" s="54"/>
    </row>
    <row r="52855" spans="31:31" hidden="1">
      <c r="AE52855" s="54"/>
    </row>
    <row r="52856" spans="31:31" hidden="1">
      <c r="AE52856" s="54"/>
    </row>
    <row r="52857" spans="31:31" hidden="1">
      <c r="AE52857" s="54"/>
    </row>
    <row r="52858" spans="31:31" hidden="1">
      <c r="AE52858" s="54"/>
    </row>
    <row r="52859" spans="31:31" hidden="1">
      <c r="AE52859" s="54"/>
    </row>
    <row r="52860" spans="31:31" hidden="1">
      <c r="AE52860" s="54"/>
    </row>
    <row r="52861" spans="31:31" hidden="1">
      <c r="AE52861" s="54"/>
    </row>
    <row r="52862" spans="31:31" hidden="1">
      <c r="AE52862" s="54"/>
    </row>
    <row r="52863" spans="31:31" hidden="1">
      <c r="AE52863" s="54"/>
    </row>
    <row r="52864" spans="31:31" hidden="1">
      <c r="AE52864" s="54"/>
    </row>
    <row r="52865" spans="31:31" hidden="1">
      <c r="AE52865" s="54"/>
    </row>
    <row r="52866" spans="31:31" hidden="1">
      <c r="AE52866" s="54"/>
    </row>
    <row r="52867" spans="31:31" hidden="1">
      <c r="AE52867" s="54"/>
    </row>
    <row r="52868" spans="31:31" hidden="1">
      <c r="AE52868" s="54"/>
    </row>
    <row r="52869" spans="31:31" hidden="1">
      <c r="AE52869" s="54"/>
    </row>
    <row r="52870" spans="31:31" hidden="1">
      <c r="AE52870" s="54"/>
    </row>
    <row r="52871" spans="31:31" hidden="1">
      <c r="AE52871" s="54"/>
    </row>
    <row r="52872" spans="31:31" hidden="1">
      <c r="AE52872" s="54"/>
    </row>
    <row r="52873" spans="31:31" hidden="1">
      <c r="AE52873" s="54"/>
    </row>
    <row r="52874" spans="31:31" hidden="1">
      <c r="AE52874" s="54"/>
    </row>
    <row r="52875" spans="31:31" hidden="1">
      <c r="AE52875" s="54"/>
    </row>
    <row r="52876" spans="31:31" hidden="1">
      <c r="AE52876" s="54"/>
    </row>
    <row r="52877" spans="31:31" hidden="1">
      <c r="AE52877" s="54"/>
    </row>
    <row r="52878" spans="31:31" hidden="1">
      <c r="AE52878" s="54"/>
    </row>
    <row r="52879" spans="31:31" hidden="1">
      <c r="AE52879" s="54"/>
    </row>
    <row r="52880" spans="31:31" hidden="1">
      <c r="AE52880" s="54"/>
    </row>
    <row r="52881" spans="31:31" hidden="1">
      <c r="AE52881" s="54"/>
    </row>
    <row r="52882" spans="31:31" hidden="1">
      <c r="AE52882" s="54"/>
    </row>
    <row r="52883" spans="31:31" hidden="1">
      <c r="AE52883" s="54"/>
    </row>
    <row r="52884" spans="31:31" hidden="1">
      <c r="AE52884" s="54"/>
    </row>
    <row r="52885" spans="31:31" hidden="1">
      <c r="AE52885" s="54"/>
    </row>
    <row r="52886" spans="31:31" hidden="1">
      <c r="AE52886" s="54"/>
    </row>
    <row r="52887" spans="31:31" hidden="1">
      <c r="AE52887" s="54"/>
    </row>
    <row r="52888" spans="31:31" hidden="1">
      <c r="AE52888" s="54"/>
    </row>
    <row r="52889" spans="31:31" hidden="1">
      <c r="AE52889" s="54"/>
    </row>
    <row r="52890" spans="31:31" hidden="1">
      <c r="AE52890" s="54"/>
    </row>
    <row r="52891" spans="31:31" hidden="1">
      <c r="AE52891" s="54"/>
    </row>
    <row r="52892" spans="31:31" hidden="1">
      <c r="AE52892" s="54"/>
    </row>
    <row r="52893" spans="31:31" hidden="1">
      <c r="AE52893" s="54"/>
    </row>
    <row r="52894" spans="31:31" hidden="1">
      <c r="AE52894" s="54"/>
    </row>
    <row r="52895" spans="31:31" hidden="1">
      <c r="AE52895" s="54"/>
    </row>
    <row r="52896" spans="31:31" hidden="1">
      <c r="AE52896" s="54"/>
    </row>
    <row r="52897" spans="31:31" hidden="1">
      <c r="AE52897" s="54"/>
    </row>
    <row r="52898" spans="31:31" hidden="1">
      <c r="AE52898" s="54"/>
    </row>
    <row r="52899" spans="31:31" hidden="1">
      <c r="AE52899" s="54"/>
    </row>
    <row r="52900" spans="31:31" hidden="1">
      <c r="AE52900" s="54"/>
    </row>
    <row r="52901" spans="31:31" hidden="1">
      <c r="AE52901" s="54"/>
    </row>
    <row r="52902" spans="31:31" hidden="1">
      <c r="AE52902" s="54"/>
    </row>
    <row r="52903" spans="31:31" hidden="1">
      <c r="AE52903" s="54"/>
    </row>
    <row r="52904" spans="31:31" hidden="1">
      <c r="AE52904" s="54"/>
    </row>
    <row r="52905" spans="31:31" hidden="1">
      <c r="AE52905" s="54"/>
    </row>
    <row r="52906" spans="31:31" hidden="1">
      <c r="AE52906" s="54"/>
    </row>
    <row r="52907" spans="31:31" hidden="1">
      <c r="AE52907" s="54"/>
    </row>
    <row r="52908" spans="31:31" hidden="1">
      <c r="AE52908" s="54"/>
    </row>
    <row r="52909" spans="31:31" hidden="1">
      <c r="AE52909" s="54"/>
    </row>
    <row r="52910" spans="31:31" hidden="1">
      <c r="AE52910" s="54"/>
    </row>
    <row r="52911" spans="31:31" hidden="1">
      <c r="AE52911" s="54"/>
    </row>
    <row r="52912" spans="31:31" hidden="1">
      <c r="AE52912" s="54"/>
    </row>
    <row r="52913" spans="31:31" hidden="1">
      <c r="AE52913" s="54"/>
    </row>
    <row r="52914" spans="31:31" hidden="1">
      <c r="AE52914" s="54"/>
    </row>
    <row r="52915" spans="31:31" hidden="1">
      <c r="AE52915" s="54"/>
    </row>
    <row r="52916" spans="31:31" hidden="1">
      <c r="AE52916" s="54"/>
    </row>
    <row r="52917" spans="31:31" hidden="1">
      <c r="AE52917" s="54"/>
    </row>
    <row r="52918" spans="31:31" hidden="1">
      <c r="AE52918" s="54"/>
    </row>
    <row r="52919" spans="31:31" hidden="1">
      <c r="AE52919" s="54"/>
    </row>
    <row r="52920" spans="31:31" hidden="1">
      <c r="AE52920" s="54"/>
    </row>
    <row r="52921" spans="31:31" hidden="1">
      <c r="AE52921" s="54"/>
    </row>
    <row r="52922" spans="31:31" hidden="1">
      <c r="AE52922" s="54"/>
    </row>
    <row r="52923" spans="31:31" hidden="1">
      <c r="AE52923" s="54"/>
    </row>
    <row r="52924" spans="31:31" hidden="1">
      <c r="AE52924" s="54"/>
    </row>
    <row r="52925" spans="31:31" hidden="1">
      <c r="AE52925" s="54"/>
    </row>
    <row r="52926" spans="31:31" hidden="1">
      <c r="AE52926" s="54"/>
    </row>
    <row r="52927" spans="31:31" hidden="1">
      <c r="AE52927" s="54"/>
    </row>
    <row r="52928" spans="31:31" hidden="1">
      <c r="AE52928" s="54"/>
    </row>
    <row r="52929" spans="31:31" hidden="1">
      <c r="AE52929" s="54"/>
    </row>
    <row r="52930" spans="31:31" hidden="1">
      <c r="AE52930" s="54"/>
    </row>
    <row r="52931" spans="31:31" hidden="1">
      <c r="AE52931" s="54"/>
    </row>
    <row r="52932" spans="31:31" hidden="1">
      <c r="AE52932" s="54"/>
    </row>
    <row r="52933" spans="31:31" hidden="1">
      <c r="AE52933" s="54"/>
    </row>
    <row r="52934" spans="31:31" hidden="1">
      <c r="AE52934" s="54"/>
    </row>
    <row r="52935" spans="31:31" hidden="1">
      <c r="AE52935" s="54"/>
    </row>
    <row r="52936" spans="31:31" hidden="1">
      <c r="AE52936" s="54"/>
    </row>
    <row r="52937" spans="31:31" hidden="1">
      <c r="AE52937" s="54"/>
    </row>
    <row r="52938" spans="31:31" hidden="1">
      <c r="AE52938" s="54"/>
    </row>
    <row r="52939" spans="31:31" hidden="1">
      <c r="AE52939" s="54"/>
    </row>
    <row r="52940" spans="31:31" hidden="1">
      <c r="AE52940" s="54"/>
    </row>
    <row r="52941" spans="31:31" hidden="1">
      <c r="AE52941" s="54"/>
    </row>
    <row r="52942" spans="31:31" hidden="1">
      <c r="AE52942" s="54"/>
    </row>
    <row r="52943" spans="31:31" hidden="1">
      <c r="AE52943" s="54"/>
    </row>
    <row r="52944" spans="31:31" hidden="1">
      <c r="AE52944" s="54"/>
    </row>
    <row r="52945" spans="31:31" hidden="1">
      <c r="AE52945" s="54"/>
    </row>
    <row r="52946" spans="31:31" hidden="1">
      <c r="AE52946" s="54"/>
    </row>
    <row r="52947" spans="31:31" hidden="1">
      <c r="AE52947" s="54"/>
    </row>
    <row r="52948" spans="31:31" hidden="1">
      <c r="AE52948" s="54"/>
    </row>
    <row r="52949" spans="31:31" hidden="1">
      <c r="AE52949" s="54"/>
    </row>
    <row r="52950" spans="31:31" hidden="1">
      <c r="AE52950" s="54"/>
    </row>
    <row r="52951" spans="31:31" hidden="1">
      <c r="AE52951" s="54"/>
    </row>
    <row r="52952" spans="31:31" hidden="1">
      <c r="AE52952" s="54"/>
    </row>
    <row r="52953" spans="31:31" hidden="1">
      <c r="AE52953" s="54"/>
    </row>
    <row r="52954" spans="31:31" hidden="1">
      <c r="AE52954" s="54"/>
    </row>
    <row r="52955" spans="31:31" hidden="1">
      <c r="AE52955" s="54"/>
    </row>
    <row r="52956" spans="31:31" hidden="1">
      <c r="AE52956" s="54"/>
    </row>
    <row r="52957" spans="31:31" hidden="1">
      <c r="AE52957" s="54"/>
    </row>
    <row r="52958" spans="31:31" hidden="1">
      <c r="AE52958" s="54"/>
    </row>
    <row r="52959" spans="31:31" hidden="1">
      <c r="AE52959" s="54"/>
    </row>
    <row r="52960" spans="31:31" hidden="1">
      <c r="AE52960" s="54"/>
    </row>
    <row r="52961" spans="31:31" hidden="1">
      <c r="AE52961" s="54"/>
    </row>
    <row r="52962" spans="31:31" hidden="1">
      <c r="AE52962" s="54"/>
    </row>
    <row r="52963" spans="31:31" hidden="1">
      <c r="AE52963" s="54"/>
    </row>
    <row r="52964" spans="31:31" hidden="1">
      <c r="AE52964" s="54"/>
    </row>
    <row r="52965" spans="31:31" hidden="1">
      <c r="AE52965" s="54"/>
    </row>
    <row r="52966" spans="31:31" hidden="1">
      <c r="AE52966" s="54"/>
    </row>
    <row r="52967" spans="31:31" hidden="1">
      <c r="AE52967" s="54"/>
    </row>
    <row r="52968" spans="31:31" hidden="1">
      <c r="AE52968" s="54"/>
    </row>
    <row r="52969" spans="31:31" hidden="1">
      <c r="AE52969" s="54"/>
    </row>
    <row r="52970" spans="31:31" hidden="1">
      <c r="AE52970" s="54"/>
    </row>
    <row r="52971" spans="31:31" hidden="1">
      <c r="AE52971" s="54"/>
    </row>
    <row r="52972" spans="31:31" hidden="1">
      <c r="AE52972" s="54"/>
    </row>
    <row r="52973" spans="31:31" hidden="1">
      <c r="AE52973" s="54"/>
    </row>
    <row r="52974" spans="31:31" hidden="1">
      <c r="AE52974" s="54"/>
    </row>
    <row r="52975" spans="31:31" hidden="1">
      <c r="AE52975" s="54"/>
    </row>
    <row r="52976" spans="31:31" hidden="1">
      <c r="AE52976" s="54"/>
    </row>
    <row r="52977" spans="31:31" hidden="1">
      <c r="AE52977" s="54"/>
    </row>
    <row r="52978" spans="31:31" hidden="1">
      <c r="AE52978" s="54"/>
    </row>
    <row r="52979" spans="31:31" hidden="1">
      <c r="AE52979" s="54"/>
    </row>
    <row r="52980" spans="31:31" hidden="1">
      <c r="AE52980" s="54"/>
    </row>
    <row r="52981" spans="31:31" hidden="1">
      <c r="AE52981" s="54"/>
    </row>
    <row r="52982" spans="31:31" hidden="1">
      <c r="AE52982" s="54"/>
    </row>
    <row r="52983" spans="31:31" hidden="1">
      <c r="AE52983" s="54"/>
    </row>
    <row r="52984" spans="31:31" hidden="1">
      <c r="AE52984" s="54"/>
    </row>
    <row r="52985" spans="31:31" hidden="1">
      <c r="AE52985" s="54"/>
    </row>
    <row r="52986" spans="31:31" hidden="1">
      <c r="AE52986" s="54"/>
    </row>
    <row r="52987" spans="31:31" hidden="1">
      <c r="AE52987" s="54"/>
    </row>
    <row r="52988" spans="31:31" hidden="1">
      <c r="AE52988" s="54"/>
    </row>
    <row r="52989" spans="31:31" hidden="1">
      <c r="AE52989" s="54"/>
    </row>
    <row r="52990" spans="31:31" hidden="1">
      <c r="AE52990" s="54"/>
    </row>
    <row r="52991" spans="31:31" hidden="1">
      <c r="AE52991" s="54"/>
    </row>
    <row r="52992" spans="31:31" hidden="1">
      <c r="AE52992" s="54"/>
    </row>
    <row r="52993" spans="31:31" hidden="1">
      <c r="AE52993" s="54"/>
    </row>
    <row r="52994" spans="31:31" hidden="1">
      <c r="AE52994" s="54"/>
    </row>
    <row r="52995" spans="31:31" hidden="1">
      <c r="AE52995" s="54"/>
    </row>
    <row r="52996" spans="31:31" hidden="1">
      <c r="AE52996" s="54"/>
    </row>
    <row r="52997" spans="31:31" hidden="1">
      <c r="AE52997" s="54"/>
    </row>
    <row r="52998" spans="31:31" hidden="1">
      <c r="AE52998" s="54"/>
    </row>
    <row r="52999" spans="31:31" hidden="1">
      <c r="AE52999" s="54"/>
    </row>
    <row r="53000" spans="31:31" hidden="1">
      <c r="AE53000" s="54"/>
    </row>
    <row r="53001" spans="31:31" hidden="1">
      <c r="AE53001" s="54"/>
    </row>
    <row r="53002" spans="31:31" hidden="1">
      <c r="AE53002" s="54"/>
    </row>
    <row r="53003" spans="31:31" hidden="1">
      <c r="AE53003" s="54"/>
    </row>
    <row r="53004" spans="31:31" hidden="1">
      <c r="AE53004" s="54"/>
    </row>
    <row r="53005" spans="31:31" hidden="1">
      <c r="AE53005" s="54"/>
    </row>
    <row r="53006" spans="31:31" hidden="1">
      <c r="AE53006" s="54"/>
    </row>
    <row r="53007" spans="31:31" hidden="1">
      <c r="AE53007" s="54"/>
    </row>
    <row r="53008" spans="31:31" hidden="1">
      <c r="AE53008" s="54"/>
    </row>
    <row r="53009" spans="31:31" hidden="1">
      <c r="AE53009" s="54"/>
    </row>
    <row r="53010" spans="31:31" hidden="1">
      <c r="AE53010" s="54"/>
    </row>
    <row r="53011" spans="31:31" hidden="1">
      <c r="AE53011" s="54"/>
    </row>
    <row r="53012" spans="31:31" hidden="1">
      <c r="AE53012" s="54"/>
    </row>
    <row r="53013" spans="31:31" hidden="1">
      <c r="AE53013" s="54"/>
    </row>
    <row r="53014" spans="31:31" hidden="1">
      <c r="AE53014" s="54"/>
    </row>
    <row r="53015" spans="31:31" hidden="1">
      <c r="AE53015" s="54"/>
    </row>
    <row r="53016" spans="31:31" hidden="1">
      <c r="AE53016" s="54"/>
    </row>
    <row r="53017" spans="31:31" hidden="1">
      <c r="AE53017" s="54"/>
    </row>
    <row r="53018" spans="31:31" hidden="1">
      <c r="AE53018" s="54"/>
    </row>
    <row r="53019" spans="31:31" hidden="1">
      <c r="AE53019" s="54"/>
    </row>
    <row r="53020" spans="31:31" hidden="1">
      <c r="AE53020" s="54"/>
    </row>
    <row r="53021" spans="31:31" hidden="1">
      <c r="AE53021" s="54"/>
    </row>
    <row r="53022" spans="31:31" hidden="1">
      <c r="AE53022" s="54"/>
    </row>
    <row r="53023" spans="31:31" hidden="1">
      <c r="AE53023" s="54"/>
    </row>
    <row r="53024" spans="31:31" hidden="1">
      <c r="AE53024" s="54"/>
    </row>
    <row r="53025" spans="31:31" hidden="1">
      <c r="AE53025" s="54"/>
    </row>
    <row r="53026" spans="31:31" hidden="1">
      <c r="AE53026" s="54"/>
    </row>
    <row r="53027" spans="31:31" hidden="1">
      <c r="AE53027" s="54"/>
    </row>
    <row r="53028" spans="31:31" hidden="1">
      <c r="AE53028" s="54"/>
    </row>
    <row r="53029" spans="31:31" hidden="1">
      <c r="AE53029" s="54"/>
    </row>
    <row r="53030" spans="31:31" hidden="1">
      <c r="AE53030" s="54"/>
    </row>
    <row r="53031" spans="31:31" hidden="1">
      <c r="AE53031" s="54"/>
    </row>
    <row r="53032" spans="31:31" hidden="1">
      <c r="AE53032" s="54"/>
    </row>
    <row r="53033" spans="31:31" hidden="1">
      <c r="AE53033" s="54"/>
    </row>
    <row r="53034" spans="31:31" hidden="1">
      <c r="AE53034" s="54"/>
    </row>
    <row r="53035" spans="31:31" hidden="1">
      <c r="AE53035" s="54"/>
    </row>
    <row r="53036" spans="31:31" hidden="1">
      <c r="AE53036" s="54"/>
    </row>
    <row r="53037" spans="31:31" hidden="1">
      <c r="AE53037" s="54"/>
    </row>
    <row r="53038" spans="31:31" hidden="1">
      <c r="AE53038" s="54"/>
    </row>
    <row r="53039" spans="31:31" hidden="1">
      <c r="AE53039" s="54"/>
    </row>
    <row r="53040" spans="31:31" hidden="1">
      <c r="AE53040" s="54"/>
    </row>
    <row r="53041" spans="31:31" hidden="1">
      <c r="AE53041" s="54"/>
    </row>
    <row r="53042" spans="31:31" hidden="1">
      <c r="AE53042" s="54"/>
    </row>
    <row r="53043" spans="31:31" hidden="1">
      <c r="AE53043" s="54"/>
    </row>
    <row r="53044" spans="31:31" hidden="1">
      <c r="AE53044" s="54"/>
    </row>
    <row r="53045" spans="31:31" hidden="1">
      <c r="AE53045" s="54"/>
    </row>
    <row r="53046" spans="31:31" hidden="1">
      <c r="AE53046" s="54"/>
    </row>
    <row r="53047" spans="31:31" hidden="1">
      <c r="AE53047" s="54"/>
    </row>
    <row r="53048" spans="31:31" hidden="1">
      <c r="AE53048" s="54"/>
    </row>
    <row r="53049" spans="31:31" hidden="1">
      <c r="AE53049" s="54"/>
    </row>
    <row r="53050" spans="31:31" hidden="1">
      <c r="AE53050" s="54"/>
    </row>
    <row r="53051" spans="31:31" hidden="1">
      <c r="AE53051" s="54"/>
    </row>
    <row r="53052" spans="31:31" hidden="1">
      <c r="AE53052" s="54"/>
    </row>
    <row r="53053" spans="31:31" hidden="1">
      <c r="AE53053" s="54"/>
    </row>
    <row r="53054" spans="31:31" hidden="1">
      <c r="AE53054" s="54"/>
    </row>
    <row r="53055" spans="31:31" hidden="1">
      <c r="AE53055" s="54"/>
    </row>
    <row r="53056" spans="31:31" hidden="1">
      <c r="AE53056" s="54"/>
    </row>
    <row r="53057" spans="31:31" hidden="1">
      <c r="AE53057" s="54"/>
    </row>
    <row r="53058" spans="31:31" hidden="1">
      <c r="AE53058" s="54"/>
    </row>
    <row r="53059" spans="31:31" hidden="1">
      <c r="AE53059" s="54"/>
    </row>
    <row r="53060" spans="31:31" hidden="1">
      <c r="AE53060" s="54"/>
    </row>
    <row r="53061" spans="31:31" hidden="1">
      <c r="AE53061" s="54"/>
    </row>
    <row r="53062" spans="31:31" hidden="1">
      <c r="AE53062" s="54"/>
    </row>
    <row r="53063" spans="31:31" hidden="1">
      <c r="AE53063" s="54"/>
    </row>
    <row r="53064" spans="31:31" hidden="1">
      <c r="AE53064" s="54"/>
    </row>
    <row r="53065" spans="31:31" hidden="1">
      <c r="AE53065" s="54"/>
    </row>
    <row r="53066" spans="31:31" hidden="1">
      <c r="AE53066" s="54"/>
    </row>
    <row r="53067" spans="31:31" hidden="1">
      <c r="AE53067" s="54"/>
    </row>
    <row r="53068" spans="31:31" hidden="1">
      <c r="AE53068" s="54"/>
    </row>
    <row r="53069" spans="31:31" hidden="1">
      <c r="AE53069" s="54"/>
    </row>
    <row r="53070" spans="31:31" hidden="1">
      <c r="AE53070" s="54"/>
    </row>
    <row r="53071" spans="31:31" hidden="1">
      <c r="AE53071" s="54"/>
    </row>
    <row r="53072" spans="31:31" hidden="1">
      <c r="AE53072" s="54"/>
    </row>
    <row r="53073" spans="31:31" hidden="1">
      <c r="AE53073" s="54"/>
    </row>
    <row r="53074" spans="31:31" hidden="1">
      <c r="AE53074" s="54"/>
    </row>
    <row r="53075" spans="31:31" hidden="1">
      <c r="AE53075" s="54"/>
    </row>
    <row r="53076" spans="31:31" hidden="1">
      <c r="AE53076" s="54"/>
    </row>
    <row r="53077" spans="31:31" hidden="1">
      <c r="AE53077" s="54"/>
    </row>
    <row r="53078" spans="31:31" hidden="1">
      <c r="AE53078" s="54"/>
    </row>
    <row r="53079" spans="31:31" hidden="1">
      <c r="AE53079" s="54"/>
    </row>
    <row r="53080" spans="31:31" hidden="1">
      <c r="AE53080" s="54"/>
    </row>
    <row r="53081" spans="31:31" hidden="1">
      <c r="AE53081" s="54"/>
    </row>
    <row r="53082" spans="31:31" hidden="1">
      <c r="AE53082" s="54"/>
    </row>
    <row r="53083" spans="31:31" hidden="1">
      <c r="AE53083" s="54"/>
    </row>
    <row r="53084" spans="31:31" hidden="1">
      <c r="AE53084" s="54"/>
    </row>
    <row r="53085" spans="31:31" hidden="1">
      <c r="AE53085" s="54"/>
    </row>
    <row r="53086" spans="31:31" hidden="1">
      <c r="AE53086" s="54"/>
    </row>
    <row r="53087" spans="31:31" hidden="1">
      <c r="AE53087" s="54"/>
    </row>
    <row r="53088" spans="31:31" hidden="1">
      <c r="AE53088" s="54"/>
    </row>
    <row r="53089" spans="31:31" hidden="1">
      <c r="AE53089" s="54"/>
    </row>
    <row r="53090" spans="31:31" hidden="1">
      <c r="AE53090" s="54"/>
    </row>
    <row r="53091" spans="31:31" hidden="1">
      <c r="AE53091" s="54"/>
    </row>
    <row r="53092" spans="31:31" hidden="1">
      <c r="AE53092" s="54"/>
    </row>
    <row r="53093" spans="31:31" hidden="1">
      <c r="AE53093" s="54"/>
    </row>
    <row r="53094" spans="31:31" hidden="1">
      <c r="AE53094" s="54"/>
    </row>
    <row r="53095" spans="31:31" hidden="1">
      <c r="AE53095" s="54"/>
    </row>
    <row r="53096" spans="31:31" hidden="1">
      <c r="AE53096" s="54"/>
    </row>
    <row r="53097" spans="31:31" hidden="1">
      <c r="AE53097" s="54"/>
    </row>
    <row r="53098" spans="31:31" hidden="1">
      <c r="AE53098" s="54"/>
    </row>
    <row r="53099" spans="31:31" hidden="1">
      <c r="AE53099" s="54"/>
    </row>
    <row r="53100" spans="31:31" hidden="1">
      <c r="AE53100" s="54"/>
    </row>
    <row r="53101" spans="31:31" hidden="1">
      <c r="AE53101" s="54"/>
    </row>
    <row r="53102" spans="31:31" hidden="1">
      <c r="AE53102" s="54"/>
    </row>
    <row r="53103" spans="31:31" hidden="1">
      <c r="AE53103" s="54"/>
    </row>
    <row r="53104" spans="31:31" hidden="1">
      <c r="AE53104" s="54"/>
    </row>
    <row r="53105" spans="31:31" hidden="1">
      <c r="AE53105" s="54"/>
    </row>
    <row r="53106" spans="31:31" hidden="1">
      <c r="AE53106" s="54"/>
    </row>
    <row r="53107" spans="31:31" hidden="1">
      <c r="AE53107" s="54"/>
    </row>
    <row r="53108" spans="31:31" hidden="1">
      <c r="AE53108" s="54"/>
    </row>
    <row r="53109" spans="31:31" hidden="1">
      <c r="AE53109" s="54"/>
    </row>
    <row r="53110" spans="31:31" hidden="1">
      <c r="AE53110" s="54"/>
    </row>
    <row r="53111" spans="31:31" hidden="1">
      <c r="AE53111" s="54"/>
    </row>
    <row r="53112" spans="31:31" hidden="1">
      <c r="AE53112" s="54"/>
    </row>
    <row r="53113" spans="31:31" hidden="1">
      <c r="AE53113" s="54"/>
    </row>
    <row r="53114" spans="31:31" hidden="1">
      <c r="AE53114" s="54"/>
    </row>
    <row r="53115" spans="31:31" hidden="1">
      <c r="AE53115" s="54"/>
    </row>
    <row r="53116" spans="31:31" hidden="1">
      <c r="AE53116" s="54"/>
    </row>
    <row r="53117" spans="31:31" hidden="1">
      <c r="AE53117" s="54"/>
    </row>
    <row r="53118" spans="31:31" hidden="1">
      <c r="AE53118" s="54"/>
    </row>
    <row r="53119" spans="31:31" hidden="1">
      <c r="AE53119" s="54"/>
    </row>
    <row r="53120" spans="31:31" hidden="1">
      <c r="AE53120" s="54"/>
    </row>
    <row r="53121" spans="31:31" hidden="1">
      <c r="AE53121" s="54"/>
    </row>
    <row r="53122" spans="31:31" hidden="1">
      <c r="AE53122" s="54"/>
    </row>
    <row r="53123" spans="31:31" hidden="1">
      <c r="AE53123" s="54"/>
    </row>
    <row r="53124" spans="31:31" hidden="1">
      <c r="AE53124" s="54"/>
    </row>
    <row r="53125" spans="31:31" hidden="1">
      <c r="AE53125" s="54"/>
    </row>
    <row r="53126" spans="31:31" hidden="1">
      <c r="AE53126" s="54"/>
    </row>
    <row r="53127" spans="31:31" hidden="1">
      <c r="AE53127" s="54"/>
    </row>
    <row r="53128" spans="31:31" hidden="1">
      <c r="AE53128" s="54"/>
    </row>
    <row r="53129" spans="31:31" hidden="1">
      <c r="AE53129" s="54"/>
    </row>
    <row r="53130" spans="31:31" hidden="1">
      <c r="AE53130" s="54"/>
    </row>
    <row r="53131" spans="31:31" hidden="1">
      <c r="AE53131" s="54"/>
    </row>
    <row r="53132" spans="31:31" hidden="1">
      <c r="AE53132" s="54"/>
    </row>
    <row r="53133" spans="31:31" hidden="1">
      <c r="AE53133" s="54"/>
    </row>
    <row r="53134" spans="31:31" hidden="1">
      <c r="AE53134" s="54"/>
    </row>
    <row r="53135" spans="31:31" hidden="1">
      <c r="AE53135" s="54"/>
    </row>
    <row r="53136" spans="31:31" hidden="1">
      <c r="AE53136" s="54"/>
    </row>
    <row r="53137" spans="31:31" hidden="1">
      <c r="AE53137" s="54"/>
    </row>
    <row r="53138" spans="31:31" hidden="1">
      <c r="AE53138" s="54"/>
    </row>
    <row r="53139" spans="31:31" hidden="1">
      <c r="AE53139" s="54"/>
    </row>
    <row r="53140" spans="31:31" hidden="1">
      <c r="AE53140" s="54"/>
    </row>
    <row r="53141" spans="31:31" hidden="1">
      <c r="AE53141" s="54"/>
    </row>
    <row r="53142" spans="31:31" hidden="1">
      <c r="AE53142" s="54"/>
    </row>
    <row r="53143" spans="31:31" hidden="1">
      <c r="AE53143" s="54"/>
    </row>
    <row r="53144" spans="31:31" hidden="1">
      <c r="AE53144" s="54"/>
    </row>
    <row r="53145" spans="31:31" hidden="1">
      <c r="AE53145" s="54"/>
    </row>
    <row r="53146" spans="31:31" hidden="1">
      <c r="AE53146" s="54"/>
    </row>
    <row r="53147" spans="31:31" hidden="1">
      <c r="AE53147" s="54"/>
    </row>
    <row r="53148" spans="31:31" hidden="1">
      <c r="AE53148" s="54"/>
    </row>
    <row r="53149" spans="31:31" hidden="1">
      <c r="AE53149" s="54"/>
    </row>
    <row r="53150" spans="31:31" hidden="1">
      <c r="AE53150" s="54"/>
    </row>
    <row r="53151" spans="31:31" hidden="1">
      <c r="AE53151" s="54"/>
    </row>
    <row r="53152" spans="31:31" hidden="1">
      <c r="AE53152" s="54"/>
    </row>
    <row r="53153" spans="31:31" hidden="1">
      <c r="AE53153" s="54"/>
    </row>
    <row r="53154" spans="31:31" hidden="1">
      <c r="AE53154" s="54"/>
    </row>
    <row r="53155" spans="31:31" hidden="1">
      <c r="AE53155" s="54"/>
    </row>
    <row r="53156" spans="31:31" hidden="1">
      <c r="AE53156" s="54"/>
    </row>
    <row r="53157" spans="31:31" hidden="1">
      <c r="AE53157" s="54"/>
    </row>
    <row r="53158" spans="31:31" hidden="1">
      <c r="AE53158" s="54"/>
    </row>
    <row r="53159" spans="31:31" hidden="1">
      <c r="AE53159" s="54"/>
    </row>
    <row r="53160" spans="31:31" hidden="1">
      <c r="AE53160" s="54"/>
    </row>
    <row r="53161" spans="31:31" hidden="1">
      <c r="AE53161" s="54"/>
    </row>
    <row r="53162" spans="31:31" hidden="1">
      <c r="AE53162" s="54"/>
    </row>
    <row r="53163" spans="31:31" hidden="1">
      <c r="AE53163" s="54"/>
    </row>
    <row r="53164" spans="31:31" hidden="1">
      <c r="AE53164" s="54"/>
    </row>
    <row r="53165" spans="31:31" hidden="1">
      <c r="AE53165" s="54"/>
    </row>
    <row r="53166" spans="31:31" hidden="1">
      <c r="AE53166" s="54"/>
    </row>
    <row r="53167" spans="31:31" hidden="1">
      <c r="AE53167" s="54"/>
    </row>
    <row r="53168" spans="31:31" hidden="1">
      <c r="AE53168" s="54"/>
    </row>
    <row r="53169" spans="31:31" hidden="1">
      <c r="AE53169" s="54"/>
    </row>
    <row r="53170" spans="31:31" hidden="1">
      <c r="AE53170" s="54"/>
    </row>
    <row r="53171" spans="31:31" hidden="1">
      <c r="AE53171" s="54"/>
    </row>
    <row r="53172" spans="31:31" hidden="1">
      <c r="AE53172" s="54"/>
    </row>
    <row r="53173" spans="31:31" hidden="1">
      <c r="AE53173" s="54"/>
    </row>
    <row r="53174" spans="31:31" hidden="1">
      <c r="AE53174" s="54"/>
    </row>
    <row r="53175" spans="31:31" hidden="1">
      <c r="AE53175" s="54"/>
    </row>
    <row r="53176" spans="31:31" hidden="1">
      <c r="AE53176" s="54"/>
    </row>
    <row r="53177" spans="31:31" hidden="1">
      <c r="AE53177" s="54"/>
    </row>
    <row r="53178" spans="31:31" hidden="1">
      <c r="AE53178" s="54"/>
    </row>
    <row r="53179" spans="31:31" hidden="1">
      <c r="AE53179" s="54"/>
    </row>
    <row r="53180" spans="31:31" hidden="1">
      <c r="AE53180" s="54"/>
    </row>
    <row r="53181" spans="31:31" hidden="1">
      <c r="AE53181" s="54"/>
    </row>
    <row r="53182" spans="31:31" hidden="1">
      <c r="AE53182" s="54"/>
    </row>
    <row r="53183" spans="31:31" hidden="1">
      <c r="AE53183" s="54"/>
    </row>
    <row r="53184" spans="31:31" hidden="1">
      <c r="AE53184" s="54"/>
    </row>
    <row r="53185" spans="31:31" hidden="1">
      <c r="AE53185" s="54"/>
    </row>
    <row r="53186" spans="31:31" hidden="1">
      <c r="AE53186" s="54"/>
    </row>
    <row r="53187" spans="31:31" hidden="1">
      <c r="AE53187" s="54"/>
    </row>
    <row r="53188" spans="31:31" hidden="1">
      <c r="AE53188" s="54"/>
    </row>
    <row r="53189" spans="31:31" hidden="1">
      <c r="AE53189" s="54"/>
    </row>
    <row r="53190" spans="31:31" hidden="1">
      <c r="AE53190" s="54"/>
    </row>
    <row r="53191" spans="31:31" hidden="1">
      <c r="AE53191" s="54"/>
    </row>
    <row r="53192" spans="31:31" hidden="1">
      <c r="AE53192" s="54"/>
    </row>
    <row r="53193" spans="31:31" hidden="1">
      <c r="AE53193" s="54"/>
    </row>
    <row r="53194" spans="31:31" hidden="1">
      <c r="AE53194" s="54"/>
    </row>
    <row r="53195" spans="31:31" hidden="1">
      <c r="AE53195" s="54"/>
    </row>
    <row r="53196" spans="31:31" hidden="1">
      <c r="AE53196" s="54"/>
    </row>
    <row r="53197" spans="31:31" hidden="1">
      <c r="AE53197" s="54"/>
    </row>
    <row r="53198" spans="31:31" hidden="1">
      <c r="AE53198" s="54"/>
    </row>
    <row r="53199" spans="31:31" hidden="1">
      <c r="AE53199" s="54"/>
    </row>
    <row r="53200" spans="31:31" hidden="1">
      <c r="AE53200" s="54"/>
    </row>
    <row r="53201" spans="31:31" hidden="1">
      <c r="AE53201" s="54"/>
    </row>
    <row r="53202" spans="31:31" hidden="1">
      <c r="AE53202" s="54"/>
    </row>
    <row r="53203" spans="31:31" hidden="1">
      <c r="AE53203" s="54"/>
    </row>
    <row r="53204" spans="31:31" hidden="1">
      <c r="AE53204" s="54"/>
    </row>
    <row r="53205" spans="31:31" hidden="1">
      <c r="AE53205" s="54"/>
    </row>
    <row r="53206" spans="31:31" hidden="1">
      <c r="AE53206" s="54"/>
    </row>
    <row r="53207" spans="31:31" hidden="1">
      <c r="AE53207" s="54"/>
    </row>
    <row r="53208" spans="31:31" hidden="1">
      <c r="AE53208" s="54"/>
    </row>
    <row r="53209" spans="31:31" hidden="1">
      <c r="AE53209" s="54"/>
    </row>
    <row r="53210" spans="31:31" hidden="1">
      <c r="AE53210" s="54"/>
    </row>
    <row r="53211" spans="31:31" hidden="1">
      <c r="AE53211" s="54"/>
    </row>
    <row r="53212" spans="31:31" hidden="1">
      <c r="AE53212" s="54"/>
    </row>
    <row r="53213" spans="31:31" hidden="1">
      <c r="AE53213" s="54"/>
    </row>
    <row r="53214" spans="31:31" hidden="1">
      <c r="AE53214" s="54"/>
    </row>
    <row r="53215" spans="31:31" hidden="1">
      <c r="AE53215" s="54"/>
    </row>
    <row r="53216" spans="31:31" hidden="1">
      <c r="AE53216" s="54"/>
    </row>
    <row r="53217" spans="31:31" hidden="1">
      <c r="AE53217" s="54"/>
    </row>
    <row r="53218" spans="31:31" hidden="1">
      <c r="AE53218" s="54"/>
    </row>
    <row r="53219" spans="31:31" hidden="1">
      <c r="AE53219" s="54"/>
    </row>
    <row r="53220" spans="31:31" hidden="1">
      <c r="AE53220" s="54"/>
    </row>
    <row r="53221" spans="31:31" hidden="1">
      <c r="AE53221" s="54"/>
    </row>
    <row r="53222" spans="31:31" hidden="1">
      <c r="AE53222" s="54"/>
    </row>
    <row r="53223" spans="31:31" hidden="1">
      <c r="AE53223" s="54"/>
    </row>
    <row r="53224" spans="31:31" hidden="1">
      <c r="AE53224" s="54"/>
    </row>
    <row r="53225" spans="31:31" hidden="1">
      <c r="AE53225" s="54"/>
    </row>
    <row r="53226" spans="31:31" hidden="1">
      <c r="AE53226" s="54"/>
    </row>
    <row r="53227" spans="31:31" hidden="1">
      <c r="AE53227" s="54"/>
    </row>
    <row r="53228" spans="31:31" hidden="1">
      <c r="AE53228" s="54"/>
    </row>
    <row r="53229" spans="31:31" hidden="1">
      <c r="AE53229" s="54"/>
    </row>
    <row r="53230" spans="31:31" hidden="1">
      <c r="AE53230" s="54"/>
    </row>
    <row r="53231" spans="31:31" hidden="1">
      <c r="AE53231" s="54"/>
    </row>
    <row r="53232" spans="31:31" hidden="1">
      <c r="AE53232" s="54"/>
    </row>
    <row r="53233" spans="31:31" hidden="1">
      <c r="AE53233" s="54"/>
    </row>
    <row r="53234" spans="31:31" hidden="1">
      <c r="AE53234" s="54"/>
    </row>
    <row r="53235" spans="31:31" hidden="1">
      <c r="AE53235" s="54"/>
    </row>
    <row r="53236" spans="31:31" hidden="1">
      <c r="AE53236" s="54"/>
    </row>
    <row r="53237" spans="31:31" hidden="1">
      <c r="AE53237" s="54"/>
    </row>
    <row r="53238" spans="31:31" hidden="1">
      <c r="AE53238" s="54"/>
    </row>
    <row r="53239" spans="31:31" hidden="1">
      <c r="AE53239" s="54"/>
    </row>
    <row r="53240" spans="31:31" hidden="1">
      <c r="AE53240" s="54"/>
    </row>
    <row r="53241" spans="31:31" hidden="1">
      <c r="AE53241" s="54"/>
    </row>
    <row r="53242" spans="31:31" hidden="1">
      <c r="AE53242" s="54"/>
    </row>
    <row r="53243" spans="31:31" hidden="1">
      <c r="AE53243" s="54"/>
    </row>
    <row r="53244" spans="31:31" hidden="1">
      <c r="AE53244" s="54"/>
    </row>
    <row r="53245" spans="31:31" hidden="1">
      <c r="AE53245" s="54"/>
    </row>
    <row r="53246" spans="31:31" hidden="1">
      <c r="AE53246" s="54"/>
    </row>
    <row r="53247" spans="31:31" hidden="1">
      <c r="AE53247" s="54"/>
    </row>
    <row r="53248" spans="31:31" hidden="1">
      <c r="AE53248" s="54"/>
    </row>
    <row r="53249" spans="31:31" hidden="1">
      <c r="AE53249" s="54"/>
    </row>
    <row r="53250" spans="31:31" hidden="1">
      <c r="AE53250" s="54"/>
    </row>
    <row r="53251" spans="31:31" hidden="1">
      <c r="AE53251" s="54"/>
    </row>
    <row r="53252" spans="31:31" hidden="1">
      <c r="AE53252" s="54"/>
    </row>
    <row r="53253" spans="31:31" hidden="1">
      <c r="AE53253" s="54"/>
    </row>
    <row r="53254" spans="31:31" hidden="1">
      <c r="AE53254" s="54"/>
    </row>
    <row r="53255" spans="31:31" hidden="1">
      <c r="AE53255" s="54"/>
    </row>
    <row r="53256" spans="31:31" hidden="1">
      <c r="AE53256" s="54"/>
    </row>
    <row r="53257" spans="31:31" hidden="1">
      <c r="AE53257" s="54"/>
    </row>
    <row r="53258" spans="31:31" hidden="1">
      <c r="AE53258" s="54"/>
    </row>
    <row r="53259" spans="31:31" hidden="1">
      <c r="AE53259" s="54"/>
    </row>
    <row r="53260" spans="31:31" hidden="1">
      <c r="AE53260" s="54"/>
    </row>
    <row r="53261" spans="31:31" hidden="1">
      <c r="AE53261" s="54"/>
    </row>
    <row r="53262" spans="31:31" hidden="1">
      <c r="AE53262" s="54"/>
    </row>
    <row r="53263" spans="31:31" hidden="1">
      <c r="AE53263" s="54"/>
    </row>
    <row r="53264" spans="31:31" hidden="1">
      <c r="AE53264" s="54"/>
    </row>
    <row r="53265" spans="31:31" hidden="1">
      <c r="AE53265" s="54"/>
    </row>
    <row r="53266" spans="31:31" hidden="1">
      <c r="AE53266" s="54"/>
    </row>
    <row r="53267" spans="31:31" hidden="1">
      <c r="AE53267" s="54"/>
    </row>
    <row r="53268" spans="31:31" hidden="1">
      <c r="AE53268" s="54"/>
    </row>
    <row r="53269" spans="31:31" hidden="1">
      <c r="AE53269" s="54"/>
    </row>
    <row r="53270" spans="31:31" hidden="1">
      <c r="AE53270" s="54"/>
    </row>
    <row r="53271" spans="31:31" hidden="1">
      <c r="AE53271" s="54"/>
    </row>
    <row r="53272" spans="31:31" hidden="1">
      <c r="AE53272" s="54"/>
    </row>
    <row r="53273" spans="31:31" hidden="1">
      <c r="AE53273" s="54"/>
    </row>
    <row r="53274" spans="31:31" hidden="1">
      <c r="AE53274" s="54"/>
    </row>
    <row r="53275" spans="31:31" hidden="1">
      <c r="AE53275" s="54"/>
    </row>
    <row r="53276" spans="31:31" hidden="1">
      <c r="AE53276" s="54"/>
    </row>
    <row r="53277" spans="31:31" hidden="1">
      <c r="AE53277" s="54"/>
    </row>
    <row r="53278" spans="31:31" hidden="1">
      <c r="AE53278" s="54"/>
    </row>
    <row r="53279" spans="31:31" hidden="1">
      <c r="AE53279" s="54"/>
    </row>
    <row r="53280" spans="31:31" hidden="1">
      <c r="AE53280" s="54"/>
    </row>
    <row r="53281" spans="31:31" hidden="1">
      <c r="AE53281" s="54"/>
    </row>
    <row r="53282" spans="31:31" hidden="1">
      <c r="AE53282" s="54"/>
    </row>
    <row r="53283" spans="31:31" hidden="1">
      <c r="AE53283" s="54"/>
    </row>
    <row r="53284" spans="31:31" hidden="1">
      <c r="AE53284" s="54"/>
    </row>
    <row r="53285" spans="31:31" hidden="1">
      <c r="AE53285" s="54"/>
    </row>
    <row r="53286" spans="31:31" hidden="1">
      <c r="AE53286" s="54"/>
    </row>
    <row r="53287" spans="31:31" hidden="1">
      <c r="AE53287" s="54"/>
    </row>
    <row r="53288" spans="31:31" hidden="1">
      <c r="AE53288" s="54"/>
    </row>
    <row r="53289" spans="31:31" hidden="1">
      <c r="AE53289" s="54"/>
    </row>
    <row r="53290" spans="31:31" hidden="1">
      <c r="AE53290" s="54"/>
    </row>
    <row r="53291" spans="31:31" hidden="1">
      <c r="AE53291" s="54"/>
    </row>
    <row r="53292" spans="31:31" hidden="1">
      <c r="AE53292" s="54"/>
    </row>
    <row r="53293" spans="31:31" hidden="1">
      <c r="AE53293" s="54"/>
    </row>
    <row r="53294" spans="31:31" hidden="1">
      <c r="AE53294" s="54"/>
    </row>
    <row r="53295" spans="31:31" hidden="1">
      <c r="AE53295" s="54"/>
    </row>
    <row r="53296" spans="31:31" hidden="1">
      <c r="AE53296" s="54"/>
    </row>
    <row r="53297" spans="31:31" hidden="1">
      <c r="AE53297" s="54"/>
    </row>
    <row r="53298" spans="31:31" hidden="1">
      <c r="AE53298" s="54"/>
    </row>
    <row r="53299" spans="31:31" hidden="1">
      <c r="AE53299" s="54"/>
    </row>
    <row r="53300" spans="31:31" hidden="1">
      <c r="AE53300" s="54"/>
    </row>
    <row r="53301" spans="31:31" hidden="1">
      <c r="AE53301" s="54"/>
    </row>
    <row r="53302" spans="31:31" hidden="1">
      <c r="AE53302" s="54"/>
    </row>
    <row r="53303" spans="31:31" hidden="1">
      <c r="AE53303" s="54"/>
    </row>
    <row r="53304" spans="31:31" hidden="1">
      <c r="AE53304" s="54"/>
    </row>
    <row r="53305" spans="31:31" hidden="1">
      <c r="AE53305" s="54"/>
    </row>
    <row r="53306" spans="31:31" hidden="1">
      <c r="AE53306" s="54"/>
    </row>
    <row r="53307" spans="31:31" hidden="1">
      <c r="AE53307" s="54"/>
    </row>
    <row r="53308" spans="31:31" hidden="1">
      <c r="AE53308" s="54"/>
    </row>
    <row r="53309" spans="31:31" hidden="1">
      <c r="AE53309" s="54"/>
    </row>
    <row r="53310" spans="31:31" hidden="1">
      <c r="AE53310" s="54"/>
    </row>
    <row r="53311" spans="31:31" hidden="1">
      <c r="AE53311" s="54"/>
    </row>
    <row r="53312" spans="31:31" hidden="1">
      <c r="AE53312" s="54"/>
    </row>
    <row r="53313" spans="31:31" hidden="1">
      <c r="AE53313" s="54"/>
    </row>
    <row r="53314" spans="31:31" hidden="1">
      <c r="AE53314" s="54"/>
    </row>
    <row r="53315" spans="31:31" hidden="1">
      <c r="AE53315" s="54"/>
    </row>
    <row r="53316" spans="31:31" hidden="1">
      <c r="AE53316" s="54"/>
    </row>
    <row r="53317" spans="31:31" hidden="1">
      <c r="AE53317" s="54"/>
    </row>
    <row r="53318" spans="31:31" hidden="1">
      <c r="AE53318" s="54"/>
    </row>
    <row r="53319" spans="31:31" hidden="1">
      <c r="AE53319" s="54"/>
    </row>
    <row r="53320" spans="31:31" hidden="1">
      <c r="AE53320" s="54"/>
    </row>
    <row r="53321" spans="31:31" hidden="1">
      <c r="AE53321" s="54"/>
    </row>
    <row r="53322" spans="31:31" hidden="1">
      <c r="AE53322" s="54"/>
    </row>
    <row r="53323" spans="31:31" hidden="1">
      <c r="AE53323" s="54"/>
    </row>
    <row r="53324" spans="31:31" hidden="1">
      <c r="AE53324" s="54"/>
    </row>
    <row r="53325" spans="31:31" hidden="1">
      <c r="AE53325" s="54"/>
    </row>
    <row r="53326" spans="31:31" hidden="1">
      <c r="AE53326" s="54"/>
    </row>
    <row r="53327" spans="31:31" hidden="1">
      <c r="AE53327" s="54"/>
    </row>
    <row r="53328" spans="31:31" hidden="1">
      <c r="AE53328" s="54"/>
    </row>
    <row r="53329" spans="31:31" hidden="1">
      <c r="AE53329" s="54"/>
    </row>
    <row r="53330" spans="31:31" hidden="1">
      <c r="AE53330" s="54"/>
    </row>
    <row r="53331" spans="31:31" hidden="1">
      <c r="AE53331" s="54"/>
    </row>
    <row r="53332" spans="31:31" hidden="1">
      <c r="AE53332" s="54"/>
    </row>
    <row r="53333" spans="31:31" hidden="1">
      <c r="AE53333" s="54"/>
    </row>
    <row r="53334" spans="31:31" hidden="1">
      <c r="AE53334" s="54"/>
    </row>
    <row r="53335" spans="31:31" hidden="1">
      <c r="AE53335" s="54"/>
    </row>
    <row r="53336" spans="31:31" hidden="1">
      <c r="AE53336" s="54"/>
    </row>
    <row r="53337" spans="31:31" hidden="1">
      <c r="AE53337" s="54"/>
    </row>
    <row r="53338" spans="31:31" hidden="1">
      <c r="AE53338" s="54"/>
    </row>
    <row r="53339" spans="31:31" hidden="1">
      <c r="AE53339" s="54"/>
    </row>
    <row r="53340" spans="31:31" hidden="1">
      <c r="AE53340" s="54"/>
    </row>
    <row r="53341" spans="31:31" hidden="1">
      <c r="AE53341" s="54"/>
    </row>
    <row r="53342" spans="31:31" hidden="1">
      <c r="AE53342" s="54"/>
    </row>
    <row r="53343" spans="31:31" hidden="1">
      <c r="AE53343" s="54"/>
    </row>
    <row r="53344" spans="31:31" hidden="1">
      <c r="AE53344" s="54"/>
    </row>
    <row r="53345" spans="31:31" hidden="1">
      <c r="AE53345" s="54"/>
    </row>
    <row r="53346" spans="31:31" hidden="1">
      <c r="AE53346" s="54"/>
    </row>
    <row r="53347" spans="31:31" hidden="1">
      <c r="AE53347" s="54"/>
    </row>
    <row r="53348" spans="31:31" hidden="1">
      <c r="AE53348" s="54"/>
    </row>
    <row r="53349" spans="31:31" hidden="1">
      <c r="AE53349" s="54"/>
    </row>
    <row r="53350" spans="31:31" hidden="1">
      <c r="AE53350" s="54"/>
    </row>
    <row r="53351" spans="31:31" hidden="1">
      <c r="AE53351" s="54"/>
    </row>
    <row r="53352" spans="31:31" hidden="1">
      <c r="AE53352" s="54"/>
    </row>
    <row r="53353" spans="31:31" hidden="1">
      <c r="AE53353" s="54"/>
    </row>
    <row r="53354" spans="31:31" hidden="1">
      <c r="AE53354" s="54"/>
    </row>
    <row r="53355" spans="31:31" hidden="1">
      <c r="AE53355" s="54"/>
    </row>
    <row r="53356" spans="31:31" hidden="1">
      <c r="AE53356" s="54"/>
    </row>
    <row r="53357" spans="31:31" hidden="1">
      <c r="AE53357" s="54"/>
    </row>
    <row r="53358" spans="31:31" hidden="1">
      <c r="AE53358" s="54"/>
    </row>
    <row r="53359" spans="31:31" hidden="1">
      <c r="AE53359" s="54"/>
    </row>
    <row r="53360" spans="31:31" hidden="1">
      <c r="AE53360" s="54"/>
    </row>
    <row r="53361" spans="31:31" hidden="1">
      <c r="AE53361" s="54"/>
    </row>
    <row r="53362" spans="31:31" hidden="1">
      <c r="AE53362" s="54"/>
    </row>
    <row r="53363" spans="31:31" hidden="1">
      <c r="AE53363" s="54"/>
    </row>
    <row r="53364" spans="31:31" hidden="1">
      <c r="AE53364" s="54"/>
    </row>
    <row r="53365" spans="31:31" hidden="1">
      <c r="AE53365" s="54"/>
    </row>
    <row r="53366" spans="31:31" hidden="1">
      <c r="AE53366" s="54"/>
    </row>
    <row r="53367" spans="31:31" hidden="1">
      <c r="AE53367" s="54"/>
    </row>
    <row r="53368" spans="31:31" hidden="1">
      <c r="AE53368" s="54"/>
    </row>
    <row r="53369" spans="31:31" hidden="1">
      <c r="AE53369" s="54"/>
    </row>
    <row r="53370" spans="31:31" hidden="1">
      <c r="AE53370" s="54"/>
    </row>
    <row r="53371" spans="31:31" hidden="1">
      <c r="AE53371" s="54"/>
    </row>
    <row r="53372" spans="31:31" hidden="1">
      <c r="AE53372" s="54"/>
    </row>
    <row r="53373" spans="31:31" hidden="1">
      <c r="AE53373" s="54"/>
    </row>
    <row r="53374" spans="31:31" hidden="1">
      <c r="AE53374" s="54"/>
    </row>
    <row r="53375" spans="31:31" hidden="1">
      <c r="AE53375" s="54"/>
    </row>
    <row r="53376" spans="31:31" hidden="1">
      <c r="AE53376" s="54"/>
    </row>
    <row r="53377" spans="31:31" hidden="1">
      <c r="AE53377" s="54"/>
    </row>
    <row r="53378" spans="31:31" hidden="1">
      <c r="AE53378" s="54"/>
    </row>
    <row r="53379" spans="31:31" hidden="1">
      <c r="AE53379" s="54"/>
    </row>
    <row r="53380" spans="31:31" hidden="1">
      <c r="AE53380" s="54"/>
    </row>
    <row r="53381" spans="31:31" hidden="1">
      <c r="AE53381" s="54"/>
    </row>
    <row r="53382" spans="31:31" hidden="1">
      <c r="AE53382" s="54"/>
    </row>
    <row r="53383" spans="31:31" hidden="1">
      <c r="AE53383" s="54"/>
    </row>
    <row r="53384" spans="31:31" hidden="1">
      <c r="AE53384" s="54"/>
    </row>
    <row r="53385" spans="31:31" hidden="1">
      <c r="AE53385" s="54"/>
    </row>
    <row r="53386" spans="31:31" hidden="1">
      <c r="AE53386" s="54"/>
    </row>
    <row r="53387" spans="31:31" hidden="1">
      <c r="AE53387" s="54"/>
    </row>
    <row r="53388" spans="31:31" hidden="1">
      <c r="AE53388" s="54"/>
    </row>
    <row r="53389" spans="31:31" hidden="1">
      <c r="AE53389" s="54"/>
    </row>
    <row r="53390" spans="31:31" hidden="1">
      <c r="AE53390" s="54"/>
    </row>
    <row r="53391" spans="31:31" hidden="1">
      <c r="AE53391" s="54"/>
    </row>
    <row r="53392" spans="31:31" hidden="1">
      <c r="AE53392" s="54"/>
    </row>
    <row r="53393" spans="31:31" hidden="1">
      <c r="AE53393" s="54"/>
    </row>
    <row r="53394" spans="31:31" hidden="1">
      <c r="AE53394" s="54"/>
    </row>
    <row r="53395" spans="31:31" hidden="1">
      <c r="AE53395" s="54"/>
    </row>
    <row r="53396" spans="31:31" hidden="1">
      <c r="AE53396" s="54"/>
    </row>
    <row r="53397" spans="31:31" hidden="1">
      <c r="AE53397" s="54"/>
    </row>
    <row r="53398" spans="31:31" hidden="1">
      <c r="AE53398" s="54"/>
    </row>
    <row r="53399" spans="31:31" hidden="1">
      <c r="AE53399" s="54"/>
    </row>
    <row r="53400" spans="31:31" hidden="1">
      <c r="AE53400" s="54"/>
    </row>
    <row r="53401" spans="31:31" hidden="1">
      <c r="AE53401" s="54"/>
    </row>
    <row r="53402" spans="31:31" hidden="1">
      <c r="AE53402" s="54"/>
    </row>
    <row r="53403" spans="31:31" hidden="1">
      <c r="AE53403" s="54"/>
    </row>
    <row r="53404" spans="31:31" hidden="1">
      <c r="AE53404" s="54"/>
    </row>
    <row r="53405" spans="31:31" hidden="1">
      <c r="AE53405" s="54"/>
    </row>
    <row r="53406" spans="31:31" hidden="1">
      <c r="AE53406" s="54"/>
    </row>
    <row r="53407" spans="31:31" hidden="1">
      <c r="AE53407" s="54"/>
    </row>
    <row r="53408" spans="31:31" hidden="1">
      <c r="AE53408" s="54"/>
    </row>
    <row r="53409" spans="31:31" hidden="1">
      <c r="AE53409" s="54"/>
    </row>
    <row r="53410" spans="31:31" hidden="1">
      <c r="AE53410" s="54"/>
    </row>
    <row r="53411" spans="31:31" hidden="1">
      <c r="AE53411" s="54"/>
    </row>
    <row r="53412" spans="31:31" hidden="1">
      <c r="AE53412" s="54"/>
    </row>
    <row r="53413" spans="31:31" hidden="1">
      <c r="AE53413" s="54"/>
    </row>
    <row r="53414" spans="31:31" hidden="1">
      <c r="AE53414" s="54"/>
    </row>
    <row r="53415" spans="31:31" hidden="1">
      <c r="AE53415" s="54"/>
    </row>
    <row r="53416" spans="31:31" hidden="1">
      <c r="AE53416" s="54"/>
    </row>
    <row r="53417" spans="31:31" hidden="1">
      <c r="AE53417" s="54"/>
    </row>
    <row r="53418" spans="31:31" hidden="1">
      <c r="AE53418" s="54"/>
    </row>
    <row r="53419" spans="31:31" hidden="1">
      <c r="AE53419" s="54"/>
    </row>
    <row r="53420" spans="31:31" hidden="1">
      <c r="AE53420" s="54"/>
    </row>
    <row r="53421" spans="31:31" hidden="1">
      <c r="AE53421" s="54"/>
    </row>
    <row r="53422" spans="31:31" hidden="1">
      <c r="AE53422" s="54"/>
    </row>
    <row r="53423" spans="31:31" hidden="1">
      <c r="AE53423" s="54"/>
    </row>
    <row r="53424" spans="31:31" hidden="1">
      <c r="AE53424" s="54"/>
    </row>
    <row r="53425" spans="31:31" hidden="1">
      <c r="AE53425" s="54"/>
    </row>
    <row r="53426" spans="31:31" hidden="1">
      <c r="AE53426" s="54"/>
    </row>
    <row r="53427" spans="31:31" hidden="1">
      <c r="AE53427" s="54"/>
    </row>
    <row r="53428" spans="31:31" hidden="1">
      <c r="AE53428" s="54"/>
    </row>
    <row r="53429" spans="31:31" hidden="1">
      <c r="AE53429" s="54"/>
    </row>
    <row r="53430" spans="31:31" hidden="1">
      <c r="AE53430" s="54"/>
    </row>
    <row r="53431" spans="31:31" hidden="1">
      <c r="AE53431" s="54"/>
    </row>
    <row r="53432" spans="31:31" hidden="1">
      <c r="AE53432" s="54"/>
    </row>
    <row r="53433" spans="31:31" hidden="1">
      <c r="AE53433" s="54"/>
    </row>
    <row r="53434" spans="31:31" hidden="1">
      <c r="AE53434" s="54"/>
    </row>
    <row r="53435" spans="31:31" hidden="1">
      <c r="AE53435" s="54"/>
    </row>
    <row r="53436" spans="31:31" hidden="1">
      <c r="AE53436" s="54"/>
    </row>
    <row r="53437" spans="31:31" hidden="1">
      <c r="AE53437" s="54"/>
    </row>
    <row r="53438" spans="31:31" hidden="1">
      <c r="AE53438" s="54"/>
    </row>
    <row r="53439" spans="31:31" hidden="1">
      <c r="AE53439" s="54"/>
    </row>
    <row r="53440" spans="31:31" hidden="1">
      <c r="AE53440" s="54"/>
    </row>
    <row r="53441" spans="31:31" hidden="1">
      <c r="AE53441" s="54"/>
    </row>
    <row r="53442" spans="31:31" hidden="1">
      <c r="AE53442" s="54"/>
    </row>
    <row r="53443" spans="31:31" hidden="1">
      <c r="AE53443" s="54"/>
    </row>
    <row r="53444" spans="31:31" hidden="1">
      <c r="AE53444" s="54"/>
    </row>
    <row r="53445" spans="31:31" hidden="1">
      <c r="AE53445" s="54"/>
    </row>
    <row r="53446" spans="31:31" hidden="1">
      <c r="AE53446" s="54"/>
    </row>
    <row r="53447" spans="31:31" hidden="1">
      <c r="AE53447" s="54"/>
    </row>
    <row r="53448" spans="31:31" hidden="1">
      <c r="AE53448" s="54"/>
    </row>
    <row r="53449" spans="31:31" hidden="1">
      <c r="AE53449" s="54"/>
    </row>
    <row r="53450" spans="31:31" hidden="1">
      <c r="AE53450" s="54"/>
    </row>
    <row r="53451" spans="31:31" hidden="1">
      <c r="AE53451" s="54"/>
    </row>
    <row r="53452" spans="31:31" hidden="1">
      <c r="AE53452" s="54"/>
    </row>
    <row r="53453" spans="31:31" hidden="1">
      <c r="AE53453" s="54"/>
    </row>
    <row r="53454" spans="31:31" hidden="1">
      <c r="AE53454" s="54"/>
    </row>
    <row r="53455" spans="31:31" hidden="1">
      <c r="AE53455" s="54"/>
    </row>
    <row r="53456" spans="31:31" hidden="1">
      <c r="AE53456" s="54"/>
    </row>
    <row r="53457" spans="31:31" hidden="1">
      <c r="AE53457" s="54"/>
    </row>
    <row r="53458" spans="31:31" hidden="1">
      <c r="AE53458" s="54"/>
    </row>
    <row r="53459" spans="31:31" hidden="1">
      <c r="AE53459" s="54"/>
    </row>
    <row r="53460" spans="31:31" hidden="1">
      <c r="AE53460" s="54"/>
    </row>
    <row r="53461" spans="31:31" hidden="1">
      <c r="AE53461" s="54"/>
    </row>
    <row r="53462" spans="31:31" hidden="1">
      <c r="AE53462" s="54"/>
    </row>
    <row r="53463" spans="31:31" hidden="1">
      <c r="AE53463" s="54"/>
    </row>
    <row r="53464" spans="31:31" hidden="1">
      <c r="AE53464" s="54"/>
    </row>
    <row r="53465" spans="31:31" hidden="1">
      <c r="AE53465" s="54"/>
    </row>
    <row r="53466" spans="31:31" hidden="1">
      <c r="AE53466" s="54"/>
    </row>
    <row r="53467" spans="31:31" hidden="1">
      <c r="AE53467" s="54"/>
    </row>
    <row r="53468" spans="31:31" hidden="1">
      <c r="AE53468" s="54"/>
    </row>
    <row r="53469" spans="31:31" hidden="1">
      <c r="AE53469" s="54"/>
    </row>
    <row r="53470" spans="31:31" hidden="1">
      <c r="AE53470" s="54"/>
    </row>
    <row r="53471" spans="31:31" hidden="1">
      <c r="AE53471" s="54"/>
    </row>
    <row r="53472" spans="31:31" hidden="1">
      <c r="AE53472" s="54"/>
    </row>
    <row r="53473" spans="31:31" hidden="1">
      <c r="AE53473" s="54"/>
    </row>
    <row r="53474" spans="31:31" hidden="1">
      <c r="AE53474" s="54"/>
    </row>
    <row r="53475" spans="31:31" hidden="1">
      <c r="AE53475" s="54"/>
    </row>
    <row r="53476" spans="31:31" hidden="1">
      <c r="AE53476" s="54"/>
    </row>
    <row r="53477" spans="31:31" hidden="1">
      <c r="AE53477" s="54"/>
    </row>
    <row r="53478" spans="31:31" hidden="1">
      <c r="AE53478" s="54"/>
    </row>
    <row r="53479" spans="31:31" hidden="1">
      <c r="AE53479" s="54"/>
    </row>
    <row r="53480" spans="31:31" hidden="1">
      <c r="AE53480" s="54"/>
    </row>
    <row r="53481" spans="31:31" hidden="1">
      <c r="AE53481" s="54"/>
    </row>
    <row r="53482" spans="31:31" hidden="1">
      <c r="AE53482" s="54"/>
    </row>
    <row r="53483" spans="31:31" hidden="1">
      <c r="AE53483" s="54"/>
    </row>
    <row r="53484" spans="31:31" hidden="1">
      <c r="AE53484" s="54"/>
    </row>
    <row r="53485" spans="31:31" hidden="1">
      <c r="AE53485" s="54"/>
    </row>
    <row r="53486" spans="31:31" hidden="1">
      <c r="AE53486" s="54"/>
    </row>
    <row r="53487" spans="31:31" hidden="1">
      <c r="AE53487" s="54"/>
    </row>
    <row r="53488" spans="31:31" hidden="1">
      <c r="AE53488" s="54"/>
    </row>
    <row r="53489" spans="31:31" hidden="1">
      <c r="AE53489" s="54"/>
    </row>
    <row r="53490" spans="31:31" hidden="1">
      <c r="AE53490" s="54"/>
    </row>
    <row r="53491" spans="31:31" hidden="1">
      <c r="AE53491" s="54"/>
    </row>
    <row r="53492" spans="31:31" hidden="1">
      <c r="AE53492" s="54"/>
    </row>
    <row r="53493" spans="31:31" hidden="1">
      <c r="AE53493" s="54"/>
    </row>
    <row r="53494" spans="31:31" hidden="1">
      <c r="AE53494" s="54"/>
    </row>
    <row r="53495" spans="31:31" hidden="1">
      <c r="AE53495" s="54"/>
    </row>
    <row r="53496" spans="31:31" hidden="1">
      <c r="AE53496" s="54"/>
    </row>
    <row r="53497" spans="31:31" hidden="1">
      <c r="AE53497" s="54"/>
    </row>
    <row r="53498" spans="31:31" hidden="1">
      <c r="AE53498" s="54"/>
    </row>
    <row r="53499" spans="31:31" hidden="1">
      <c r="AE53499" s="54"/>
    </row>
    <row r="53500" spans="31:31" hidden="1">
      <c r="AE53500" s="54"/>
    </row>
    <row r="53501" spans="31:31" hidden="1">
      <c r="AE53501" s="54"/>
    </row>
    <row r="53502" spans="31:31" hidden="1">
      <c r="AE53502" s="54"/>
    </row>
    <row r="53503" spans="31:31" hidden="1">
      <c r="AE53503" s="54"/>
    </row>
    <row r="53504" spans="31:31" hidden="1">
      <c r="AE53504" s="54"/>
    </row>
    <row r="53505" spans="31:31" hidden="1">
      <c r="AE53505" s="54"/>
    </row>
    <row r="53506" spans="31:31" hidden="1">
      <c r="AE53506" s="54"/>
    </row>
    <row r="53507" spans="31:31" hidden="1">
      <c r="AE53507" s="54"/>
    </row>
    <row r="53508" spans="31:31" hidden="1">
      <c r="AE53508" s="54"/>
    </row>
    <row r="53509" spans="31:31" hidden="1">
      <c r="AE53509" s="54"/>
    </row>
    <row r="53510" spans="31:31" hidden="1">
      <c r="AE53510" s="54"/>
    </row>
    <row r="53511" spans="31:31" hidden="1">
      <c r="AE53511" s="54"/>
    </row>
    <row r="53512" spans="31:31" hidden="1">
      <c r="AE53512" s="54"/>
    </row>
    <row r="53513" spans="31:31" hidden="1">
      <c r="AE53513" s="54"/>
    </row>
    <row r="53514" spans="31:31" hidden="1">
      <c r="AE53514" s="54"/>
    </row>
    <row r="53515" spans="31:31" hidden="1">
      <c r="AE53515" s="54"/>
    </row>
    <row r="53516" spans="31:31" hidden="1">
      <c r="AE53516" s="54"/>
    </row>
    <row r="53517" spans="31:31" hidden="1">
      <c r="AE53517" s="54"/>
    </row>
    <row r="53518" spans="31:31" hidden="1">
      <c r="AE53518" s="54"/>
    </row>
    <row r="53519" spans="31:31" hidden="1">
      <c r="AE53519" s="54"/>
    </row>
    <row r="53520" spans="31:31" hidden="1">
      <c r="AE53520" s="54"/>
    </row>
    <row r="53521" spans="31:31" hidden="1">
      <c r="AE53521" s="54"/>
    </row>
    <row r="53522" spans="31:31" hidden="1">
      <c r="AE53522" s="54"/>
    </row>
    <row r="53523" spans="31:31" hidden="1">
      <c r="AE53523" s="54"/>
    </row>
    <row r="53524" spans="31:31" hidden="1">
      <c r="AE53524" s="54"/>
    </row>
    <row r="53525" spans="31:31" hidden="1">
      <c r="AE53525" s="54"/>
    </row>
    <row r="53526" spans="31:31" hidden="1">
      <c r="AE53526" s="54"/>
    </row>
    <row r="53527" spans="31:31" hidden="1">
      <c r="AE53527" s="54"/>
    </row>
    <row r="53528" spans="31:31" hidden="1">
      <c r="AE53528" s="54"/>
    </row>
    <row r="53529" spans="31:31" hidden="1">
      <c r="AE53529" s="54"/>
    </row>
    <row r="53530" spans="31:31" hidden="1">
      <c r="AE53530" s="54"/>
    </row>
    <row r="53531" spans="31:31" hidden="1">
      <c r="AE53531" s="54"/>
    </row>
    <row r="53532" spans="31:31" hidden="1">
      <c r="AE53532" s="54"/>
    </row>
    <row r="53533" spans="31:31" hidden="1">
      <c r="AE53533" s="54"/>
    </row>
    <row r="53534" spans="31:31" hidden="1">
      <c r="AE53534" s="54"/>
    </row>
    <row r="53535" spans="31:31" hidden="1">
      <c r="AE53535" s="54"/>
    </row>
    <row r="53536" spans="31:31" hidden="1">
      <c r="AE53536" s="54"/>
    </row>
    <row r="53537" spans="31:31" hidden="1">
      <c r="AE53537" s="54"/>
    </row>
    <row r="53538" spans="31:31" hidden="1">
      <c r="AE53538" s="54"/>
    </row>
    <row r="53539" spans="31:31" hidden="1">
      <c r="AE53539" s="54"/>
    </row>
    <row r="53540" spans="31:31" hidden="1">
      <c r="AE53540" s="54"/>
    </row>
    <row r="53541" spans="31:31" hidden="1">
      <c r="AE53541" s="54"/>
    </row>
    <row r="53542" spans="31:31" hidden="1">
      <c r="AE53542" s="54"/>
    </row>
    <row r="53543" spans="31:31" hidden="1">
      <c r="AE53543" s="54"/>
    </row>
    <row r="53544" spans="31:31" hidden="1">
      <c r="AE53544" s="54"/>
    </row>
    <row r="53545" spans="31:31" hidden="1">
      <c r="AE53545" s="54"/>
    </row>
    <row r="53546" spans="31:31" hidden="1">
      <c r="AE53546" s="54"/>
    </row>
    <row r="53547" spans="31:31" hidden="1">
      <c r="AE53547" s="54"/>
    </row>
    <row r="53548" spans="31:31" hidden="1">
      <c r="AE53548" s="54"/>
    </row>
    <row r="53549" spans="31:31" hidden="1">
      <c r="AE53549" s="54"/>
    </row>
    <row r="53550" spans="31:31" hidden="1">
      <c r="AE53550" s="54"/>
    </row>
    <row r="53551" spans="31:31" hidden="1">
      <c r="AE53551" s="54"/>
    </row>
    <row r="53552" spans="31:31" hidden="1">
      <c r="AE53552" s="54"/>
    </row>
    <row r="53553" spans="31:31" hidden="1">
      <c r="AE53553" s="54"/>
    </row>
    <row r="53554" spans="31:31" hidden="1">
      <c r="AE53554" s="54"/>
    </row>
    <row r="53555" spans="31:31" hidden="1">
      <c r="AE53555" s="54"/>
    </row>
    <row r="53556" spans="31:31" hidden="1">
      <c r="AE53556" s="54"/>
    </row>
    <row r="53557" spans="31:31" hidden="1">
      <c r="AE53557" s="54"/>
    </row>
    <row r="53558" spans="31:31" hidden="1">
      <c r="AE53558" s="54"/>
    </row>
    <row r="53559" spans="31:31" hidden="1">
      <c r="AE53559" s="54"/>
    </row>
    <row r="53560" spans="31:31" hidden="1">
      <c r="AE53560" s="54"/>
    </row>
    <row r="53561" spans="31:31" hidden="1">
      <c r="AE53561" s="54"/>
    </row>
    <row r="53562" spans="31:31" hidden="1">
      <c r="AE53562" s="54"/>
    </row>
    <row r="53563" spans="31:31" hidden="1">
      <c r="AE53563" s="54"/>
    </row>
    <row r="53564" spans="31:31" hidden="1">
      <c r="AE53564" s="54"/>
    </row>
    <row r="53565" spans="31:31" hidden="1">
      <c r="AE53565" s="54"/>
    </row>
    <row r="53566" spans="31:31" hidden="1">
      <c r="AE53566" s="54"/>
    </row>
    <row r="53567" spans="31:31" hidden="1">
      <c r="AE53567" s="54"/>
    </row>
    <row r="53568" spans="31:31" hidden="1">
      <c r="AE53568" s="54"/>
    </row>
    <row r="53569" spans="31:31" hidden="1">
      <c r="AE53569" s="54"/>
    </row>
    <row r="53570" spans="31:31" hidden="1">
      <c r="AE53570" s="54"/>
    </row>
    <row r="53571" spans="31:31" hidden="1">
      <c r="AE53571" s="54"/>
    </row>
    <row r="53572" spans="31:31" hidden="1">
      <c r="AE53572" s="54"/>
    </row>
    <row r="53573" spans="31:31" hidden="1">
      <c r="AE53573" s="54"/>
    </row>
    <row r="53574" spans="31:31" hidden="1">
      <c r="AE53574" s="54"/>
    </row>
    <row r="53575" spans="31:31" hidden="1">
      <c r="AE53575" s="54"/>
    </row>
    <row r="53576" spans="31:31" hidden="1">
      <c r="AE53576" s="54"/>
    </row>
    <row r="53577" spans="31:31" hidden="1">
      <c r="AE53577" s="54"/>
    </row>
    <row r="53578" spans="31:31" hidden="1">
      <c r="AE53578" s="54"/>
    </row>
    <row r="53579" spans="31:31" hidden="1">
      <c r="AE53579" s="54"/>
    </row>
    <row r="53580" spans="31:31" hidden="1">
      <c r="AE53580" s="54"/>
    </row>
    <row r="53581" spans="31:31" hidden="1">
      <c r="AE53581" s="54"/>
    </row>
    <row r="53582" spans="31:31" hidden="1">
      <c r="AE53582" s="54"/>
    </row>
    <row r="53583" spans="31:31" hidden="1">
      <c r="AE53583" s="54"/>
    </row>
    <row r="53584" spans="31:31" hidden="1">
      <c r="AE53584" s="54"/>
    </row>
    <row r="53585" spans="31:31" hidden="1">
      <c r="AE53585" s="54"/>
    </row>
    <row r="53586" spans="31:31" hidden="1">
      <c r="AE53586" s="54"/>
    </row>
    <row r="53587" spans="31:31" hidden="1">
      <c r="AE53587" s="54"/>
    </row>
    <row r="53588" spans="31:31" hidden="1">
      <c r="AE53588" s="54"/>
    </row>
    <row r="53589" spans="31:31" hidden="1">
      <c r="AE53589" s="54"/>
    </row>
    <row r="53590" spans="31:31" hidden="1">
      <c r="AE53590" s="54"/>
    </row>
    <row r="53591" spans="31:31" hidden="1">
      <c r="AE53591" s="54"/>
    </row>
    <row r="53592" spans="31:31" hidden="1">
      <c r="AE53592" s="54"/>
    </row>
    <row r="53593" spans="31:31" hidden="1">
      <c r="AE53593" s="54"/>
    </row>
    <row r="53594" spans="31:31" hidden="1">
      <c r="AE53594" s="54"/>
    </row>
    <row r="53595" spans="31:31" hidden="1">
      <c r="AE53595" s="54"/>
    </row>
    <row r="53596" spans="31:31" hidden="1">
      <c r="AE53596" s="54"/>
    </row>
    <row r="53597" spans="31:31" hidden="1">
      <c r="AE53597" s="54"/>
    </row>
    <row r="53598" spans="31:31" hidden="1">
      <c r="AE53598" s="54"/>
    </row>
    <row r="53599" spans="31:31" hidden="1">
      <c r="AE53599" s="54"/>
    </row>
    <row r="53600" spans="31:31" hidden="1">
      <c r="AE53600" s="54"/>
    </row>
    <row r="53601" spans="31:31" hidden="1">
      <c r="AE53601" s="54"/>
    </row>
    <row r="53602" spans="31:31" hidden="1">
      <c r="AE53602" s="54"/>
    </row>
    <row r="53603" spans="31:31" hidden="1">
      <c r="AE53603" s="54"/>
    </row>
    <row r="53604" spans="31:31" hidden="1">
      <c r="AE53604" s="54"/>
    </row>
    <row r="53605" spans="31:31" hidden="1">
      <c r="AE53605" s="54"/>
    </row>
    <row r="53606" spans="31:31" hidden="1">
      <c r="AE53606" s="54"/>
    </row>
    <row r="53607" spans="31:31" hidden="1">
      <c r="AE53607" s="54"/>
    </row>
    <row r="53608" spans="31:31" hidden="1">
      <c r="AE53608" s="54"/>
    </row>
    <row r="53609" spans="31:31" hidden="1">
      <c r="AE53609" s="54"/>
    </row>
    <row r="53610" spans="31:31" hidden="1">
      <c r="AE53610" s="54"/>
    </row>
    <row r="53611" spans="31:31" hidden="1">
      <c r="AE53611" s="54"/>
    </row>
    <row r="53612" spans="31:31" hidden="1">
      <c r="AE53612" s="54"/>
    </row>
    <row r="53613" spans="31:31" hidden="1">
      <c r="AE53613" s="54"/>
    </row>
    <row r="53614" spans="31:31" hidden="1">
      <c r="AE53614" s="54"/>
    </row>
    <row r="53615" spans="31:31" hidden="1">
      <c r="AE53615" s="54"/>
    </row>
    <row r="53616" spans="31:31" hidden="1">
      <c r="AE53616" s="54"/>
    </row>
    <row r="53617" spans="31:31" hidden="1">
      <c r="AE53617" s="54"/>
    </row>
    <row r="53618" spans="31:31" hidden="1">
      <c r="AE53618" s="54"/>
    </row>
    <row r="53619" spans="31:31" hidden="1">
      <c r="AE53619" s="54"/>
    </row>
    <row r="53620" spans="31:31" hidden="1">
      <c r="AE53620" s="54"/>
    </row>
    <row r="53621" spans="31:31" hidden="1">
      <c r="AE53621" s="54"/>
    </row>
    <row r="53622" spans="31:31" hidden="1">
      <c r="AE53622" s="54"/>
    </row>
    <row r="53623" spans="31:31" hidden="1">
      <c r="AE53623" s="54"/>
    </row>
    <row r="53624" spans="31:31" hidden="1">
      <c r="AE53624" s="54"/>
    </row>
    <row r="53625" spans="31:31" hidden="1">
      <c r="AE53625" s="54"/>
    </row>
    <row r="53626" spans="31:31" hidden="1">
      <c r="AE53626" s="54"/>
    </row>
    <row r="53627" spans="31:31" hidden="1">
      <c r="AE53627" s="54"/>
    </row>
    <row r="53628" spans="31:31" hidden="1">
      <c r="AE53628" s="54"/>
    </row>
    <row r="53629" spans="31:31" hidden="1">
      <c r="AE53629" s="54"/>
    </row>
    <row r="53630" spans="31:31" hidden="1">
      <c r="AE53630" s="54"/>
    </row>
    <row r="53631" spans="31:31" hidden="1">
      <c r="AE53631" s="54"/>
    </row>
    <row r="53632" spans="31:31" hidden="1">
      <c r="AE53632" s="54"/>
    </row>
    <row r="53633" spans="31:31" hidden="1">
      <c r="AE53633" s="54"/>
    </row>
    <row r="53634" spans="31:31" hidden="1">
      <c r="AE53634" s="54"/>
    </row>
    <row r="53635" spans="31:31" hidden="1">
      <c r="AE53635" s="54"/>
    </row>
    <row r="53636" spans="31:31" hidden="1">
      <c r="AE53636" s="54"/>
    </row>
    <row r="53637" spans="31:31" hidden="1">
      <c r="AE53637" s="54"/>
    </row>
    <row r="53638" spans="31:31" hidden="1">
      <c r="AE53638" s="54"/>
    </row>
    <row r="53639" spans="31:31" hidden="1">
      <c r="AE53639" s="54"/>
    </row>
    <row r="53640" spans="31:31" hidden="1">
      <c r="AE53640" s="54"/>
    </row>
    <row r="53641" spans="31:31" hidden="1">
      <c r="AE53641" s="54"/>
    </row>
    <row r="53642" spans="31:31" hidden="1">
      <c r="AE53642" s="54"/>
    </row>
    <row r="53643" spans="31:31" hidden="1">
      <c r="AE53643" s="54"/>
    </row>
    <row r="53644" spans="31:31" hidden="1">
      <c r="AE53644" s="54"/>
    </row>
    <row r="53645" spans="31:31" hidden="1">
      <c r="AE53645" s="54"/>
    </row>
    <row r="53646" spans="31:31" hidden="1">
      <c r="AE53646" s="54"/>
    </row>
    <row r="53647" spans="31:31" hidden="1">
      <c r="AE53647" s="54"/>
    </row>
    <row r="53648" spans="31:31" hidden="1">
      <c r="AE53648" s="54"/>
    </row>
    <row r="53649" spans="31:31" hidden="1">
      <c r="AE53649" s="54"/>
    </row>
    <row r="53650" spans="31:31" hidden="1">
      <c r="AE53650" s="54"/>
    </row>
    <row r="53651" spans="31:31" hidden="1">
      <c r="AE53651" s="54"/>
    </row>
    <row r="53652" spans="31:31" hidden="1">
      <c r="AE53652" s="54"/>
    </row>
    <row r="53653" spans="31:31" hidden="1">
      <c r="AE53653" s="54"/>
    </row>
    <row r="53654" spans="31:31" hidden="1">
      <c r="AE53654" s="54"/>
    </row>
    <row r="53655" spans="31:31" hidden="1">
      <c r="AE53655" s="54"/>
    </row>
    <row r="53656" spans="31:31" hidden="1">
      <c r="AE53656" s="54"/>
    </row>
    <row r="53657" spans="31:31" hidden="1">
      <c r="AE53657" s="54"/>
    </row>
    <row r="53658" spans="31:31" hidden="1">
      <c r="AE53658" s="54"/>
    </row>
    <row r="53659" spans="31:31" hidden="1">
      <c r="AE53659" s="54"/>
    </row>
    <row r="53660" spans="31:31" hidden="1">
      <c r="AE53660" s="54"/>
    </row>
    <row r="53661" spans="31:31" hidden="1">
      <c r="AE53661" s="54"/>
    </row>
    <row r="53662" spans="31:31" hidden="1">
      <c r="AE53662" s="54"/>
    </row>
    <row r="53663" spans="31:31" hidden="1">
      <c r="AE53663" s="54"/>
    </row>
    <row r="53664" spans="31:31" hidden="1">
      <c r="AE53664" s="54"/>
    </row>
    <row r="53665" spans="31:31" hidden="1">
      <c r="AE53665" s="54"/>
    </row>
    <row r="53666" spans="31:31" hidden="1">
      <c r="AE53666" s="54"/>
    </row>
    <row r="53667" spans="31:31" hidden="1">
      <c r="AE53667" s="54"/>
    </row>
    <row r="53668" spans="31:31" hidden="1">
      <c r="AE53668" s="54"/>
    </row>
    <row r="53669" spans="31:31" hidden="1">
      <c r="AE53669" s="54"/>
    </row>
    <row r="53670" spans="31:31" hidden="1">
      <c r="AE53670" s="54"/>
    </row>
    <row r="53671" spans="31:31" hidden="1">
      <c r="AE53671" s="54"/>
    </row>
    <row r="53672" spans="31:31" hidden="1">
      <c r="AE53672" s="54"/>
    </row>
    <row r="53673" spans="31:31" hidden="1">
      <c r="AE53673" s="54"/>
    </row>
    <row r="53674" spans="31:31" hidden="1">
      <c r="AE53674" s="54"/>
    </row>
    <row r="53675" spans="31:31" hidden="1">
      <c r="AE53675" s="54"/>
    </row>
    <row r="53676" spans="31:31" hidden="1">
      <c r="AE53676" s="54"/>
    </row>
    <row r="53677" spans="31:31" hidden="1">
      <c r="AE53677" s="54"/>
    </row>
    <row r="53678" spans="31:31" hidden="1">
      <c r="AE53678" s="54"/>
    </row>
    <row r="53679" spans="31:31" hidden="1">
      <c r="AE53679" s="54"/>
    </row>
    <row r="53680" spans="31:31" hidden="1">
      <c r="AE53680" s="54"/>
    </row>
    <row r="53681" spans="31:31" hidden="1">
      <c r="AE53681" s="54"/>
    </row>
    <row r="53682" spans="31:31" hidden="1">
      <c r="AE53682" s="54"/>
    </row>
    <row r="53683" spans="31:31" hidden="1">
      <c r="AE53683" s="54"/>
    </row>
    <row r="53684" spans="31:31" hidden="1">
      <c r="AE53684" s="54"/>
    </row>
    <row r="53685" spans="31:31" hidden="1">
      <c r="AE53685" s="54"/>
    </row>
    <row r="53686" spans="31:31" hidden="1">
      <c r="AE53686" s="54"/>
    </row>
    <row r="53687" spans="31:31" hidden="1">
      <c r="AE53687" s="54"/>
    </row>
    <row r="53688" spans="31:31" hidden="1">
      <c r="AE53688" s="54"/>
    </row>
    <row r="53689" spans="31:31" hidden="1">
      <c r="AE53689" s="54"/>
    </row>
    <row r="53690" spans="31:31" hidden="1">
      <c r="AE53690" s="54"/>
    </row>
    <row r="53691" spans="31:31" hidden="1">
      <c r="AE53691" s="54"/>
    </row>
    <row r="53692" spans="31:31" hidden="1">
      <c r="AE53692" s="54"/>
    </row>
    <row r="53693" spans="31:31" hidden="1">
      <c r="AE53693" s="54"/>
    </row>
    <row r="53694" spans="31:31" hidden="1">
      <c r="AE53694" s="54"/>
    </row>
    <row r="53695" spans="31:31" hidden="1">
      <c r="AE53695" s="54"/>
    </row>
    <row r="53696" spans="31:31" hidden="1">
      <c r="AE53696" s="54"/>
    </row>
    <row r="53697" spans="31:31" hidden="1">
      <c r="AE53697" s="54"/>
    </row>
    <row r="53698" spans="31:31" hidden="1">
      <c r="AE53698" s="54"/>
    </row>
    <row r="53699" spans="31:31" hidden="1">
      <c r="AE53699" s="54"/>
    </row>
    <row r="53700" spans="31:31" hidden="1">
      <c r="AE53700" s="54"/>
    </row>
    <row r="53701" spans="31:31" hidden="1">
      <c r="AE53701" s="54"/>
    </row>
    <row r="53702" spans="31:31" hidden="1">
      <c r="AE53702" s="54"/>
    </row>
    <row r="53703" spans="31:31" hidden="1">
      <c r="AE53703" s="54"/>
    </row>
    <row r="53704" spans="31:31" hidden="1">
      <c r="AE53704" s="54"/>
    </row>
    <row r="53705" spans="31:31" hidden="1">
      <c r="AE53705" s="54"/>
    </row>
    <row r="53706" spans="31:31" hidden="1">
      <c r="AE53706" s="54"/>
    </row>
    <row r="53707" spans="31:31" hidden="1">
      <c r="AE53707" s="54"/>
    </row>
    <row r="53708" spans="31:31" hidden="1">
      <c r="AE53708" s="54"/>
    </row>
    <row r="53709" spans="31:31" hidden="1">
      <c r="AE53709" s="54"/>
    </row>
    <row r="53710" spans="31:31" hidden="1">
      <c r="AE53710" s="54"/>
    </row>
    <row r="53711" spans="31:31" hidden="1">
      <c r="AE53711" s="54"/>
    </row>
    <row r="53712" spans="31:31" hidden="1">
      <c r="AE53712" s="54"/>
    </row>
    <row r="53713" spans="31:31" hidden="1">
      <c r="AE53713" s="54"/>
    </row>
    <row r="53714" spans="31:31" hidden="1">
      <c r="AE53714" s="54"/>
    </row>
    <row r="53715" spans="31:31" hidden="1">
      <c r="AE53715" s="54"/>
    </row>
    <row r="53716" spans="31:31" hidden="1">
      <c r="AE53716" s="54"/>
    </row>
    <row r="53717" spans="31:31" hidden="1">
      <c r="AE53717" s="54"/>
    </row>
    <row r="53718" spans="31:31" hidden="1">
      <c r="AE53718" s="54"/>
    </row>
    <row r="53719" spans="31:31" hidden="1">
      <c r="AE53719" s="54"/>
    </row>
    <row r="53720" spans="31:31" hidden="1">
      <c r="AE53720" s="54"/>
    </row>
    <row r="53721" spans="31:31" hidden="1">
      <c r="AE53721" s="54"/>
    </row>
    <row r="53722" spans="31:31" hidden="1">
      <c r="AE53722" s="54"/>
    </row>
    <row r="53723" spans="31:31" hidden="1">
      <c r="AE53723" s="54"/>
    </row>
    <row r="53724" spans="31:31" hidden="1">
      <c r="AE53724" s="54"/>
    </row>
    <row r="53725" spans="31:31" hidden="1">
      <c r="AE53725" s="54"/>
    </row>
    <row r="53726" spans="31:31" hidden="1">
      <c r="AE53726" s="54"/>
    </row>
    <row r="53727" spans="31:31" hidden="1">
      <c r="AE53727" s="54"/>
    </row>
    <row r="53728" spans="31:31" hidden="1">
      <c r="AE53728" s="54"/>
    </row>
    <row r="53729" spans="31:31" hidden="1">
      <c r="AE53729" s="54"/>
    </row>
    <row r="53730" spans="31:31" hidden="1">
      <c r="AE53730" s="54"/>
    </row>
    <row r="53731" spans="31:31" hidden="1">
      <c r="AE53731" s="54"/>
    </row>
    <row r="53732" spans="31:31" hidden="1">
      <c r="AE53732" s="54"/>
    </row>
    <row r="53733" spans="31:31" hidden="1">
      <c r="AE53733" s="54"/>
    </row>
    <row r="53734" spans="31:31" hidden="1">
      <c r="AE53734" s="54"/>
    </row>
    <row r="53735" spans="31:31" hidden="1">
      <c r="AE53735" s="54"/>
    </row>
    <row r="53736" spans="31:31" hidden="1">
      <c r="AE53736" s="54"/>
    </row>
    <row r="53737" spans="31:31" hidden="1">
      <c r="AE53737" s="54"/>
    </row>
    <row r="53738" spans="31:31" hidden="1">
      <c r="AE53738" s="54"/>
    </row>
    <row r="53739" spans="31:31" hidden="1">
      <c r="AE53739" s="54"/>
    </row>
    <row r="53740" spans="31:31" hidden="1">
      <c r="AE53740" s="54"/>
    </row>
    <row r="53741" spans="31:31" hidden="1">
      <c r="AE53741" s="54"/>
    </row>
    <row r="53742" spans="31:31" hidden="1">
      <c r="AE53742" s="54"/>
    </row>
    <row r="53743" spans="31:31" hidden="1">
      <c r="AE53743" s="54"/>
    </row>
    <row r="53744" spans="31:31" hidden="1">
      <c r="AE53744" s="54"/>
    </row>
    <row r="53745" spans="31:31" hidden="1">
      <c r="AE53745" s="54"/>
    </row>
    <row r="53746" spans="31:31" hidden="1">
      <c r="AE53746" s="54"/>
    </row>
    <row r="53747" spans="31:31" hidden="1">
      <c r="AE53747" s="54"/>
    </row>
    <row r="53748" spans="31:31" hidden="1">
      <c r="AE53748" s="54"/>
    </row>
    <row r="53749" spans="31:31" hidden="1">
      <c r="AE53749" s="54"/>
    </row>
    <row r="53750" spans="31:31" hidden="1">
      <c r="AE53750" s="54"/>
    </row>
    <row r="53751" spans="31:31" hidden="1">
      <c r="AE53751" s="54"/>
    </row>
    <row r="53752" spans="31:31" hidden="1">
      <c r="AE53752" s="54"/>
    </row>
    <row r="53753" spans="31:31" hidden="1">
      <c r="AE53753" s="54"/>
    </row>
    <row r="53754" spans="31:31" hidden="1">
      <c r="AE53754" s="54"/>
    </row>
    <row r="53755" spans="31:31" hidden="1">
      <c r="AE53755" s="54"/>
    </row>
    <row r="53756" spans="31:31" hidden="1">
      <c r="AE53756" s="54"/>
    </row>
    <row r="53757" spans="31:31" hidden="1">
      <c r="AE53757" s="54"/>
    </row>
    <row r="53758" spans="31:31" hidden="1">
      <c r="AE53758" s="54"/>
    </row>
    <row r="53759" spans="31:31" hidden="1">
      <c r="AE53759" s="54"/>
    </row>
    <row r="53760" spans="31:31" hidden="1">
      <c r="AE53760" s="54"/>
    </row>
    <row r="53761" spans="31:31" hidden="1">
      <c r="AE53761" s="54"/>
    </row>
    <row r="53762" spans="31:31" hidden="1">
      <c r="AE53762" s="54"/>
    </row>
    <row r="53763" spans="31:31" hidden="1">
      <c r="AE53763" s="54"/>
    </row>
    <row r="53764" spans="31:31" hidden="1">
      <c r="AE53764" s="54"/>
    </row>
    <row r="53765" spans="31:31" hidden="1">
      <c r="AE53765" s="54"/>
    </row>
    <row r="53766" spans="31:31" hidden="1">
      <c r="AE53766" s="54"/>
    </row>
    <row r="53767" spans="31:31" hidden="1">
      <c r="AE53767" s="54"/>
    </row>
    <row r="53768" spans="31:31" hidden="1">
      <c r="AE53768" s="54"/>
    </row>
    <row r="53769" spans="31:31" hidden="1">
      <c r="AE53769" s="54"/>
    </row>
    <row r="53770" spans="31:31" hidden="1">
      <c r="AE53770" s="54"/>
    </row>
    <row r="53771" spans="31:31" hidden="1">
      <c r="AE53771" s="54"/>
    </row>
    <row r="53772" spans="31:31" hidden="1">
      <c r="AE53772" s="54"/>
    </row>
    <row r="53773" spans="31:31" hidden="1">
      <c r="AE53773" s="54"/>
    </row>
    <row r="53774" spans="31:31" hidden="1">
      <c r="AE53774" s="54"/>
    </row>
    <row r="53775" spans="31:31" hidden="1">
      <c r="AE53775" s="54"/>
    </row>
    <row r="53776" spans="31:31" hidden="1">
      <c r="AE53776" s="54"/>
    </row>
    <row r="53777" spans="31:31" hidden="1">
      <c r="AE53777" s="54"/>
    </row>
    <row r="53778" spans="31:31" hidden="1">
      <c r="AE53778" s="54"/>
    </row>
    <row r="53779" spans="31:31" hidden="1">
      <c r="AE53779" s="54"/>
    </row>
    <row r="53780" spans="31:31" hidden="1">
      <c r="AE53780" s="54"/>
    </row>
    <row r="53781" spans="31:31" hidden="1">
      <c r="AE53781" s="54"/>
    </row>
    <row r="53782" spans="31:31" hidden="1">
      <c r="AE53782" s="54"/>
    </row>
    <row r="53783" spans="31:31" hidden="1">
      <c r="AE53783" s="54"/>
    </row>
    <row r="53784" spans="31:31" hidden="1">
      <c r="AE53784" s="54"/>
    </row>
    <row r="53785" spans="31:31" hidden="1">
      <c r="AE53785" s="54"/>
    </row>
    <row r="53786" spans="31:31" hidden="1">
      <c r="AE53786" s="54"/>
    </row>
    <row r="53787" spans="31:31" hidden="1">
      <c r="AE53787" s="54"/>
    </row>
    <row r="53788" spans="31:31" hidden="1">
      <c r="AE53788" s="54"/>
    </row>
    <row r="53789" spans="31:31" hidden="1">
      <c r="AE53789" s="54"/>
    </row>
    <row r="53790" spans="31:31" hidden="1">
      <c r="AE53790" s="54"/>
    </row>
    <row r="53791" spans="31:31" hidden="1">
      <c r="AE53791" s="54"/>
    </row>
    <row r="53792" spans="31:31" hidden="1">
      <c r="AE53792" s="54"/>
    </row>
    <row r="53793" spans="31:31" hidden="1">
      <c r="AE53793" s="54"/>
    </row>
    <row r="53794" spans="31:31" hidden="1">
      <c r="AE53794" s="54"/>
    </row>
    <row r="53795" spans="31:31" hidden="1">
      <c r="AE53795" s="54"/>
    </row>
    <row r="53796" spans="31:31" hidden="1">
      <c r="AE53796" s="54"/>
    </row>
    <row r="53797" spans="31:31" hidden="1">
      <c r="AE53797" s="54"/>
    </row>
    <row r="53798" spans="31:31" hidden="1">
      <c r="AE53798" s="54"/>
    </row>
    <row r="53799" spans="31:31" hidden="1">
      <c r="AE53799" s="54"/>
    </row>
    <row r="53800" spans="31:31" hidden="1">
      <c r="AE53800" s="54"/>
    </row>
    <row r="53801" spans="31:31" hidden="1">
      <c r="AE53801" s="54"/>
    </row>
    <row r="53802" spans="31:31" hidden="1">
      <c r="AE53802" s="54"/>
    </row>
    <row r="53803" spans="31:31" hidden="1">
      <c r="AE53803" s="54"/>
    </row>
    <row r="53804" spans="31:31" hidden="1">
      <c r="AE53804" s="54"/>
    </row>
    <row r="53805" spans="31:31" hidden="1">
      <c r="AE53805" s="54"/>
    </row>
    <row r="53806" spans="31:31" hidden="1">
      <c r="AE53806" s="54"/>
    </row>
    <row r="53807" spans="31:31" hidden="1">
      <c r="AE53807" s="54"/>
    </row>
    <row r="53808" spans="31:31" hidden="1">
      <c r="AE53808" s="54"/>
    </row>
    <row r="53809" spans="31:31" hidden="1">
      <c r="AE53809" s="54"/>
    </row>
    <row r="53810" spans="31:31" hidden="1">
      <c r="AE53810" s="54"/>
    </row>
    <row r="53811" spans="31:31" hidden="1">
      <c r="AE53811" s="54"/>
    </row>
    <row r="53812" spans="31:31" hidden="1">
      <c r="AE53812" s="54"/>
    </row>
    <row r="53813" spans="31:31" hidden="1">
      <c r="AE53813" s="54"/>
    </row>
    <row r="53814" spans="31:31" hidden="1">
      <c r="AE53814" s="54"/>
    </row>
    <row r="53815" spans="31:31" hidden="1">
      <c r="AE53815" s="54"/>
    </row>
    <row r="53816" spans="31:31" hidden="1">
      <c r="AE53816" s="54"/>
    </row>
    <row r="53817" spans="31:31" hidden="1">
      <c r="AE53817" s="54"/>
    </row>
    <row r="53818" spans="31:31" hidden="1">
      <c r="AE53818" s="54"/>
    </row>
    <row r="53819" spans="31:31" hidden="1">
      <c r="AE53819" s="54"/>
    </row>
    <row r="53820" spans="31:31" hidden="1">
      <c r="AE53820" s="54"/>
    </row>
    <row r="53821" spans="31:31" hidden="1">
      <c r="AE53821" s="54"/>
    </row>
    <row r="53822" spans="31:31" hidden="1">
      <c r="AE53822" s="54"/>
    </row>
    <row r="53823" spans="31:31" hidden="1">
      <c r="AE53823" s="54"/>
    </row>
    <row r="53824" spans="31:31" hidden="1">
      <c r="AE53824" s="54"/>
    </row>
    <row r="53825" spans="31:31" hidden="1">
      <c r="AE53825" s="54"/>
    </row>
    <row r="53826" spans="31:31" hidden="1">
      <c r="AE53826" s="54"/>
    </row>
    <row r="53827" spans="31:31" hidden="1">
      <c r="AE53827" s="54"/>
    </row>
    <row r="53828" spans="31:31" hidden="1">
      <c r="AE53828" s="54"/>
    </row>
    <row r="53829" spans="31:31" hidden="1">
      <c r="AE53829" s="54"/>
    </row>
    <row r="53830" spans="31:31" hidden="1">
      <c r="AE53830" s="54"/>
    </row>
    <row r="53831" spans="31:31" hidden="1">
      <c r="AE53831" s="54"/>
    </row>
    <row r="53832" spans="31:31" hidden="1">
      <c r="AE53832" s="54"/>
    </row>
    <row r="53833" spans="31:31" hidden="1">
      <c r="AE53833" s="54"/>
    </row>
    <row r="53834" spans="31:31" hidden="1">
      <c r="AE53834" s="54"/>
    </row>
    <row r="53835" spans="31:31" hidden="1">
      <c r="AE53835" s="54"/>
    </row>
    <row r="53836" spans="31:31" hidden="1">
      <c r="AE53836" s="54"/>
    </row>
    <row r="53837" spans="31:31" hidden="1">
      <c r="AE53837" s="54"/>
    </row>
    <row r="53838" spans="31:31" hidden="1">
      <c r="AE53838" s="54"/>
    </row>
    <row r="53839" spans="31:31" hidden="1">
      <c r="AE53839" s="54"/>
    </row>
    <row r="53840" spans="31:31" hidden="1">
      <c r="AE53840" s="54"/>
    </row>
    <row r="53841" spans="31:31" hidden="1">
      <c r="AE53841" s="54"/>
    </row>
    <row r="53842" spans="31:31" hidden="1">
      <c r="AE53842" s="54"/>
    </row>
    <row r="53843" spans="31:31" hidden="1">
      <c r="AE53843" s="54"/>
    </row>
    <row r="53844" spans="31:31" hidden="1">
      <c r="AE53844" s="54"/>
    </row>
    <row r="53845" spans="31:31" hidden="1">
      <c r="AE53845" s="54"/>
    </row>
    <row r="53846" spans="31:31" hidden="1">
      <c r="AE53846" s="54"/>
    </row>
    <row r="53847" spans="31:31" hidden="1">
      <c r="AE53847" s="54"/>
    </row>
    <row r="53848" spans="31:31" hidden="1">
      <c r="AE53848" s="54"/>
    </row>
    <row r="53849" spans="31:31" hidden="1">
      <c r="AE53849" s="54"/>
    </row>
    <row r="53850" spans="31:31" hidden="1">
      <c r="AE53850" s="54"/>
    </row>
    <row r="53851" spans="31:31" hidden="1">
      <c r="AE53851" s="54"/>
    </row>
    <row r="53852" spans="31:31" hidden="1">
      <c r="AE53852" s="54"/>
    </row>
    <row r="53853" spans="31:31" hidden="1">
      <c r="AE53853" s="54"/>
    </row>
    <row r="53854" spans="31:31" hidden="1">
      <c r="AE53854" s="54"/>
    </row>
    <row r="53855" spans="31:31" hidden="1">
      <c r="AE53855" s="54"/>
    </row>
    <row r="53856" spans="31:31" hidden="1">
      <c r="AE53856" s="54"/>
    </row>
    <row r="53857" spans="31:31" hidden="1">
      <c r="AE53857" s="54"/>
    </row>
    <row r="53858" spans="31:31" hidden="1">
      <c r="AE53858" s="54"/>
    </row>
    <row r="53859" spans="31:31" hidden="1">
      <c r="AE53859" s="54"/>
    </row>
    <row r="53860" spans="31:31" hidden="1">
      <c r="AE53860" s="54"/>
    </row>
    <row r="53861" spans="31:31" hidden="1">
      <c r="AE53861" s="54"/>
    </row>
    <row r="53862" spans="31:31" hidden="1">
      <c r="AE53862" s="54"/>
    </row>
    <row r="53863" spans="31:31" hidden="1">
      <c r="AE53863" s="54"/>
    </row>
    <row r="53864" spans="31:31" hidden="1">
      <c r="AE53864" s="54"/>
    </row>
    <row r="53865" spans="31:31" hidden="1">
      <c r="AE53865" s="54"/>
    </row>
    <row r="53866" spans="31:31" hidden="1">
      <c r="AE53866" s="54"/>
    </row>
    <row r="53867" spans="31:31" hidden="1">
      <c r="AE53867" s="54"/>
    </row>
    <row r="53868" spans="31:31" hidden="1">
      <c r="AE53868" s="54"/>
    </row>
    <row r="53869" spans="31:31" hidden="1">
      <c r="AE53869" s="54"/>
    </row>
    <row r="53870" spans="31:31" hidden="1">
      <c r="AE53870" s="54"/>
    </row>
    <row r="53871" spans="31:31" hidden="1">
      <c r="AE53871" s="54"/>
    </row>
    <row r="53872" spans="31:31" hidden="1">
      <c r="AE53872" s="54"/>
    </row>
    <row r="53873" spans="31:31" hidden="1">
      <c r="AE53873" s="54"/>
    </row>
    <row r="53874" spans="31:31" hidden="1">
      <c r="AE53874" s="54"/>
    </row>
    <row r="53875" spans="31:31" hidden="1">
      <c r="AE53875" s="54"/>
    </row>
    <row r="53876" spans="31:31" hidden="1">
      <c r="AE53876" s="54"/>
    </row>
    <row r="53877" spans="31:31" hidden="1">
      <c r="AE53877" s="54"/>
    </row>
    <row r="53878" spans="31:31" hidden="1">
      <c r="AE53878" s="54"/>
    </row>
    <row r="53879" spans="31:31" hidden="1">
      <c r="AE53879" s="54"/>
    </row>
    <row r="53880" spans="31:31" hidden="1">
      <c r="AE53880" s="54"/>
    </row>
    <row r="53881" spans="31:31" hidden="1">
      <c r="AE53881" s="54"/>
    </row>
    <row r="53882" spans="31:31" hidden="1">
      <c r="AE53882" s="54"/>
    </row>
    <row r="53883" spans="31:31" hidden="1">
      <c r="AE53883" s="54"/>
    </row>
    <row r="53884" spans="31:31" hidden="1">
      <c r="AE53884" s="54"/>
    </row>
    <row r="53885" spans="31:31" hidden="1">
      <c r="AE53885" s="54"/>
    </row>
    <row r="53886" spans="31:31" hidden="1">
      <c r="AE53886" s="54"/>
    </row>
    <row r="53887" spans="31:31" hidden="1">
      <c r="AE53887" s="54"/>
    </row>
    <row r="53888" spans="31:31" hidden="1">
      <c r="AE53888" s="54"/>
    </row>
    <row r="53889" spans="31:31" hidden="1">
      <c r="AE53889" s="54"/>
    </row>
    <row r="53890" spans="31:31" hidden="1">
      <c r="AE53890" s="54"/>
    </row>
    <row r="53891" spans="31:31" hidden="1">
      <c r="AE53891" s="54"/>
    </row>
    <row r="53892" spans="31:31" hidden="1">
      <c r="AE53892" s="54"/>
    </row>
    <row r="53893" spans="31:31" hidden="1">
      <c r="AE53893" s="54"/>
    </row>
    <row r="53894" spans="31:31" hidden="1">
      <c r="AE53894" s="54"/>
    </row>
    <row r="53895" spans="31:31" hidden="1">
      <c r="AE53895" s="54"/>
    </row>
    <row r="53896" spans="31:31" hidden="1">
      <c r="AE53896" s="54"/>
    </row>
    <row r="53897" spans="31:31" hidden="1">
      <c r="AE53897" s="54"/>
    </row>
    <row r="53898" spans="31:31" hidden="1">
      <c r="AE53898" s="54"/>
    </row>
    <row r="53899" spans="31:31" hidden="1">
      <c r="AE53899" s="54"/>
    </row>
    <row r="53900" spans="31:31" hidden="1">
      <c r="AE53900" s="54"/>
    </row>
    <row r="53901" spans="31:31" hidden="1">
      <c r="AE53901" s="54"/>
    </row>
    <row r="53902" spans="31:31" hidden="1">
      <c r="AE53902" s="54"/>
    </row>
    <row r="53903" spans="31:31" hidden="1">
      <c r="AE53903" s="54"/>
    </row>
    <row r="53904" spans="31:31" hidden="1">
      <c r="AE53904" s="54"/>
    </row>
    <row r="53905" spans="31:31" hidden="1">
      <c r="AE53905" s="54"/>
    </row>
    <row r="53906" spans="31:31" hidden="1">
      <c r="AE53906" s="54"/>
    </row>
    <row r="53907" spans="31:31" hidden="1">
      <c r="AE53907" s="54"/>
    </row>
    <row r="53908" spans="31:31" hidden="1">
      <c r="AE53908" s="54"/>
    </row>
    <row r="53909" spans="31:31" hidden="1">
      <c r="AE53909" s="54"/>
    </row>
    <row r="53910" spans="31:31" hidden="1">
      <c r="AE53910" s="54"/>
    </row>
    <row r="53911" spans="31:31" hidden="1">
      <c r="AE53911" s="54"/>
    </row>
    <row r="53912" spans="31:31" hidden="1">
      <c r="AE53912" s="54"/>
    </row>
    <row r="53913" spans="31:31" hidden="1">
      <c r="AE53913" s="54"/>
    </row>
    <row r="53914" spans="31:31" hidden="1">
      <c r="AE53914" s="54"/>
    </row>
    <row r="53915" spans="31:31" hidden="1">
      <c r="AE53915" s="54"/>
    </row>
    <row r="53916" spans="31:31" hidden="1">
      <c r="AE53916" s="54"/>
    </row>
    <row r="53917" spans="31:31" hidden="1">
      <c r="AE53917" s="54"/>
    </row>
    <row r="53918" spans="31:31" hidden="1">
      <c r="AE53918" s="54"/>
    </row>
    <row r="53919" spans="31:31" hidden="1">
      <c r="AE53919" s="54"/>
    </row>
    <row r="53920" spans="31:31" hidden="1">
      <c r="AE53920" s="54"/>
    </row>
    <row r="53921" spans="31:31" hidden="1">
      <c r="AE53921" s="54"/>
    </row>
    <row r="53922" spans="31:31" hidden="1">
      <c r="AE53922" s="54"/>
    </row>
    <row r="53923" spans="31:31" hidden="1">
      <c r="AE53923" s="54"/>
    </row>
    <row r="53924" spans="31:31" hidden="1">
      <c r="AE53924" s="54"/>
    </row>
    <row r="53925" spans="31:31" hidden="1">
      <c r="AE53925" s="54"/>
    </row>
    <row r="53926" spans="31:31" hidden="1">
      <c r="AE53926" s="54"/>
    </row>
    <row r="53927" spans="31:31" hidden="1">
      <c r="AE53927" s="54"/>
    </row>
    <row r="53928" spans="31:31" hidden="1">
      <c r="AE53928" s="54"/>
    </row>
    <row r="53929" spans="31:31" hidden="1">
      <c r="AE53929" s="54"/>
    </row>
    <row r="53930" spans="31:31" hidden="1">
      <c r="AE53930" s="54"/>
    </row>
    <row r="53931" spans="31:31" hidden="1">
      <c r="AE53931" s="54"/>
    </row>
    <row r="53932" spans="31:31" hidden="1">
      <c r="AE53932" s="54"/>
    </row>
    <row r="53933" spans="31:31" hidden="1">
      <c r="AE53933" s="54"/>
    </row>
    <row r="53934" spans="31:31" hidden="1">
      <c r="AE53934" s="54"/>
    </row>
    <row r="53935" spans="31:31" hidden="1">
      <c r="AE53935" s="54"/>
    </row>
    <row r="53936" spans="31:31" hidden="1">
      <c r="AE53936" s="54"/>
    </row>
    <row r="53937" spans="31:31" hidden="1">
      <c r="AE53937" s="54"/>
    </row>
    <row r="53938" spans="31:31" hidden="1">
      <c r="AE53938" s="54"/>
    </row>
    <row r="53939" spans="31:31" hidden="1">
      <c r="AE53939" s="54"/>
    </row>
    <row r="53940" spans="31:31" hidden="1">
      <c r="AE53940" s="54"/>
    </row>
    <row r="53941" spans="31:31" hidden="1">
      <c r="AE53941" s="54"/>
    </row>
    <row r="53942" spans="31:31" hidden="1">
      <c r="AE53942" s="54"/>
    </row>
    <row r="53943" spans="31:31" hidden="1">
      <c r="AE53943" s="54"/>
    </row>
    <row r="53944" spans="31:31" hidden="1">
      <c r="AE53944" s="54"/>
    </row>
    <row r="53945" spans="31:31" hidden="1">
      <c r="AE53945" s="54"/>
    </row>
    <row r="53946" spans="31:31" hidden="1">
      <c r="AE53946" s="54"/>
    </row>
    <row r="53947" spans="31:31" hidden="1">
      <c r="AE53947" s="54"/>
    </row>
    <row r="53948" spans="31:31" hidden="1">
      <c r="AE53948" s="54"/>
    </row>
    <row r="53949" spans="31:31" hidden="1">
      <c r="AE53949" s="54"/>
    </row>
    <row r="53950" spans="31:31" hidden="1">
      <c r="AE53950" s="54"/>
    </row>
    <row r="53951" spans="31:31" hidden="1">
      <c r="AE53951" s="54"/>
    </row>
    <row r="53952" spans="31:31" hidden="1">
      <c r="AE53952" s="54"/>
    </row>
    <row r="53953" spans="31:31" hidden="1">
      <c r="AE53953" s="54"/>
    </row>
    <row r="53954" spans="31:31" hidden="1">
      <c r="AE53954" s="54"/>
    </row>
    <row r="53955" spans="31:31" hidden="1">
      <c r="AE53955" s="54"/>
    </row>
    <row r="53956" spans="31:31" hidden="1">
      <c r="AE53956" s="54"/>
    </row>
    <row r="53957" spans="31:31" hidden="1">
      <c r="AE53957" s="54"/>
    </row>
    <row r="53958" spans="31:31" hidden="1">
      <c r="AE53958" s="54"/>
    </row>
    <row r="53959" spans="31:31" hidden="1">
      <c r="AE53959" s="54"/>
    </row>
    <row r="53960" spans="31:31" hidden="1">
      <c r="AE53960" s="54"/>
    </row>
    <row r="53961" spans="31:31" hidden="1">
      <c r="AE53961" s="54"/>
    </row>
    <row r="53962" spans="31:31" hidden="1">
      <c r="AE53962" s="54"/>
    </row>
    <row r="53963" spans="31:31" hidden="1">
      <c r="AE53963" s="54"/>
    </row>
    <row r="53964" spans="31:31" hidden="1">
      <c r="AE53964" s="54"/>
    </row>
    <row r="53965" spans="31:31" hidden="1">
      <c r="AE53965" s="54"/>
    </row>
    <row r="53966" spans="31:31" hidden="1">
      <c r="AE53966" s="54"/>
    </row>
    <row r="53967" spans="31:31" hidden="1">
      <c r="AE53967" s="54"/>
    </row>
    <row r="53968" spans="31:31" hidden="1">
      <c r="AE53968" s="54"/>
    </row>
    <row r="53969" spans="31:31" hidden="1">
      <c r="AE53969" s="54"/>
    </row>
    <row r="53970" spans="31:31" hidden="1">
      <c r="AE53970" s="54"/>
    </row>
    <row r="53971" spans="31:31" hidden="1">
      <c r="AE53971" s="54"/>
    </row>
    <row r="53972" spans="31:31" hidden="1">
      <c r="AE53972" s="54"/>
    </row>
    <row r="53973" spans="31:31" hidden="1">
      <c r="AE53973" s="54"/>
    </row>
    <row r="53974" spans="31:31" hidden="1">
      <c r="AE53974" s="54"/>
    </row>
    <row r="53975" spans="31:31" hidden="1">
      <c r="AE53975" s="54"/>
    </row>
    <row r="53976" spans="31:31" hidden="1">
      <c r="AE53976" s="54"/>
    </row>
    <row r="53977" spans="31:31" hidden="1">
      <c r="AE53977" s="54"/>
    </row>
    <row r="53978" spans="31:31" hidden="1">
      <c r="AE53978" s="54"/>
    </row>
    <row r="53979" spans="31:31" hidden="1">
      <c r="AE53979" s="54"/>
    </row>
    <row r="53980" spans="31:31" hidden="1">
      <c r="AE53980" s="54"/>
    </row>
    <row r="53981" spans="31:31" hidden="1">
      <c r="AE53981" s="54"/>
    </row>
    <row r="53982" spans="31:31" hidden="1">
      <c r="AE53982" s="54"/>
    </row>
    <row r="53983" spans="31:31" hidden="1">
      <c r="AE53983" s="54"/>
    </row>
    <row r="53984" spans="31:31" hidden="1">
      <c r="AE53984" s="54"/>
    </row>
    <row r="53985" spans="31:31" hidden="1">
      <c r="AE53985" s="54"/>
    </row>
    <row r="53986" spans="31:31" hidden="1">
      <c r="AE53986" s="54"/>
    </row>
    <row r="53987" spans="31:31" hidden="1">
      <c r="AE53987" s="54"/>
    </row>
    <row r="53988" spans="31:31" hidden="1">
      <c r="AE53988" s="54"/>
    </row>
    <row r="53989" spans="31:31" hidden="1">
      <c r="AE53989" s="54"/>
    </row>
    <row r="53990" spans="31:31" hidden="1">
      <c r="AE53990" s="54"/>
    </row>
    <row r="53991" spans="31:31" hidden="1">
      <c r="AE53991" s="54"/>
    </row>
    <row r="53992" spans="31:31" hidden="1">
      <c r="AE53992" s="54"/>
    </row>
    <row r="53993" spans="31:31" hidden="1">
      <c r="AE53993" s="54"/>
    </row>
    <row r="53994" spans="31:31" hidden="1">
      <c r="AE53994" s="54"/>
    </row>
    <row r="53995" spans="31:31" hidden="1">
      <c r="AE53995" s="54"/>
    </row>
    <row r="53996" spans="31:31" hidden="1">
      <c r="AE53996" s="54"/>
    </row>
    <row r="53997" spans="31:31" hidden="1">
      <c r="AE53997" s="54"/>
    </row>
    <row r="53998" spans="31:31" hidden="1">
      <c r="AE53998" s="54"/>
    </row>
    <row r="53999" spans="31:31" hidden="1">
      <c r="AE53999" s="54"/>
    </row>
    <row r="54000" spans="31:31" hidden="1">
      <c r="AE54000" s="54"/>
    </row>
    <row r="54001" spans="31:31" hidden="1">
      <c r="AE54001" s="54"/>
    </row>
    <row r="54002" spans="31:31" hidden="1">
      <c r="AE54002" s="54"/>
    </row>
    <row r="54003" spans="31:31" hidden="1">
      <c r="AE54003" s="54"/>
    </row>
    <row r="54004" spans="31:31" hidden="1">
      <c r="AE54004" s="54"/>
    </row>
    <row r="54005" spans="31:31" hidden="1">
      <c r="AE54005" s="54"/>
    </row>
    <row r="54006" spans="31:31" hidden="1">
      <c r="AE54006" s="54"/>
    </row>
    <row r="54007" spans="31:31" hidden="1">
      <c r="AE54007" s="54"/>
    </row>
    <row r="54008" spans="31:31" hidden="1">
      <c r="AE54008" s="54"/>
    </row>
    <row r="54009" spans="31:31" hidden="1">
      <c r="AE54009" s="54"/>
    </row>
    <row r="54010" spans="31:31" hidden="1">
      <c r="AE54010" s="54"/>
    </row>
    <row r="54011" spans="31:31" hidden="1">
      <c r="AE54011" s="54"/>
    </row>
    <row r="54012" spans="31:31" hidden="1">
      <c r="AE54012" s="54"/>
    </row>
    <row r="54013" spans="31:31" hidden="1">
      <c r="AE54013" s="54"/>
    </row>
    <row r="54014" spans="31:31" hidden="1">
      <c r="AE54014" s="54"/>
    </row>
    <row r="54015" spans="31:31" hidden="1">
      <c r="AE54015" s="54"/>
    </row>
    <row r="54016" spans="31:31" hidden="1">
      <c r="AE54016" s="54"/>
    </row>
    <row r="54017" spans="31:31" hidden="1">
      <c r="AE54017" s="54"/>
    </row>
    <row r="54018" spans="31:31" hidden="1">
      <c r="AE54018" s="54"/>
    </row>
    <row r="54019" spans="31:31" hidden="1">
      <c r="AE54019" s="54"/>
    </row>
    <row r="54020" spans="31:31" hidden="1">
      <c r="AE54020" s="54"/>
    </row>
    <row r="54021" spans="31:31" hidden="1">
      <c r="AE54021" s="54"/>
    </row>
    <row r="54022" spans="31:31" hidden="1">
      <c r="AE54022" s="54"/>
    </row>
    <row r="54023" spans="31:31" hidden="1">
      <c r="AE54023" s="54"/>
    </row>
    <row r="54024" spans="31:31" hidden="1">
      <c r="AE54024" s="54"/>
    </row>
    <row r="54025" spans="31:31" hidden="1">
      <c r="AE54025" s="54"/>
    </row>
    <row r="54026" spans="31:31" hidden="1">
      <c r="AE54026" s="54"/>
    </row>
    <row r="54027" spans="31:31" hidden="1">
      <c r="AE54027" s="54"/>
    </row>
    <row r="54028" spans="31:31" hidden="1">
      <c r="AE54028" s="54"/>
    </row>
    <row r="54029" spans="31:31" hidden="1">
      <c r="AE54029" s="54"/>
    </row>
    <row r="54030" spans="31:31" hidden="1">
      <c r="AE54030" s="54"/>
    </row>
    <row r="54031" spans="31:31" hidden="1">
      <c r="AE54031" s="54"/>
    </row>
    <row r="54032" spans="31:31" hidden="1">
      <c r="AE54032" s="54"/>
    </row>
    <row r="54033" spans="31:31" hidden="1">
      <c r="AE54033" s="54"/>
    </row>
    <row r="54034" spans="31:31" hidden="1">
      <c r="AE54034" s="54"/>
    </row>
    <row r="54035" spans="31:31" hidden="1">
      <c r="AE54035" s="54"/>
    </row>
    <row r="54036" spans="31:31" hidden="1">
      <c r="AE54036" s="54"/>
    </row>
    <row r="54037" spans="31:31" hidden="1">
      <c r="AE54037" s="54"/>
    </row>
    <row r="54038" spans="31:31" hidden="1">
      <c r="AE54038" s="54"/>
    </row>
    <row r="54039" spans="31:31" hidden="1">
      <c r="AE54039" s="54"/>
    </row>
    <row r="54040" spans="31:31" hidden="1">
      <c r="AE54040" s="54"/>
    </row>
    <row r="54041" spans="31:31" hidden="1">
      <c r="AE54041" s="54"/>
    </row>
    <row r="54042" spans="31:31" hidden="1">
      <c r="AE54042" s="54"/>
    </row>
    <row r="54043" spans="31:31" hidden="1">
      <c r="AE54043" s="54"/>
    </row>
    <row r="54044" spans="31:31" hidden="1">
      <c r="AE54044" s="54"/>
    </row>
    <row r="54045" spans="31:31" hidden="1">
      <c r="AE54045" s="54"/>
    </row>
    <row r="54046" spans="31:31" hidden="1">
      <c r="AE54046" s="54"/>
    </row>
    <row r="54047" spans="31:31" hidden="1">
      <c r="AE54047" s="54"/>
    </row>
    <row r="54048" spans="31:31" hidden="1">
      <c r="AE54048" s="54"/>
    </row>
    <row r="54049" spans="31:31" hidden="1">
      <c r="AE54049" s="54"/>
    </row>
    <row r="54050" spans="31:31" hidden="1">
      <c r="AE54050" s="54"/>
    </row>
    <row r="54051" spans="31:31" hidden="1">
      <c r="AE54051" s="54"/>
    </row>
    <row r="54052" spans="31:31" hidden="1">
      <c r="AE54052" s="54"/>
    </row>
    <row r="54053" spans="31:31" hidden="1">
      <c r="AE54053" s="54"/>
    </row>
    <row r="54054" spans="31:31" hidden="1">
      <c r="AE54054" s="54"/>
    </row>
    <row r="54055" spans="31:31" hidden="1">
      <c r="AE54055" s="54"/>
    </row>
    <row r="54056" spans="31:31" hidden="1">
      <c r="AE54056" s="54"/>
    </row>
    <row r="54057" spans="31:31" hidden="1">
      <c r="AE54057" s="54"/>
    </row>
    <row r="54058" spans="31:31" hidden="1">
      <c r="AE54058" s="54"/>
    </row>
    <row r="54059" spans="31:31" hidden="1">
      <c r="AE54059" s="54"/>
    </row>
    <row r="54060" spans="31:31" hidden="1">
      <c r="AE54060" s="54"/>
    </row>
    <row r="54061" spans="31:31" hidden="1">
      <c r="AE54061" s="54"/>
    </row>
    <row r="54062" spans="31:31" hidden="1">
      <c r="AE54062" s="54"/>
    </row>
    <row r="54063" spans="31:31" hidden="1">
      <c r="AE54063" s="54"/>
    </row>
    <row r="54064" spans="31:31" hidden="1">
      <c r="AE54064" s="54"/>
    </row>
    <row r="54065" spans="31:31" hidden="1">
      <c r="AE54065" s="54"/>
    </row>
    <row r="54066" spans="31:31" hidden="1">
      <c r="AE54066" s="54"/>
    </row>
    <row r="54067" spans="31:31" hidden="1">
      <c r="AE54067" s="54"/>
    </row>
    <row r="54068" spans="31:31" hidden="1">
      <c r="AE54068" s="54"/>
    </row>
    <row r="54069" spans="31:31" hidden="1">
      <c r="AE54069" s="54"/>
    </row>
    <row r="54070" spans="31:31" hidden="1">
      <c r="AE54070" s="54"/>
    </row>
    <row r="54071" spans="31:31" hidden="1">
      <c r="AE54071" s="54"/>
    </row>
    <row r="54072" spans="31:31" hidden="1">
      <c r="AE54072" s="54"/>
    </row>
    <row r="54073" spans="31:31" hidden="1">
      <c r="AE54073" s="54"/>
    </row>
    <row r="54074" spans="31:31" hidden="1">
      <c r="AE54074" s="54"/>
    </row>
    <row r="54075" spans="31:31" hidden="1">
      <c r="AE54075" s="54"/>
    </row>
    <row r="54076" spans="31:31" hidden="1">
      <c r="AE54076" s="54"/>
    </row>
    <row r="54077" spans="31:31" hidden="1">
      <c r="AE54077" s="54"/>
    </row>
    <row r="54078" spans="31:31" hidden="1">
      <c r="AE54078" s="54"/>
    </row>
    <row r="54079" spans="31:31" hidden="1">
      <c r="AE54079" s="54"/>
    </row>
    <row r="54080" spans="31:31" hidden="1">
      <c r="AE54080" s="54"/>
    </row>
    <row r="54081" spans="31:31" hidden="1">
      <c r="AE54081" s="54"/>
    </row>
    <row r="54082" spans="31:31" hidden="1">
      <c r="AE54082" s="54"/>
    </row>
    <row r="54083" spans="31:31" hidden="1">
      <c r="AE54083" s="54"/>
    </row>
    <row r="54084" spans="31:31" hidden="1">
      <c r="AE54084" s="54"/>
    </row>
    <row r="54085" spans="31:31" hidden="1">
      <c r="AE54085" s="54"/>
    </row>
    <row r="54086" spans="31:31" hidden="1">
      <c r="AE54086" s="54"/>
    </row>
    <row r="54087" spans="31:31" hidden="1">
      <c r="AE54087" s="54"/>
    </row>
    <row r="54088" spans="31:31" hidden="1">
      <c r="AE54088" s="54"/>
    </row>
    <row r="54089" spans="31:31" hidden="1">
      <c r="AE54089" s="54"/>
    </row>
    <row r="54090" spans="31:31" hidden="1">
      <c r="AE54090" s="54"/>
    </row>
    <row r="54091" spans="31:31" hidden="1">
      <c r="AE54091" s="54"/>
    </row>
    <row r="54092" spans="31:31" hidden="1">
      <c r="AE54092" s="54"/>
    </row>
    <row r="54093" spans="31:31" hidden="1">
      <c r="AE54093" s="54"/>
    </row>
    <row r="54094" spans="31:31" hidden="1">
      <c r="AE54094" s="54"/>
    </row>
    <row r="54095" spans="31:31" hidden="1">
      <c r="AE54095" s="54"/>
    </row>
    <row r="54096" spans="31:31" hidden="1">
      <c r="AE54096" s="54"/>
    </row>
    <row r="54097" spans="31:31" hidden="1">
      <c r="AE54097" s="54"/>
    </row>
    <row r="54098" spans="31:31" hidden="1">
      <c r="AE54098" s="54"/>
    </row>
    <row r="54099" spans="31:31" hidden="1">
      <c r="AE54099" s="54"/>
    </row>
    <row r="54100" spans="31:31" hidden="1">
      <c r="AE54100" s="54"/>
    </row>
    <row r="54101" spans="31:31" hidden="1">
      <c r="AE54101" s="54"/>
    </row>
    <row r="54102" spans="31:31" hidden="1">
      <c r="AE54102" s="54"/>
    </row>
    <row r="54103" spans="31:31" hidden="1">
      <c r="AE54103" s="54"/>
    </row>
    <row r="54104" spans="31:31" hidden="1">
      <c r="AE54104" s="54"/>
    </row>
    <row r="54105" spans="31:31" hidden="1">
      <c r="AE54105" s="54"/>
    </row>
    <row r="54106" spans="31:31" hidden="1">
      <c r="AE54106" s="54"/>
    </row>
    <row r="54107" spans="31:31" hidden="1">
      <c r="AE54107" s="54"/>
    </row>
    <row r="54108" spans="31:31" hidden="1">
      <c r="AE54108" s="54"/>
    </row>
    <row r="54109" spans="31:31" hidden="1">
      <c r="AE54109" s="54"/>
    </row>
    <row r="54110" spans="31:31" hidden="1">
      <c r="AE54110" s="54"/>
    </row>
    <row r="54111" spans="31:31" hidden="1">
      <c r="AE54111" s="54"/>
    </row>
    <row r="54112" spans="31:31" hidden="1">
      <c r="AE54112" s="54"/>
    </row>
    <row r="54113" spans="31:31" hidden="1">
      <c r="AE54113" s="54"/>
    </row>
    <row r="54114" spans="31:31" hidden="1">
      <c r="AE54114" s="54"/>
    </row>
    <row r="54115" spans="31:31" hidden="1">
      <c r="AE54115" s="54"/>
    </row>
    <row r="54116" spans="31:31" hidden="1">
      <c r="AE54116" s="54"/>
    </row>
    <row r="54117" spans="31:31" hidden="1">
      <c r="AE54117" s="54"/>
    </row>
    <row r="54118" spans="31:31" hidden="1">
      <c r="AE54118" s="54"/>
    </row>
    <row r="54119" spans="31:31" hidden="1">
      <c r="AE54119" s="54"/>
    </row>
    <row r="54120" spans="31:31" hidden="1">
      <c r="AE54120" s="54"/>
    </row>
    <row r="54121" spans="31:31" hidden="1">
      <c r="AE54121" s="54"/>
    </row>
    <row r="54122" spans="31:31" hidden="1">
      <c r="AE54122" s="54"/>
    </row>
    <row r="54123" spans="31:31" hidden="1">
      <c r="AE54123" s="54"/>
    </row>
    <row r="54124" spans="31:31" hidden="1">
      <c r="AE54124" s="54"/>
    </row>
    <row r="54125" spans="31:31" hidden="1">
      <c r="AE54125" s="54"/>
    </row>
    <row r="54126" spans="31:31" hidden="1">
      <c r="AE54126" s="54"/>
    </row>
    <row r="54127" spans="31:31" hidden="1">
      <c r="AE54127" s="54"/>
    </row>
    <row r="54128" spans="31:31" hidden="1">
      <c r="AE54128" s="54"/>
    </row>
    <row r="54129" spans="31:31" hidden="1">
      <c r="AE54129" s="54"/>
    </row>
    <row r="54130" spans="31:31" hidden="1">
      <c r="AE54130" s="54"/>
    </row>
    <row r="54131" spans="31:31" hidden="1">
      <c r="AE54131" s="54"/>
    </row>
    <row r="54132" spans="31:31" hidden="1">
      <c r="AE54132" s="54"/>
    </row>
    <row r="54133" spans="31:31" hidden="1">
      <c r="AE54133" s="54"/>
    </row>
    <row r="54134" spans="31:31" hidden="1">
      <c r="AE54134" s="54"/>
    </row>
    <row r="54135" spans="31:31" hidden="1">
      <c r="AE54135" s="54"/>
    </row>
    <row r="54136" spans="31:31" hidden="1">
      <c r="AE54136" s="54"/>
    </row>
    <row r="54137" spans="31:31" hidden="1">
      <c r="AE54137" s="54"/>
    </row>
    <row r="54138" spans="31:31" hidden="1">
      <c r="AE54138" s="54"/>
    </row>
    <row r="54139" spans="31:31" hidden="1">
      <c r="AE54139" s="54"/>
    </row>
    <row r="54140" spans="31:31" hidden="1">
      <c r="AE54140" s="54"/>
    </row>
    <row r="54141" spans="31:31" hidden="1">
      <c r="AE54141" s="54"/>
    </row>
    <row r="54142" spans="31:31" hidden="1">
      <c r="AE54142" s="54"/>
    </row>
    <row r="54143" spans="31:31" hidden="1">
      <c r="AE54143" s="54"/>
    </row>
    <row r="54144" spans="31:31" hidden="1">
      <c r="AE54144" s="54"/>
    </row>
    <row r="54145" spans="31:31" hidden="1">
      <c r="AE54145" s="54"/>
    </row>
    <row r="54146" spans="31:31" hidden="1">
      <c r="AE54146" s="54"/>
    </row>
    <row r="54147" spans="31:31" hidden="1">
      <c r="AE54147" s="54"/>
    </row>
    <row r="54148" spans="31:31" hidden="1">
      <c r="AE54148" s="54"/>
    </row>
    <row r="54149" spans="31:31" hidden="1">
      <c r="AE54149" s="54"/>
    </row>
    <row r="54150" spans="31:31" hidden="1">
      <c r="AE54150" s="54"/>
    </row>
    <row r="54151" spans="31:31" hidden="1">
      <c r="AE54151" s="54"/>
    </row>
    <row r="54152" spans="31:31" hidden="1">
      <c r="AE54152" s="54"/>
    </row>
    <row r="54153" spans="31:31" hidden="1">
      <c r="AE54153" s="54"/>
    </row>
    <row r="54154" spans="31:31" hidden="1">
      <c r="AE54154" s="54"/>
    </row>
    <row r="54155" spans="31:31" hidden="1">
      <c r="AE54155" s="54"/>
    </row>
    <row r="54156" spans="31:31" hidden="1">
      <c r="AE54156" s="54"/>
    </row>
    <row r="54157" spans="31:31" hidden="1">
      <c r="AE54157" s="54"/>
    </row>
    <row r="54158" spans="31:31" hidden="1">
      <c r="AE54158" s="54"/>
    </row>
    <row r="54159" spans="31:31" hidden="1">
      <c r="AE54159" s="54"/>
    </row>
    <row r="54160" spans="31:31" hidden="1">
      <c r="AE54160" s="54"/>
    </row>
    <row r="54161" spans="31:31" hidden="1">
      <c r="AE54161" s="54"/>
    </row>
    <row r="54162" spans="31:31" hidden="1">
      <c r="AE54162" s="54"/>
    </row>
    <row r="54163" spans="31:31" hidden="1">
      <c r="AE54163" s="54"/>
    </row>
    <row r="54164" spans="31:31" hidden="1">
      <c r="AE54164" s="54"/>
    </row>
    <row r="54165" spans="31:31" hidden="1">
      <c r="AE54165" s="54"/>
    </row>
    <row r="54166" spans="31:31" hidden="1">
      <c r="AE54166" s="54"/>
    </row>
    <row r="54167" spans="31:31" hidden="1">
      <c r="AE54167" s="54"/>
    </row>
    <row r="54168" spans="31:31" hidden="1">
      <c r="AE54168" s="54"/>
    </row>
    <row r="54169" spans="31:31" hidden="1">
      <c r="AE54169" s="54"/>
    </row>
    <row r="54170" spans="31:31" hidden="1">
      <c r="AE54170" s="54"/>
    </row>
    <row r="54171" spans="31:31" hidden="1">
      <c r="AE54171" s="54"/>
    </row>
    <row r="54172" spans="31:31" hidden="1">
      <c r="AE54172" s="54"/>
    </row>
    <row r="54173" spans="31:31" hidden="1">
      <c r="AE54173" s="54"/>
    </row>
    <row r="54174" spans="31:31" hidden="1">
      <c r="AE54174" s="54"/>
    </row>
    <row r="54175" spans="31:31" hidden="1">
      <c r="AE54175" s="54"/>
    </row>
    <row r="54176" spans="31:31" hidden="1">
      <c r="AE54176" s="54"/>
    </row>
    <row r="54177" spans="31:31" hidden="1">
      <c r="AE54177" s="54"/>
    </row>
    <row r="54178" spans="31:31" hidden="1">
      <c r="AE54178" s="54"/>
    </row>
    <row r="54179" spans="31:31" hidden="1">
      <c r="AE54179" s="54"/>
    </row>
    <row r="54180" spans="31:31" hidden="1">
      <c r="AE54180" s="54"/>
    </row>
    <row r="54181" spans="31:31" hidden="1">
      <c r="AE54181" s="54"/>
    </row>
    <row r="54182" spans="31:31" hidden="1">
      <c r="AE54182" s="54"/>
    </row>
    <row r="54183" spans="31:31" hidden="1">
      <c r="AE54183" s="54"/>
    </row>
    <row r="54184" spans="31:31" hidden="1">
      <c r="AE54184" s="54"/>
    </row>
    <row r="54185" spans="31:31" hidden="1">
      <c r="AE54185" s="54"/>
    </row>
    <row r="54186" spans="31:31" hidden="1">
      <c r="AE54186" s="54"/>
    </row>
    <row r="54187" spans="31:31" hidden="1">
      <c r="AE54187" s="54"/>
    </row>
    <row r="54188" spans="31:31" hidden="1">
      <c r="AE54188" s="54"/>
    </row>
    <row r="54189" spans="31:31" hidden="1">
      <c r="AE54189" s="54"/>
    </row>
    <row r="54190" spans="31:31" hidden="1">
      <c r="AE54190" s="54"/>
    </row>
    <row r="54191" spans="31:31" hidden="1">
      <c r="AE54191" s="54"/>
    </row>
    <row r="54192" spans="31:31" hidden="1">
      <c r="AE54192" s="54"/>
    </row>
    <row r="54193" spans="31:31" hidden="1">
      <c r="AE54193" s="54"/>
    </row>
    <row r="54194" spans="31:31" hidden="1">
      <c r="AE54194" s="54"/>
    </row>
    <row r="54195" spans="31:31" hidden="1">
      <c r="AE54195" s="54"/>
    </row>
    <row r="54196" spans="31:31" hidden="1">
      <c r="AE54196" s="54"/>
    </row>
    <row r="54197" spans="31:31" hidden="1">
      <c r="AE54197" s="54"/>
    </row>
    <row r="54198" spans="31:31" hidden="1">
      <c r="AE54198" s="54"/>
    </row>
    <row r="54199" spans="31:31" hidden="1">
      <c r="AE54199" s="54"/>
    </row>
    <row r="54200" spans="31:31" hidden="1">
      <c r="AE54200" s="54"/>
    </row>
    <row r="54201" spans="31:31" hidden="1">
      <c r="AE54201" s="54"/>
    </row>
    <row r="54202" spans="31:31" hidden="1">
      <c r="AE54202" s="54"/>
    </row>
    <row r="54203" spans="31:31" hidden="1">
      <c r="AE54203" s="54"/>
    </row>
    <row r="54204" spans="31:31" hidden="1">
      <c r="AE54204" s="54"/>
    </row>
    <row r="54205" spans="31:31" hidden="1">
      <c r="AE54205" s="54"/>
    </row>
    <row r="54206" spans="31:31" hidden="1">
      <c r="AE54206" s="54"/>
    </row>
    <row r="54207" spans="31:31" hidden="1">
      <c r="AE54207" s="54"/>
    </row>
    <row r="54208" spans="31:31" hidden="1">
      <c r="AE54208" s="54"/>
    </row>
    <row r="54209" spans="31:31" hidden="1">
      <c r="AE54209" s="54"/>
    </row>
    <row r="54210" spans="31:31" hidden="1">
      <c r="AE54210" s="54"/>
    </row>
    <row r="54211" spans="31:31" hidden="1">
      <c r="AE54211" s="54"/>
    </row>
    <row r="54212" spans="31:31" hidden="1">
      <c r="AE54212" s="54"/>
    </row>
    <row r="54213" spans="31:31" hidden="1">
      <c r="AE54213" s="54"/>
    </row>
    <row r="54214" spans="31:31" hidden="1">
      <c r="AE54214" s="54"/>
    </row>
    <row r="54215" spans="31:31" hidden="1">
      <c r="AE54215" s="54"/>
    </row>
    <row r="54216" spans="31:31" hidden="1">
      <c r="AE54216" s="54"/>
    </row>
    <row r="54217" spans="31:31" hidden="1">
      <c r="AE54217" s="54"/>
    </row>
    <row r="54218" spans="31:31" hidden="1">
      <c r="AE54218" s="54"/>
    </row>
    <row r="54219" spans="31:31" hidden="1">
      <c r="AE54219" s="54"/>
    </row>
    <row r="54220" spans="31:31" hidden="1">
      <c r="AE54220" s="54"/>
    </row>
    <row r="54221" spans="31:31" hidden="1">
      <c r="AE54221" s="54"/>
    </row>
    <row r="54222" spans="31:31" hidden="1">
      <c r="AE54222" s="54"/>
    </row>
    <row r="54223" spans="31:31" hidden="1">
      <c r="AE54223" s="54"/>
    </row>
    <row r="54224" spans="31:31" hidden="1">
      <c r="AE54224" s="54"/>
    </row>
    <row r="54225" spans="31:31" hidden="1">
      <c r="AE54225" s="54"/>
    </row>
    <row r="54226" spans="31:31" hidden="1">
      <c r="AE54226" s="54"/>
    </row>
    <row r="54227" spans="31:31" hidden="1">
      <c r="AE54227" s="54"/>
    </row>
    <row r="54228" spans="31:31" hidden="1">
      <c r="AE54228" s="54"/>
    </row>
    <row r="54229" spans="31:31" hidden="1">
      <c r="AE54229" s="54"/>
    </row>
    <row r="54230" spans="31:31" hidden="1">
      <c r="AE54230" s="54"/>
    </row>
    <row r="54231" spans="31:31" hidden="1">
      <c r="AE54231" s="54"/>
    </row>
    <row r="54232" spans="31:31" hidden="1">
      <c r="AE54232" s="54"/>
    </row>
    <row r="54233" spans="31:31" hidden="1">
      <c r="AE54233" s="54"/>
    </row>
    <row r="54234" spans="31:31" hidden="1">
      <c r="AE54234" s="54"/>
    </row>
    <row r="54235" spans="31:31" hidden="1">
      <c r="AE54235" s="54"/>
    </row>
    <row r="54236" spans="31:31" hidden="1">
      <c r="AE54236" s="54"/>
    </row>
    <row r="54237" spans="31:31" hidden="1">
      <c r="AE54237" s="54"/>
    </row>
    <row r="54238" spans="31:31" hidden="1">
      <c r="AE54238" s="54"/>
    </row>
    <row r="54239" spans="31:31" hidden="1">
      <c r="AE54239" s="54"/>
    </row>
    <row r="54240" spans="31:31" hidden="1">
      <c r="AE54240" s="54"/>
    </row>
    <row r="54241" spans="31:31" hidden="1">
      <c r="AE54241" s="54"/>
    </row>
    <row r="54242" spans="31:31" hidden="1">
      <c r="AE54242" s="54"/>
    </row>
    <row r="54243" spans="31:31" hidden="1">
      <c r="AE54243" s="54"/>
    </row>
    <row r="54244" spans="31:31" hidden="1">
      <c r="AE54244" s="54"/>
    </row>
    <row r="54245" spans="31:31" hidden="1">
      <c r="AE54245" s="54"/>
    </row>
    <row r="54246" spans="31:31" hidden="1">
      <c r="AE54246" s="54"/>
    </row>
    <row r="54247" spans="31:31" hidden="1">
      <c r="AE54247" s="54"/>
    </row>
    <row r="54248" spans="31:31" hidden="1">
      <c r="AE54248" s="54"/>
    </row>
    <row r="54249" spans="31:31" hidden="1">
      <c r="AE54249" s="54"/>
    </row>
    <row r="54250" spans="31:31" hidden="1">
      <c r="AE54250" s="54"/>
    </row>
    <row r="54251" spans="31:31" hidden="1">
      <c r="AE54251" s="54"/>
    </row>
    <row r="54252" spans="31:31" hidden="1">
      <c r="AE54252" s="54"/>
    </row>
    <row r="54253" spans="31:31" hidden="1">
      <c r="AE54253" s="54"/>
    </row>
    <row r="54254" spans="31:31" hidden="1">
      <c r="AE54254" s="54"/>
    </row>
    <row r="54255" spans="31:31" hidden="1">
      <c r="AE54255" s="54"/>
    </row>
    <row r="54256" spans="31:31" hidden="1">
      <c r="AE54256" s="54"/>
    </row>
    <row r="54257" spans="31:31" hidden="1">
      <c r="AE54257" s="54"/>
    </row>
    <row r="54258" spans="31:31" hidden="1">
      <c r="AE54258" s="54"/>
    </row>
    <row r="54259" spans="31:31" hidden="1">
      <c r="AE54259" s="54"/>
    </row>
    <row r="54260" spans="31:31" hidden="1">
      <c r="AE54260" s="54"/>
    </row>
    <row r="54261" spans="31:31" hidden="1">
      <c r="AE54261" s="54"/>
    </row>
    <row r="54262" spans="31:31" hidden="1">
      <c r="AE54262" s="54"/>
    </row>
    <row r="54263" spans="31:31" hidden="1">
      <c r="AE54263" s="54"/>
    </row>
    <row r="54264" spans="31:31" hidden="1">
      <c r="AE54264" s="54"/>
    </row>
    <row r="54265" spans="31:31" hidden="1">
      <c r="AE54265" s="54"/>
    </row>
    <row r="54266" spans="31:31" hidden="1">
      <c r="AE54266" s="54"/>
    </row>
    <row r="54267" spans="31:31" hidden="1">
      <c r="AE54267" s="54"/>
    </row>
    <row r="54268" spans="31:31" hidden="1">
      <c r="AE54268" s="54"/>
    </row>
    <row r="54269" spans="31:31" hidden="1">
      <c r="AE54269" s="54"/>
    </row>
    <row r="54270" spans="31:31" hidden="1">
      <c r="AE54270" s="54"/>
    </row>
    <row r="54271" spans="31:31" hidden="1">
      <c r="AE54271" s="54"/>
    </row>
    <row r="54272" spans="31:31" hidden="1">
      <c r="AE54272" s="54"/>
    </row>
    <row r="54273" spans="31:31" hidden="1">
      <c r="AE54273" s="54"/>
    </row>
    <row r="54274" spans="31:31" hidden="1">
      <c r="AE54274" s="54"/>
    </row>
    <row r="54275" spans="31:31" hidden="1">
      <c r="AE54275" s="54"/>
    </row>
    <row r="54276" spans="31:31" hidden="1">
      <c r="AE54276" s="54"/>
    </row>
    <row r="54277" spans="31:31" hidden="1">
      <c r="AE54277" s="54"/>
    </row>
    <row r="54278" spans="31:31" hidden="1">
      <c r="AE54278" s="54"/>
    </row>
    <row r="54279" spans="31:31" hidden="1">
      <c r="AE54279" s="54"/>
    </row>
    <row r="54280" spans="31:31" hidden="1">
      <c r="AE54280" s="54"/>
    </row>
    <row r="54281" spans="31:31" hidden="1">
      <c r="AE54281" s="54"/>
    </row>
    <row r="54282" spans="31:31" hidden="1">
      <c r="AE54282" s="54"/>
    </row>
    <row r="54283" spans="31:31" hidden="1">
      <c r="AE54283" s="54"/>
    </row>
    <row r="54284" spans="31:31" hidden="1">
      <c r="AE54284" s="54"/>
    </row>
    <row r="54285" spans="31:31" hidden="1">
      <c r="AE54285" s="54"/>
    </row>
    <row r="54286" spans="31:31" hidden="1">
      <c r="AE54286" s="54"/>
    </row>
    <row r="54287" spans="31:31" hidden="1">
      <c r="AE54287" s="54"/>
    </row>
    <row r="54288" spans="31:31" hidden="1">
      <c r="AE54288" s="54"/>
    </row>
    <row r="54289" spans="31:31" hidden="1">
      <c r="AE54289" s="54"/>
    </row>
    <row r="54290" spans="31:31" hidden="1">
      <c r="AE54290" s="54"/>
    </row>
    <row r="54291" spans="31:31" hidden="1">
      <c r="AE54291" s="54"/>
    </row>
    <row r="54292" spans="31:31" hidden="1">
      <c r="AE54292" s="54"/>
    </row>
    <row r="54293" spans="31:31" hidden="1">
      <c r="AE54293" s="54"/>
    </row>
    <row r="54294" spans="31:31" hidden="1">
      <c r="AE54294" s="54"/>
    </row>
    <row r="54295" spans="31:31" hidden="1">
      <c r="AE54295" s="54"/>
    </row>
    <row r="54296" spans="31:31" hidden="1">
      <c r="AE54296" s="54"/>
    </row>
    <row r="54297" spans="31:31" hidden="1">
      <c r="AE54297" s="54"/>
    </row>
    <row r="54298" spans="31:31" hidden="1">
      <c r="AE54298" s="54"/>
    </row>
    <row r="54299" spans="31:31" hidden="1">
      <c r="AE54299" s="54"/>
    </row>
    <row r="54300" spans="31:31" hidden="1">
      <c r="AE54300" s="54"/>
    </row>
    <row r="54301" spans="31:31" hidden="1">
      <c r="AE54301" s="54"/>
    </row>
    <row r="54302" spans="31:31" hidden="1">
      <c r="AE54302" s="54"/>
    </row>
    <row r="54303" spans="31:31" hidden="1">
      <c r="AE54303" s="54"/>
    </row>
    <row r="54304" spans="31:31" hidden="1">
      <c r="AE54304" s="54"/>
    </row>
    <row r="54305" spans="31:31" hidden="1">
      <c r="AE54305" s="54"/>
    </row>
    <row r="54306" spans="31:31" hidden="1">
      <c r="AE54306" s="54"/>
    </row>
    <row r="54307" spans="31:31" hidden="1">
      <c r="AE54307" s="54"/>
    </row>
    <row r="54308" spans="31:31" hidden="1">
      <c r="AE54308" s="54"/>
    </row>
    <row r="54309" spans="31:31" hidden="1">
      <c r="AE54309" s="54"/>
    </row>
    <row r="54310" spans="31:31" hidden="1">
      <c r="AE54310" s="54"/>
    </row>
    <row r="54311" spans="31:31" hidden="1">
      <c r="AE54311" s="54"/>
    </row>
    <row r="54312" spans="31:31" hidden="1">
      <c r="AE54312" s="54"/>
    </row>
    <row r="54313" spans="31:31" hidden="1">
      <c r="AE54313" s="54"/>
    </row>
    <row r="54314" spans="31:31" hidden="1">
      <c r="AE54314" s="54"/>
    </row>
    <row r="54315" spans="31:31" hidden="1">
      <c r="AE54315" s="54"/>
    </row>
    <row r="54316" spans="31:31" hidden="1">
      <c r="AE54316" s="54"/>
    </row>
    <row r="54317" spans="31:31" hidden="1">
      <c r="AE54317" s="54"/>
    </row>
    <row r="54318" spans="31:31" hidden="1">
      <c r="AE54318" s="54"/>
    </row>
    <row r="54319" spans="31:31" hidden="1">
      <c r="AE54319" s="54"/>
    </row>
    <row r="54320" spans="31:31" hidden="1">
      <c r="AE54320" s="54"/>
    </row>
    <row r="54321" spans="31:31" hidden="1">
      <c r="AE54321" s="54"/>
    </row>
    <row r="54322" spans="31:31" hidden="1">
      <c r="AE54322" s="54"/>
    </row>
    <row r="54323" spans="31:31" hidden="1">
      <c r="AE54323" s="54"/>
    </row>
    <row r="54324" spans="31:31" hidden="1">
      <c r="AE54324" s="54"/>
    </row>
    <row r="54325" spans="31:31" hidden="1">
      <c r="AE54325" s="54"/>
    </row>
    <row r="54326" spans="31:31" hidden="1">
      <c r="AE54326" s="54"/>
    </row>
    <row r="54327" spans="31:31" hidden="1">
      <c r="AE54327" s="54"/>
    </row>
    <row r="54328" spans="31:31" hidden="1">
      <c r="AE54328" s="54"/>
    </row>
    <row r="54329" spans="31:31" hidden="1">
      <c r="AE54329" s="54"/>
    </row>
    <row r="54330" spans="31:31" hidden="1">
      <c r="AE54330" s="54"/>
    </row>
    <row r="54331" spans="31:31" hidden="1">
      <c r="AE54331" s="54"/>
    </row>
    <row r="54332" spans="31:31" hidden="1">
      <c r="AE54332" s="54"/>
    </row>
    <row r="54333" spans="31:31" hidden="1">
      <c r="AE54333" s="54"/>
    </row>
    <row r="54334" spans="31:31" hidden="1">
      <c r="AE54334" s="54"/>
    </row>
    <row r="54335" spans="31:31" hidden="1">
      <c r="AE54335" s="54"/>
    </row>
    <row r="54336" spans="31:31" hidden="1">
      <c r="AE54336" s="54"/>
    </row>
    <row r="54337" spans="31:31" hidden="1">
      <c r="AE54337" s="54"/>
    </row>
    <row r="54338" spans="31:31" hidden="1">
      <c r="AE54338" s="54"/>
    </row>
    <row r="54339" spans="31:31" hidden="1">
      <c r="AE54339" s="54"/>
    </row>
    <row r="54340" spans="31:31" hidden="1">
      <c r="AE54340" s="54"/>
    </row>
    <row r="54341" spans="31:31" hidden="1">
      <c r="AE54341" s="54"/>
    </row>
    <row r="54342" spans="31:31" hidden="1">
      <c r="AE54342" s="54"/>
    </row>
    <row r="54343" spans="31:31" hidden="1">
      <c r="AE54343" s="54"/>
    </row>
    <row r="54344" spans="31:31" hidden="1">
      <c r="AE54344" s="54"/>
    </row>
    <row r="54345" spans="31:31" hidden="1">
      <c r="AE54345" s="54"/>
    </row>
    <row r="54346" spans="31:31" hidden="1">
      <c r="AE54346" s="54"/>
    </row>
    <row r="54347" spans="31:31" hidden="1">
      <c r="AE54347" s="54"/>
    </row>
    <row r="54348" spans="31:31" hidden="1">
      <c r="AE54348" s="54"/>
    </row>
    <row r="54349" spans="31:31" hidden="1">
      <c r="AE54349" s="54"/>
    </row>
    <row r="54350" spans="31:31" hidden="1">
      <c r="AE54350" s="54"/>
    </row>
    <row r="54351" spans="31:31" hidden="1">
      <c r="AE54351" s="54"/>
    </row>
    <row r="54352" spans="31:31" hidden="1">
      <c r="AE54352" s="54"/>
    </row>
    <row r="54353" spans="31:31" hidden="1">
      <c r="AE54353" s="54"/>
    </row>
    <row r="54354" spans="31:31" hidden="1">
      <c r="AE54354" s="54"/>
    </row>
    <row r="54355" spans="31:31" hidden="1">
      <c r="AE54355" s="54"/>
    </row>
    <row r="54356" spans="31:31" hidden="1">
      <c r="AE54356" s="54"/>
    </row>
    <row r="54357" spans="31:31" hidden="1">
      <c r="AE54357" s="54"/>
    </row>
    <row r="54358" spans="31:31" hidden="1">
      <c r="AE54358" s="54"/>
    </row>
    <row r="54359" spans="31:31" hidden="1">
      <c r="AE54359" s="54"/>
    </row>
    <row r="54360" spans="31:31" hidden="1">
      <c r="AE54360" s="54"/>
    </row>
    <row r="54361" spans="31:31" hidden="1">
      <c r="AE54361" s="54"/>
    </row>
    <row r="54362" spans="31:31" hidden="1">
      <c r="AE54362" s="54"/>
    </row>
    <row r="54363" spans="31:31" hidden="1">
      <c r="AE54363" s="54"/>
    </row>
    <row r="54364" spans="31:31" hidden="1">
      <c r="AE54364" s="54"/>
    </row>
    <row r="54365" spans="31:31" hidden="1">
      <c r="AE54365" s="54"/>
    </row>
    <row r="54366" spans="31:31" hidden="1">
      <c r="AE54366" s="54"/>
    </row>
    <row r="54367" spans="31:31" hidden="1">
      <c r="AE54367" s="54"/>
    </row>
    <row r="54368" spans="31:31" hidden="1">
      <c r="AE54368" s="54"/>
    </row>
    <row r="54369" spans="31:31" hidden="1">
      <c r="AE54369" s="54"/>
    </row>
    <row r="54370" spans="31:31" hidden="1">
      <c r="AE54370" s="54"/>
    </row>
    <row r="54371" spans="31:31" hidden="1">
      <c r="AE54371" s="54"/>
    </row>
    <row r="54372" spans="31:31" hidden="1">
      <c r="AE54372" s="54"/>
    </row>
    <row r="54373" spans="31:31" hidden="1">
      <c r="AE54373" s="54"/>
    </row>
    <row r="54374" spans="31:31" hidden="1">
      <c r="AE54374" s="54"/>
    </row>
    <row r="54375" spans="31:31" hidden="1">
      <c r="AE54375" s="54"/>
    </row>
    <row r="54376" spans="31:31" hidden="1">
      <c r="AE54376" s="54"/>
    </row>
    <row r="54377" spans="31:31" hidden="1">
      <c r="AE54377" s="54"/>
    </row>
    <row r="54378" spans="31:31" hidden="1">
      <c r="AE54378" s="54"/>
    </row>
    <row r="54379" spans="31:31" hidden="1">
      <c r="AE54379" s="54"/>
    </row>
    <row r="54380" spans="31:31" hidden="1">
      <c r="AE54380" s="54"/>
    </row>
    <row r="54381" spans="31:31" hidden="1">
      <c r="AE54381" s="54"/>
    </row>
    <row r="54382" spans="31:31" hidden="1">
      <c r="AE54382" s="54"/>
    </row>
    <row r="54383" spans="31:31" hidden="1">
      <c r="AE54383" s="54"/>
    </row>
    <row r="54384" spans="31:31" hidden="1">
      <c r="AE54384" s="54"/>
    </row>
    <row r="54385" spans="31:31" hidden="1">
      <c r="AE54385" s="54"/>
    </row>
    <row r="54386" spans="31:31" hidden="1">
      <c r="AE54386" s="54"/>
    </row>
    <row r="54387" spans="31:31" hidden="1">
      <c r="AE54387" s="54"/>
    </row>
    <row r="54388" spans="31:31" hidden="1">
      <c r="AE54388" s="54"/>
    </row>
    <row r="54389" spans="31:31" hidden="1">
      <c r="AE54389" s="54"/>
    </row>
    <row r="54390" spans="31:31" hidden="1">
      <c r="AE54390" s="54"/>
    </row>
    <row r="54391" spans="31:31" hidden="1">
      <c r="AE54391" s="54"/>
    </row>
    <row r="54392" spans="31:31" hidden="1">
      <c r="AE54392" s="54"/>
    </row>
    <row r="54393" spans="31:31" hidden="1">
      <c r="AE54393" s="54"/>
    </row>
    <row r="54394" spans="31:31" hidden="1">
      <c r="AE54394" s="54"/>
    </row>
    <row r="54395" spans="31:31" hidden="1">
      <c r="AE54395" s="54"/>
    </row>
    <row r="54396" spans="31:31" hidden="1">
      <c r="AE54396" s="54"/>
    </row>
    <row r="54397" spans="31:31" hidden="1">
      <c r="AE54397" s="54"/>
    </row>
    <row r="54398" spans="31:31" hidden="1">
      <c r="AE54398" s="54"/>
    </row>
    <row r="54399" spans="31:31" hidden="1">
      <c r="AE54399" s="54"/>
    </row>
    <row r="54400" spans="31:31" hidden="1">
      <c r="AE54400" s="54"/>
    </row>
    <row r="54401" spans="31:31" hidden="1">
      <c r="AE54401" s="54"/>
    </row>
    <row r="54402" spans="31:31" hidden="1">
      <c r="AE54402" s="54"/>
    </row>
    <row r="54403" spans="31:31" hidden="1">
      <c r="AE54403" s="54"/>
    </row>
    <row r="54404" spans="31:31" hidden="1">
      <c r="AE54404" s="54"/>
    </row>
    <row r="54405" spans="31:31" hidden="1">
      <c r="AE54405" s="54"/>
    </row>
    <row r="54406" spans="31:31" hidden="1">
      <c r="AE54406" s="54"/>
    </row>
    <row r="54407" spans="31:31" hidden="1">
      <c r="AE54407" s="54"/>
    </row>
    <row r="54408" spans="31:31" hidden="1">
      <c r="AE54408" s="54"/>
    </row>
    <row r="54409" spans="31:31" hidden="1">
      <c r="AE54409" s="54"/>
    </row>
    <row r="54410" spans="31:31" hidden="1">
      <c r="AE54410" s="54"/>
    </row>
    <row r="54411" spans="31:31" hidden="1">
      <c r="AE54411" s="54"/>
    </row>
    <row r="54412" spans="31:31" hidden="1">
      <c r="AE54412" s="54"/>
    </row>
    <row r="54413" spans="31:31" hidden="1">
      <c r="AE54413" s="54"/>
    </row>
    <row r="54414" spans="31:31" hidden="1">
      <c r="AE54414" s="54"/>
    </row>
    <row r="54415" spans="31:31" hidden="1">
      <c r="AE54415" s="54"/>
    </row>
    <row r="54416" spans="31:31" hidden="1">
      <c r="AE54416" s="54"/>
    </row>
    <row r="54417" spans="31:31" hidden="1">
      <c r="AE54417" s="54"/>
    </row>
    <row r="54418" spans="31:31" hidden="1">
      <c r="AE54418" s="54"/>
    </row>
    <row r="54419" spans="31:31" hidden="1">
      <c r="AE54419" s="54"/>
    </row>
    <row r="54420" spans="31:31" hidden="1">
      <c r="AE54420" s="54"/>
    </row>
    <row r="54421" spans="31:31" hidden="1">
      <c r="AE54421" s="54"/>
    </row>
    <row r="54422" spans="31:31" hidden="1">
      <c r="AE54422" s="54"/>
    </row>
    <row r="54423" spans="31:31" hidden="1">
      <c r="AE54423" s="54"/>
    </row>
    <row r="54424" spans="31:31" hidden="1">
      <c r="AE54424" s="54"/>
    </row>
    <row r="54425" spans="31:31" hidden="1">
      <c r="AE54425" s="54"/>
    </row>
    <row r="54426" spans="31:31" hidden="1">
      <c r="AE54426" s="54"/>
    </row>
    <row r="54427" spans="31:31" hidden="1">
      <c r="AE54427" s="54"/>
    </row>
    <row r="54428" spans="31:31" hidden="1">
      <c r="AE54428" s="54"/>
    </row>
    <row r="54429" spans="31:31" hidden="1">
      <c r="AE54429" s="54"/>
    </row>
    <row r="54430" spans="31:31" hidden="1">
      <c r="AE54430" s="54"/>
    </row>
    <row r="54431" spans="31:31" hidden="1">
      <c r="AE54431" s="54"/>
    </row>
    <row r="54432" spans="31:31" hidden="1">
      <c r="AE54432" s="54"/>
    </row>
    <row r="54433" spans="31:31" hidden="1">
      <c r="AE54433" s="54"/>
    </row>
    <row r="54434" spans="31:31" hidden="1">
      <c r="AE54434" s="54"/>
    </row>
    <row r="54435" spans="31:31" hidden="1">
      <c r="AE54435" s="54"/>
    </row>
    <row r="54436" spans="31:31" hidden="1">
      <c r="AE54436" s="54"/>
    </row>
    <row r="54437" spans="31:31" hidden="1">
      <c r="AE54437" s="54"/>
    </row>
    <row r="54438" spans="31:31" hidden="1">
      <c r="AE54438" s="54"/>
    </row>
    <row r="54439" spans="31:31" hidden="1">
      <c r="AE54439" s="54"/>
    </row>
    <row r="54440" spans="31:31" hidden="1">
      <c r="AE54440" s="54"/>
    </row>
    <row r="54441" spans="31:31" hidden="1">
      <c r="AE54441" s="54"/>
    </row>
    <row r="54442" spans="31:31" hidden="1">
      <c r="AE54442" s="54"/>
    </row>
    <row r="54443" spans="31:31" hidden="1">
      <c r="AE54443" s="54"/>
    </row>
    <row r="54444" spans="31:31" hidden="1">
      <c r="AE54444" s="54"/>
    </row>
    <row r="54445" spans="31:31" hidden="1">
      <c r="AE54445" s="54"/>
    </row>
    <row r="54446" spans="31:31" hidden="1">
      <c r="AE54446" s="54"/>
    </row>
    <row r="54447" spans="31:31" hidden="1">
      <c r="AE54447" s="54"/>
    </row>
    <row r="54448" spans="31:31" hidden="1">
      <c r="AE54448" s="54"/>
    </row>
    <row r="54449" spans="31:31" hidden="1">
      <c r="AE54449" s="54"/>
    </row>
    <row r="54450" spans="31:31" hidden="1">
      <c r="AE54450" s="54"/>
    </row>
    <row r="54451" spans="31:31" hidden="1">
      <c r="AE54451" s="54"/>
    </row>
    <row r="54452" spans="31:31" hidden="1">
      <c r="AE54452" s="54"/>
    </row>
    <row r="54453" spans="31:31" hidden="1">
      <c r="AE54453" s="54"/>
    </row>
    <row r="54454" spans="31:31" hidden="1">
      <c r="AE54454" s="54"/>
    </row>
    <row r="54455" spans="31:31" hidden="1">
      <c r="AE54455" s="54"/>
    </row>
    <row r="54456" spans="31:31" hidden="1">
      <c r="AE54456" s="54"/>
    </row>
    <row r="54457" spans="31:31" hidden="1">
      <c r="AE54457" s="54"/>
    </row>
    <row r="54458" spans="31:31" hidden="1">
      <c r="AE54458" s="54"/>
    </row>
    <row r="54459" spans="31:31" hidden="1">
      <c r="AE54459" s="54"/>
    </row>
    <row r="54460" spans="31:31" hidden="1">
      <c r="AE54460" s="54"/>
    </row>
    <row r="54461" spans="31:31" hidden="1">
      <c r="AE54461" s="54"/>
    </row>
    <row r="54462" spans="31:31" hidden="1">
      <c r="AE54462" s="54"/>
    </row>
    <row r="54463" spans="31:31" hidden="1">
      <c r="AE54463" s="54"/>
    </row>
    <row r="54464" spans="31:31" hidden="1">
      <c r="AE54464" s="54"/>
    </row>
    <row r="54465" spans="31:31" hidden="1">
      <c r="AE54465" s="54"/>
    </row>
    <row r="54466" spans="31:31" hidden="1">
      <c r="AE54466" s="54"/>
    </row>
    <row r="54467" spans="31:31" hidden="1">
      <c r="AE54467" s="54"/>
    </row>
    <row r="54468" spans="31:31" hidden="1">
      <c r="AE54468" s="54"/>
    </row>
    <row r="54469" spans="31:31" hidden="1">
      <c r="AE54469" s="54"/>
    </row>
    <row r="54470" spans="31:31" hidden="1">
      <c r="AE54470" s="54"/>
    </row>
    <row r="54471" spans="31:31" hidden="1">
      <c r="AE54471" s="54"/>
    </row>
    <row r="54472" spans="31:31" hidden="1">
      <c r="AE54472" s="54"/>
    </row>
    <row r="54473" spans="31:31" hidden="1">
      <c r="AE54473" s="54"/>
    </row>
    <row r="54474" spans="31:31" hidden="1">
      <c r="AE54474" s="54"/>
    </row>
    <row r="54475" spans="31:31" hidden="1">
      <c r="AE54475" s="54"/>
    </row>
    <row r="54476" spans="31:31" hidden="1">
      <c r="AE54476" s="54"/>
    </row>
    <row r="54477" spans="31:31" hidden="1">
      <c r="AE54477" s="54"/>
    </row>
    <row r="54478" spans="31:31" hidden="1">
      <c r="AE54478" s="54"/>
    </row>
    <row r="54479" spans="31:31" hidden="1">
      <c r="AE54479" s="54"/>
    </row>
    <row r="54480" spans="31:31" hidden="1">
      <c r="AE54480" s="54"/>
    </row>
    <row r="54481" spans="31:31" hidden="1">
      <c r="AE54481" s="54"/>
    </row>
    <row r="54482" spans="31:31" hidden="1">
      <c r="AE54482" s="54"/>
    </row>
    <row r="54483" spans="31:31" hidden="1">
      <c r="AE54483" s="54"/>
    </row>
    <row r="54484" spans="31:31" hidden="1">
      <c r="AE54484" s="54"/>
    </row>
    <row r="54485" spans="31:31" hidden="1">
      <c r="AE54485" s="54"/>
    </row>
    <row r="54486" spans="31:31" hidden="1">
      <c r="AE54486" s="54"/>
    </row>
    <row r="54487" spans="31:31" hidden="1">
      <c r="AE54487" s="54"/>
    </row>
    <row r="54488" spans="31:31" hidden="1">
      <c r="AE54488" s="54"/>
    </row>
    <row r="54489" spans="31:31" hidden="1">
      <c r="AE54489" s="54"/>
    </row>
    <row r="54490" spans="31:31" hidden="1">
      <c r="AE54490" s="54"/>
    </row>
    <row r="54491" spans="31:31" hidden="1">
      <c r="AE54491" s="54"/>
    </row>
    <row r="54492" spans="31:31" hidden="1">
      <c r="AE54492" s="54"/>
    </row>
    <row r="54493" spans="31:31" hidden="1">
      <c r="AE54493" s="54"/>
    </row>
    <row r="54494" spans="31:31" hidden="1">
      <c r="AE54494" s="54"/>
    </row>
    <row r="54495" spans="31:31" hidden="1">
      <c r="AE54495" s="54"/>
    </row>
    <row r="54496" spans="31:31" hidden="1">
      <c r="AE54496" s="54"/>
    </row>
    <row r="54497" spans="31:31" hidden="1">
      <c r="AE54497" s="54"/>
    </row>
    <row r="54498" spans="31:31" hidden="1">
      <c r="AE54498" s="54"/>
    </row>
    <row r="54499" spans="31:31" hidden="1">
      <c r="AE54499" s="54"/>
    </row>
    <row r="54500" spans="31:31" hidden="1">
      <c r="AE54500" s="54"/>
    </row>
    <row r="54501" spans="31:31" hidden="1">
      <c r="AE54501" s="54"/>
    </row>
    <row r="54502" spans="31:31" hidden="1">
      <c r="AE54502" s="54"/>
    </row>
    <row r="54503" spans="31:31" hidden="1">
      <c r="AE54503" s="54"/>
    </row>
    <row r="54504" spans="31:31" hidden="1">
      <c r="AE54504" s="54"/>
    </row>
    <row r="54505" spans="31:31" hidden="1">
      <c r="AE54505" s="54"/>
    </row>
    <row r="54506" spans="31:31" hidden="1">
      <c r="AE54506" s="54"/>
    </row>
    <row r="54507" spans="31:31" hidden="1">
      <c r="AE54507" s="54"/>
    </row>
    <row r="54508" spans="31:31" hidden="1">
      <c r="AE54508" s="54"/>
    </row>
    <row r="54509" spans="31:31" hidden="1">
      <c r="AE54509" s="54"/>
    </row>
    <row r="54510" spans="31:31" hidden="1">
      <c r="AE54510" s="54"/>
    </row>
    <row r="54511" spans="31:31" hidden="1">
      <c r="AE54511" s="54"/>
    </row>
    <row r="54512" spans="31:31" hidden="1">
      <c r="AE54512" s="54"/>
    </row>
    <row r="54513" spans="31:31" hidden="1">
      <c r="AE54513" s="54"/>
    </row>
    <row r="54514" spans="31:31" hidden="1">
      <c r="AE54514" s="54"/>
    </row>
    <row r="54515" spans="31:31" hidden="1">
      <c r="AE54515" s="54"/>
    </row>
    <row r="54516" spans="31:31" hidden="1">
      <c r="AE54516" s="54"/>
    </row>
    <row r="54517" spans="31:31" hidden="1">
      <c r="AE54517" s="54"/>
    </row>
    <row r="54518" spans="31:31" hidden="1">
      <c r="AE54518" s="54"/>
    </row>
    <row r="54519" spans="31:31" hidden="1">
      <c r="AE54519" s="54"/>
    </row>
    <row r="54520" spans="31:31" hidden="1">
      <c r="AE54520" s="54"/>
    </row>
    <row r="54521" spans="31:31" hidden="1">
      <c r="AE54521" s="54"/>
    </row>
    <row r="54522" spans="31:31" hidden="1">
      <c r="AE54522" s="54"/>
    </row>
    <row r="54523" spans="31:31" hidden="1">
      <c r="AE54523" s="54"/>
    </row>
    <row r="54524" spans="31:31" hidden="1">
      <c r="AE54524" s="54"/>
    </row>
    <row r="54525" spans="31:31" hidden="1">
      <c r="AE54525" s="54"/>
    </row>
    <row r="54526" spans="31:31" hidden="1">
      <c r="AE54526" s="54"/>
    </row>
    <row r="54527" spans="31:31" hidden="1">
      <c r="AE54527" s="54"/>
    </row>
    <row r="54528" spans="31:31" hidden="1">
      <c r="AE54528" s="54"/>
    </row>
    <row r="54529" spans="31:31" hidden="1">
      <c r="AE54529" s="54"/>
    </row>
    <row r="54530" spans="31:31" hidden="1">
      <c r="AE54530" s="54"/>
    </row>
    <row r="54531" spans="31:31" hidden="1">
      <c r="AE54531" s="54"/>
    </row>
    <row r="54532" spans="31:31" hidden="1">
      <c r="AE54532" s="54"/>
    </row>
    <row r="54533" spans="31:31" hidden="1">
      <c r="AE54533" s="54"/>
    </row>
    <row r="54534" spans="31:31" hidden="1">
      <c r="AE54534" s="54"/>
    </row>
    <row r="54535" spans="31:31" hidden="1">
      <c r="AE54535" s="54"/>
    </row>
    <row r="54536" spans="31:31" hidden="1">
      <c r="AE54536" s="54"/>
    </row>
    <row r="54537" spans="31:31" hidden="1">
      <c r="AE54537" s="54"/>
    </row>
    <row r="54538" spans="31:31" hidden="1">
      <c r="AE54538" s="54"/>
    </row>
    <row r="54539" spans="31:31" hidden="1">
      <c r="AE54539" s="54"/>
    </row>
    <row r="54540" spans="31:31" hidden="1">
      <c r="AE54540" s="54"/>
    </row>
    <row r="54541" spans="31:31" hidden="1">
      <c r="AE54541" s="54"/>
    </row>
    <row r="54542" spans="31:31" hidden="1">
      <c r="AE54542" s="54"/>
    </row>
    <row r="54543" spans="31:31" hidden="1">
      <c r="AE54543" s="54"/>
    </row>
    <row r="54544" spans="31:31" hidden="1">
      <c r="AE54544" s="54"/>
    </row>
    <row r="54545" spans="31:31" hidden="1">
      <c r="AE54545" s="54"/>
    </row>
    <row r="54546" spans="31:31" hidden="1">
      <c r="AE54546" s="54"/>
    </row>
    <row r="54547" spans="31:31" hidden="1">
      <c r="AE54547" s="54"/>
    </row>
    <row r="54548" spans="31:31" hidden="1">
      <c r="AE54548" s="54"/>
    </row>
    <row r="54549" spans="31:31" hidden="1">
      <c r="AE54549" s="54"/>
    </row>
    <row r="54550" spans="31:31" hidden="1">
      <c r="AE54550" s="54"/>
    </row>
    <row r="54551" spans="31:31" hidden="1">
      <c r="AE54551" s="54"/>
    </row>
    <row r="54552" spans="31:31" hidden="1">
      <c r="AE54552" s="54"/>
    </row>
    <row r="54553" spans="31:31" hidden="1">
      <c r="AE54553" s="54"/>
    </row>
    <row r="54554" spans="31:31" hidden="1">
      <c r="AE54554" s="54"/>
    </row>
    <row r="54555" spans="31:31" hidden="1">
      <c r="AE54555" s="54"/>
    </row>
    <row r="54556" spans="31:31" hidden="1">
      <c r="AE54556" s="54"/>
    </row>
    <row r="54557" spans="31:31" hidden="1">
      <c r="AE54557" s="54"/>
    </row>
    <row r="54558" spans="31:31" hidden="1">
      <c r="AE54558" s="54"/>
    </row>
    <row r="54559" spans="31:31" hidden="1">
      <c r="AE54559" s="54"/>
    </row>
    <row r="54560" spans="31:31" hidden="1">
      <c r="AE54560" s="54"/>
    </row>
    <row r="54561" spans="31:31" hidden="1">
      <c r="AE54561" s="54"/>
    </row>
    <row r="54562" spans="31:31" hidden="1">
      <c r="AE54562" s="54"/>
    </row>
    <row r="54563" spans="31:31" hidden="1">
      <c r="AE54563" s="54"/>
    </row>
    <row r="54564" spans="31:31" hidden="1">
      <c r="AE54564" s="54"/>
    </row>
    <row r="54565" spans="31:31" hidden="1">
      <c r="AE54565" s="54"/>
    </row>
    <row r="54566" spans="31:31" hidden="1">
      <c r="AE54566" s="54"/>
    </row>
    <row r="54567" spans="31:31" hidden="1">
      <c r="AE54567" s="54"/>
    </row>
    <row r="54568" spans="31:31" hidden="1">
      <c r="AE54568" s="54"/>
    </row>
    <row r="54569" spans="31:31" hidden="1">
      <c r="AE54569" s="54"/>
    </row>
    <row r="54570" spans="31:31" hidden="1">
      <c r="AE54570" s="54"/>
    </row>
    <row r="54571" spans="31:31" hidden="1">
      <c r="AE54571" s="54"/>
    </row>
    <row r="54572" spans="31:31" hidden="1">
      <c r="AE54572" s="54"/>
    </row>
    <row r="54573" spans="31:31" hidden="1">
      <c r="AE54573" s="54"/>
    </row>
    <row r="54574" spans="31:31" hidden="1">
      <c r="AE54574" s="54"/>
    </row>
    <row r="54575" spans="31:31" hidden="1">
      <c r="AE54575" s="54"/>
    </row>
    <row r="54576" spans="31:31" hidden="1">
      <c r="AE54576" s="54"/>
    </row>
    <row r="54577" spans="31:31" hidden="1">
      <c r="AE54577" s="54"/>
    </row>
    <row r="54578" spans="31:31" hidden="1">
      <c r="AE54578" s="54"/>
    </row>
    <row r="54579" spans="31:31" hidden="1">
      <c r="AE54579" s="54"/>
    </row>
    <row r="54580" spans="31:31" hidden="1">
      <c r="AE54580" s="54"/>
    </row>
    <row r="54581" spans="31:31" hidden="1">
      <c r="AE54581" s="54"/>
    </row>
    <row r="54582" spans="31:31" hidden="1">
      <c r="AE54582" s="54"/>
    </row>
    <row r="54583" spans="31:31" hidden="1">
      <c r="AE54583" s="54"/>
    </row>
    <row r="54584" spans="31:31" hidden="1">
      <c r="AE54584" s="54"/>
    </row>
    <row r="54585" spans="31:31" hidden="1">
      <c r="AE54585" s="54"/>
    </row>
    <row r="54586" spans="31:31" hidden="1">
      <c r="AE54586" s="54"/>
    </row>
    <row r="54587" spans="31:31" hidden="1">
      <c r="AE54587" s="54"/>
    </row>
    <row r="54588" spans="31:31" hidden="1">
      <c r="AE54588" s="54"/>
    </row>
    <row r="54589" spans="31:31" hidden="1">
      <c r="AE54589" s="54"/>
    </row>
    <row r="54590" spans="31:31" hidden="1">
      <c r="AE54590" s="54"/>
    </row>
    <row r="54591" spans="31:31" hidden="1">
      <c r="AE54591" s="54"/>
    </row>
    <row r="54592" spans="31:31" hidden="1">
      <c r="AE54592" s="54"/>
    </row>
    <row r="54593" spans="31:31" hidden="1">
      <c r="AE54593" s="54"/>
    </row>
    <row r="54594" spans="31:31" hidden="1">
      <c r="AE54594" s="54"/>
    </row>
    <row r="54595" spans="31:31" hidden="1">
      <c r="AE54595" s="54"/>
    </row>
    <row r="54596" spans="31:31" hidden="1">
      <c r="AE54596" s="54"/>
    </row>
    <row r="54597" spans="31:31" hidden="1">
      <c r="AE54597" s="54"/>
    </row>
    <row r="54598" spans="31:31" hidden="1">
      <c r="AE54598" s="54"/>
    </row>
    <row r="54599" spans="31:31" hidden="1">
      <c r="AE54599" s="54"/>
    </row>
    <row r="54600" spans="31:31" hidden="1">
      <c r="AE54600" s="54"/>
    </row>
    <row r="54601" spans="31:31" hidden="1">
      <c r="AE54601" s="54"/>
    </row>
    <row r="54602" spans="31:31" hidden="1">
      <c r="AE54602" s="54"/>
    </row>
    <row r="54603" spans="31:31" hidden="1">
      <c r="AE54603" s="54"/>
    </row>
    <row r="54604" spans="31:31" hidden="1">
      <c r="AE54604" s="54"/>
    </row>
    <row r="54605" spans="31:31" hidden="1">
      <c r="AE54605" s="54"/>
    </row>
    <row r="54606" spans="31:31" hidden="1">
      <c r="AE54606" s="54"/>
    </row>
    <row r="54607" spans="31:31" hidden="1">
      <c r="AE54607" s="54"/>
    </row>
    <row r="54608" spans="31:31" hidden="1">
      <c r="AE54608" s="54"/>
    </row>
    <row r="54609" spans="31:31" hidden="1">
      <c r="AE54609" s="54"/>
    </row>
    <row r="54610" spans="31:31" hidden="1">
      <c r="AE54610" s="54"/>
    </row>
    <row r="54611" spans="31:31" hidden="1">
      <c r="AE54611" s="54"/>
    </row>
    <row r="54612" spans="31:31" hidden="1">
      <c r="AE54612" s="54"/>
    </row>
    <row r="54613" spans="31:31" hidden="1">
      <c r="AE54613" s="54"/>
    </row>
    <row r="54614" spans="31:31" hidden="1">
      <c r="AE54614" s="54"/>
    </row>
    <row r="54615" spans="31:31" hidden="1">
      <c r="AE54615" s="54"/>
    </row>
    <row r="54616" spans="31:31" hidden="1">
      <c r="AE54616" s="54"/>
    </row>
    <row r="54617" spans="31:31" hidden="1">
      <c r="AE54617" s="54"/>
    </row>
    <row r="54618" spans="31:31" hidden="1">
      <c r="AE54618" s="54"/>
    </row>
    <row r="54619" spans="31:31" hidden="1">
      <c r="AE54619" s="54"/>
    </row>
    <row r="54620" spans="31:31" hidden="1">
      <c r="AE54620" s="54"/>
    </row>
    <row r="54621" spans="31:31" hidden="1">
      <c r="AE54621" s="54"/>
    </row>
    <row r="54622" spans="31:31" hidden="1">
      <c r="AE54622" s="54"/>
    </row>
    <row r="54623" spans="31:31" hidden="1">
      <c r="AE54623" s="54"/>
    </row>
    <row r="54624" spans="31:31" hidden="1">
      <c r="AE54624" s="54"/>
    </row>
    <row r="54625" spans="31:31" hidden="1">
      <c r="AE54625" s="54"/>
    </row>
    <row r="54626" spans="31:31" hidden="1">
      <c r="AE54626" s="54"/>
    </row>
    <row r="54627" spans="31:31" hidden="1">
      <c r="AE54627" s="54"/>
    </row>
    <row r="54628" spans="31:31" hidden="1">
      <c r="AE54628" s="54"/>
    </row>
    <row r="54629" spans="31:31" hidden="1">
      <c r="AE54629" s="54"/>
    </row>
    <row r="54630" spans="31:31" hidden="1">
      <c r="AE54630" s="54"/>
    </row>
    <row r="54631" spans="31:31" hidden="1">
      <c r="AE54631" s="54"/>
    </row>
    <row r="54632" spans="31:31" hidden="1">
      <c r="AE54632" s="54"/>
    </row>
    <row r="54633" spans="31:31" hidden="1">
      <c r="AE54633" s="54"/>
    </row>
    <row r="54634" spans="31:31" hidden="1">
      <c r="AE54634" s="54"/>
    </row>
    <row r="54635" spans="31:31" hidden="1">
      <c r="AE54635" s="54"/>
    </row>
    <row r="54636" spans="31:31" hidden="1">
      <c r="AE54636" s="54"/>
    </row>
    <row r="54637" spans="31:31" hidden="1">
      <c r="AE54637" s="54"/>
    </row>
    <row r="54638" spans="31:31" hidden="1">
      <c r="AE54638" s="54"/>
    </row>
    <row r="54639" spans="31:31" hidden="1">
      <c r="AE54639" s="54"/>
    </row>
    <row r="54640" spans="31:31" hidden="1">
      <c r="AE54640" s="54"/>
    </row>
    <row r="54641" spans="31:31" hidden="1">
      <c r="AE54641" s="54"/>
    </row>
    <row r="54642" spans="31:31" hidden="1">
      <c r="AE54642" s="54"/>
    </row>
    <row r="54643" spans="31:31" hidden="1">
      <c r="AE54643" s="54"/>
    </row>
    <row r="54644" spans="31:31" hidden="1">
      <c r="AE54644" s="54"/>
    </row>
    <row r="54645" spans="31:31" hidden="1">
      <c r="AE54645" s="54"/>
    </row>
    <row r="54646" spans="31:31" hidden="1">
      <c r="AE54646" s="54"/>
    </row>
    <row r="54647" spans="31:31" hidden="1">
      <c r="AE54647" s="54"/>
    </row>
    <row r="54648" spans="31:31" hidden="1">
      <c r="AE54648" s="54"/>
    </row>
    <row r="54649" spans="31:31" hidden="1">
      <c r="AE54649" s="54"/>
    </row>
    <row r="54650" spans="31:31" hidden="1">
      <c r="AE54650" s="54"/>
    </row>
    <row r="54651" spans="31:31" hidden="1">
      <c r="AE54651" s="54"/>
    </row>
    <row r="54652" spans="31:31" hidden="1">
      <c r="AE54652" s="54"/>
    </row>
    <row r="54653" spans="31:31" hidden="1">
      <c r="AE54653" s="54"/>
    </row>
    <row r="54654" spans="31:31" hidden="1">
      <c r="AE54654" s="54"/>
    </row>
    <row r="54655" spans="31:31" hidden="1">
      <c r="AE54655" s="54"/>
    </row>
    <row r="54656" spans="31:31" hidden="1">
      <c r="AE54656" s="54"/>
    </row>
    <row r="54657" spans="31:31" hidden="1">
      <c r="AE54657" s="54"/>
    </row>
    <row r="54658" spans="31:31" hidden="1">
      <c r="AE54658" s="54"/>
    </row>
    <row r="54659" spans="31:31" hidden="1">
      <c r="AE54659" s="54"/>
    </row>
    <row r="54660" spans="31:31" hidden="1">
      <c r="AE54660" s="54"/>
    </row>
    <row r="54661" spans="31:31" hidden="1">
      <c r="AE54661" s="54"/>
    </row>
    <row r="54662" spans="31:31" hidden="1">
      <c r="AE54662" s="54"/>
    </row>
    <row r="54663" spans="31:31" hidden="1">
      <c r="AE54663" s="54"/>
    </row>
    <row r="54664" spans="31:31" hidden="1">
      <c r="AE54664" s="54"/>
    </row>
    <row r="54665" spans="31:31" hidden="1">
      <c r="AE54665" s="54"/>
    </row>
    <row r="54666" spans="31:31" hidden="1">
      <c r="AE54666" s="54"/>
    </row>
    <row r="54667" spans="31:31" hidden="1">
      <c r="AE54667" s="54"/>
    </row>
    <row r="54668" spans="31:31" hidden="1">
      <c r="AE54668" s="54"/>
    </row>
    <row r="54669" spans="31:31" hidden="1">
      <c r="AE54669" s="54"/>
    </row>
    <row r="54670" spans="31:31" hidden="1">
      <c r="AE54670" s="54"/>
    </row>
    <row r="54671" spans="31:31" hidden="1">
      <c r="AE54671" s="54"/>
    </row>
    <row r="54672" spans="31:31" hidden="1">
      <c r="AE54672" s="54"/>
    </row>
    <row r="54673" spans="31:31" hidden="1">
      <c r="AE54673" s="54"/>
    </row>
    <row r="54674" spans="31:31" hidden="1">
      <c r="AE54674" s="54"/>
    </row>
    <row r="54675" spans="31:31" hidden="1">
      <c r="AE54675" s="54"/>
    </row>
    <row r="54676" spans="31:31" hidden="1">
      <c r="AE54676" s="54"/>
    </row>
    <row r="54677" spans="31:31" hidden="1">
      <c r="AE54677" s="54"/>
    </row>
    <row r="54678" spans="31:31" hidden="1">
      <c r="AE54678" s="54"/>
    </row>
    <row r="54679" spans="31:31" hidden="1">
      <c r="AE54679" s="54"/>
    </row>
    <row r="54680" spans="31:31" hidden="1">
      <c r="AE54680" s="54"/>
    </row>
    <row r="54681" spans="31:31" hidden="1">
      <c r="AE54681" s="54"/>
    </row>
    <row r="54682" spans="31:31" hidden="1">
      <c r="AE54682" s="54"/>
    </row>
    <row r="54683" spans="31:31" hidden="1">
      <c r="AE54683" s="54"/>
    </row>
    <row r="54684" spans="31:31" hidden="1">
      <c r="AE54684" s="54"/>
    </row>
    <row r="54685" spans="31:31" hidden="1">
      <c r="AE54685" s="54"/>
    </row>
    <row r="54686" spans="31:31" hidden="1">
      <c r="AE54686" s="54"/>
    </row>
    <row r="54687" spans="31:31" hidden="1">
      <c r="AE54687" s="54"/>
    </row>
    <row r="54688" spans="31:31" hidden="1">
      <c r="AE54688" s="54"/>
    </row>
    <row r="54689" spans="31:31" hidden="1">
      <c r="AE54689" s="54"/>
    </row>
    <row r="54690" spans="31:31" hidden="1">
      <c r="AE54690" s="54"/>
    </row>
    <row r="54691" spans="31:31" hidden="1">
      <c r="AE54691" s="54"/>
    </row>
    <row r="54692" spans="31:31" hidden="1">
      <c r="AE54692" s="54"/>
    </row>
    <row r="54693" spans="31:31" hidden="1">
      <c r="AE54693" s="54"/>
    </row>
    <row r="54694" spans="31:31" hidden="1">
      <c r="AE54694" s="54"/>
    </row>
    <row r="54695" spans="31:31" hidden="1">
      <c r="AE54695" s="54"/>
    </row>
    <row r="54696" spans="31:31" hidden="1">
      <c r="AE54696" s="54"/>
    </row>
    <row r="54697" spans="31:31" hidden="1">
      <c r="AE54697" s="54"/>
    </row>
    <row r="54698" spans="31:31" hidden="1">
      <c r="AE54698" s="54"/>
    </row>
    <row r="54699" spans="31:31" hidden="1">
      <c r="AE54699" s="54"/>
    </row>
    <row r="54700" spans="31:31" hidden="1">
      <c r="AE54700" s="54"/>
    </row>
    <row r="54701" spans="31:31" hidden="1">
      <c r="AE54701" s="54"/>
    </row>
    <row r="54702" spans="31:31" hidden="1">
      <c r="AE54702" s="54"/>
    </row>
    <row r="54703" spans="31:31" hidden="1">
      <c r="AE54703" s="54"/>
    </row>
    <row r="54704" spans="31:31" hidden="1">
      <c r="AE54704" s="54"/>
    </row>
    <row r="54705" spans="31:31" hidden="1">
      <c r="AE54705" s="54"/>
    </row>
    <row r="54706" spans="31:31" hidden="1">
      <c r="AE54706" s="54"/>
    </row>
    <row r="54707" spans="31:31" hidden="1">
      <c r="AE54707" s="54"/>
    </row>
    <row r="54708" spans="31:31" hidden="1">
      <c r="AE54708" s="54"/>
    </row>
    <row r="54709" spans="31:31" hidden="1">
      <c r="AE54709" s="54"/>
    </row>
    <row r="54710" spans="31:31" hidden="1">
      <c r="AE54710" s="54"/>
    </row>
    <row r="54711" spans="31:31" hidden="1">
      <c r="AE54711" s="54"/>
    </row>
    <row r="54712" spans="31:31" hidden="1">
      <c r="AE54712" s="54"/>
    </row>
    <row r="54713" spans="31:31" hidden="1">
      <c r="AE54713" s="54"/>
    </row>
    <row r="54714" spans="31:31" hidden="1">
      <c r="AE54714" s="54"/>
    </row>
    <row r="54715" spans="31:31" hidden="1">
      <c r="AE54715" s="54"/>
    </row>
    <row r="54716" spans="31:31" hidden="1">
      <c r="AE54716" s="54"/>
    </row>
    <row r="54717" spans="31:31" hidden="1">
      <c r="AE54717" s="54"/>
    </row>
    <row r="54718" spans="31:31" hidden="1">
      <c r="AE54718" s="54"/>
    </row>
    <row r="54719" spans="31:31" hidden="1">
      <c r="AE54719" s="54"/>
    </row>
    <row r="54720" spans="31:31" hidden="1">
      <c r="AE54720" s="54"/>
    </row>
    <row r="54721" spans="31:31" hidden="1">
      <c r="AE54721" s="54"/>
    </row>
    <row r="54722" spans="31:31" hidden="1">
      <c r="AE54722" s="54"/>
    </row>
    <row r="54723" spans="31:31" hidden="1">
      <c r="AE54723" s="54"/>
    </row>
    <row r="54724" spans="31:31" hidden="1">
      <c r="AE54724" s="54"/>
    </row>
    <row r="54725" spans="31:31" hidden="1">
      <c r="AE54725" s="54"/>
    </row>
    <row r="54726" spans="31:31" hidden="1">
      <c r="AE54726" s="54"/>
    </row>
    <row r="54727" spans="31:31" hidden="1">
      <c r="AE54727" s="54"/>
    </row>
    <row r="54728" spans="31:31" hidden="1">
      <c r="AE54728" s="54"/>
    </row>
    <row r="54729" spans="31:31" hidden="1">
      <c r="AE54729" s="54"/>
    </row>
    <row r="54730" spans="31:31" hidden="1">
      <c r="AE54730" s="54"/>
    </row>
    <row r="54731" spans="31:31" hidden="1">
      <c r="AE54731" s="54"/>
    </row>
    <row r="54732" spans="31:31" hidden="1">
      <c r="AE54732" s="54"/>
    </row>
    <row r="54733" spans="31:31" hidden="1">
      <c r="AE54733" s="54"/>
    </row>
    <row r="54734" spans="31:31" hidden="1">
      <c r="AE54734" s="54"/>
    </row>
    <row r="54735" spans="31:31" hidden="1">
      <c r="AE54735" s="54"/>
    </row>
    <row r="54736" spans="31:31" hidden="1">
      <c r="AE54736" s="54"/>
    </row>
    <row r="54737" spans="31:31" hidden="1">
      <c r="AE54737" s="54"/>
    </row>
    <row r="54738" spans="31:31" hidden="1">
      <c r="AE54738" s="54"/>
    </row>
    <row r="54739" spans="31:31" hidden="1">
      <c r="AE54739" s="54"/>
    </row>
    <row r="54740" spans="31:31" hidden="1">
      <c r="AE54740" s="54"/>
    </row>
    <row r="54741" spans="31:31" hidden="1">
      <c r="AE54741" s="54"/>
    </row>
    <row r="54742" spans="31:31" hidden="1">
      <c r="AE54742" s="54"/>
    </row>
    <row r="54743" spans="31:31" hidden="1">
      <c r="AE54743" s="54"/>
    </row>
    <row r="54744" spans="31:31" hidden="1">
      <c r="AE54744" s="54"/>
    </row>
    <row r="54745" spans="31:31" hidden="1">
      <c r="AE54745" s="54"/>
    </row>
    <row r="54746" spans="31:31" hidden="1">
      <c r="AE54746" s="54"/>
    </row>
    <row r="54747" spans="31:31" hidden="1">
      <c r="AE54747" s="54"/>
    </row>
    <row r="54748" spans="31:31" hidden="1">
      <c r="AE54748" s="54"/>
    </row>
    <row r="54749" spans="31:31" hidden="1">
      <c r="AE54749" s="54"/>
    </row>
    <row r="54750" spans="31:31" hidden="1">
      <c r="AE54750" s="54"/>
    </row>
    <row r="54751" spans="31:31" hidden="1">
      <c r="AE54751" s="54"/>
    </row>
    <row r="54752" spans="31:31" hidden="1">
      <c r="AE54752" s="54"/>
    </row>
    <row r="54753" spans="31:31" hidden="1">
      <c r="AE54753" s="54"/>
    </row>
    <row r="54754" spans="31:31" hidden="1">
      <c r="AE54754" s="54"/>
    </row>
    <row r="54755" spans="31:31" hidden="1">
      <c r="AE54755" s="54"/>
    </row>
    <row r="54756" spans="31:31" hidden="1">
      <c r="AE54756" s="54"/>
    </row>
    <row r="54757" spans="31:31" hidden="1">
      <c r="AE54757" s="54"/>
    </row>
    <row r="54758" spans="31:31" hidden="1">
      <c r="AE54758" s="54"/>
    </row>
    <row r="54759" spans="31:31" hidden="1">
      <c r="AE54759" s="54"/>
    </row>
    <row r="54760" spans="31:31" hidden="1">
      <c r="AE54760" s="54"/>
    </row>
    <row r="54761" spans="31:31" hidden="1">
      <c r="AE54761" s="54"/>
    </row>
    <row r="54762" spans="31:31" hidden="1">
      <c r="AE54762" s="54"/>
    </row>
    <row r="54763" spans="31:31" hidden="1">
      <c r="AE54763" s="54"/>
    </row>
    <row r="54764" spans="31:31" hidden="1">
      <c r="AE54764" s="54"/>
    </row>
    <row r="54765" spans="31:31" hidden="1">
      <c r="AE54765" s="54"/>
    </row>
    <row r="54766" spans="31:31" hidden="1">
      <c r="AE54766" s="54"/>
    </row>
    <row r="54767" spans="31:31" hidden="1">
      <c r="AE54767" s="54"/>
    </row>
    <row r="54768" spans="31:31" hidden="1">
      <c r="AE54768" s="54"/>
    </row>
    <row r="54769" spans="31:31" hidden="1">
      <c r="AE54769" s="54"/>
    </row>
    <row r="54770" spans="31:31" hidden="1">
      <c r="AE54770" s="54"/>
    </row>
    <row r="54771" spans="31:31" hidden="1">
      <c r="AE54771" s="54"/>
    </row>
    <row r="54772" spans="31:31" hidden="1">
      <c r="AE54772" s="54"/>
    </row>
    <row r="54773" spans="31:31" hidden="1">
      <c r="AE54773" s="54"/>
    </row>
    <row r="54774" spans="31:31" hidden="1">
      <c r="AE54774" s="54"/>
    </row>
    <row r="54775" spans="31:31" hidden="1">
      <c r="AE54775" s="54"/>
    </row>
    <row r="54776" spans="31:31" hidden="1">
      <c r="AE54776" s="54"/>
    </row>
    <row r="54777" spans="31:31" hidden="1">
      <c r="AE54777" s="54"/>
    </row>
    <row r="54778" spans="31:31" hidden="1">
      <c r="AE54778" s="54"/>
    </row>
    <row r="54779" spans="31:31" hidden="1">
      <c r="AE54779" s="54"/>
    </row>
    <row r="54780" spans="31:31" hidden="1">
      <c r="AE54780" s="54"/>
    </row>
    <row r="54781" spans="31:31" hidden="1">
      <c r="AE54781" s="54"/>
    </row>
    <row r="54782" spans="31:31" hidden="1">
      <c r="AE54782" s="54"/>
    </row>
    <row r="54783" spans="31:31" hidden="1">
      <c r="AE54783" s="54"/>
    </row>
    <row r="54784" spans="31:31" hidden="1">
      <c r="AE54784" s="54"/>
    </row>
    <row r="54785" spans="31:31" hidden="1">
      <c r="AE54785" s="54"/>
    </row>
    <row r="54786" spans="31:31" hidden="1">
      <c r="AE54786" s="54"/>
    </row>
    <row r="54787" spans="31:31" hidden="1">
      <c r="AE54787" s="54"/>
    </row>
    <row r="54788" spans="31:31" hidden="1">
      <c r="AE54788" s="54"/>
    </row>
    <row r="54789" spans="31:31" hidden="1">
      <c r="AE54789" s="54"/>
    </row>
    <row r="54790" spans="31:31" hidden="1">
      <c r="AE54790" s="54"/>
    </row>
    <row r="54791" spans="31:31" hidden="1">
      <c r="AE54791" s="54"/>
    </row>
    <row r="54792" spans="31:31" hidden="1">
      <c r="AE54792" s="54"/>
    </row>
    <row r="54793" spans="31:31" hidden="1">
      <c r="AE54793" s="54"/>
    </row>
    <row r="54794" spans="31:31" hidden="1">
      <c r="AE54794" s="54"/>
    </row>
    <row r="54795" spans="31:31" hidden="1">
      <c r="AE54795" s="54"/>
    </row>
    <row r="54796" spans="31:31" hidden="1">
      <c r="AE54796" s="54"/>
    </row>
    <row r="54797" spans="31:31" hidden="1">
      <c r="AE54797" s="54"/>
    </row>
    <row r="54798" spans="31:31" hidden="1">
      <c r="AE54798" s="54"/>
    </row>
    <row r="54799" spans="31:31" hidden="1">
      <c r="AE54799" s="54"/>
    </row>
    <row r="54800" spans="31:31" hidden="1">
      <c r="AE54800" s="54"/>
    </row>
    <row r="54801" spans="31:31" hidden="1">
      <c r="AE54801" s="54"/>
    </row>
    <row r="54802" spans="31:31" hidden="1">
      <c r="AE54802" s="54"/>
    </row>
    <row r="54803" spans="31:31" hidden="1">
      <c r="AE54803" s="54"/>
    </row>
    <row r="54804" spans="31:31" hidden="1">
      <c r="AE54804" s="54"/>
    </row>
    <row r="54805" spans="31:31" hidden="1">
      <c r="AE54805" s="54"/>
    </row>
    <row r="54806" spans="31:31" hidden="1">
      <c r="AE54806" s="54"/>
    </row>
    <row r="54807" spans="31:31" hidden="1">
      <c r="AE54807" s="54"/>
    </row>
    <row r="54808" spans="31:31" hidden="1">
      <c r="AE54808" s="54"/>
    </row>
    <row r="54809" spans="31:31" hidden="1">
      <c r="AE54809" s="54"/>
    </row>
    <row r="54810" spans="31:31" hidden="1">
      <c r="AE54810" s="54"/>
    </row>
    <row r="54811" spans="31:31" hidden="1">
      <c r="AE54811" s="54"/>
    </row>
    <row r="54812" spans="31:31" hidden="1">
      <c r="AE54812" s="54"/>
    </row>
    <row r="54813" spans="31:31" hidden="1">
      <c r="AE54813" s="54"/>
    </row>
    <row r="54814" spans="31:31" hidden="1">
      <c r="AE54814" s="54"/>
    </row>
    <row r="54815" spans="31:31" hidden="1">
      <c r="AE54815" s="54"/>
    </row>
    <row r="54816" spans="31:31" hidden="1">
      <c r="AE54816" s="54"/>
    </row>
    <row r="54817" spans="31:31" hidden="1">
      <c r="AE54817" s="54"/>
    </row>
    <row r="54818" spans="31:31" hidden="1">
      <c r="AE54818" s="54"/>
    </row>
    <row r="54819" spans="31:31" hidden="1">
      <c r="AE54819" s="54"/>
    </row>
    <row r="54820" spans="31:31" hidden="1">
      <c r="AE54820" s="54"/>
    </row>
    <row r="54821" spans="31:31" hidden="1">
      <c r="AE54821" s="54"/>
    </row>
    <row r="54822" spans="31:31" hidden="1">
      <c r="AE54822" s="54"/>
    </row>
    <row r="54823" spans="31:31" hidden="1">
      <c r="AE54823" s="54"/>
    </row>
    <row r="54824" spans="31:31" hidden="1">
      <c r="AE54824" s="54"/>
    </row>
    <row r="54825" spans="31:31" hidden="1">
      <c r="AE54825" s="54"/>
    </row>
    <row r="54826" spans="31:31" hidden="1">
      <c r="AE54826" s="54"/>
    </row>
    <row r="54827" spans="31:31" hidden="1">
      <c r="AE54827" s="54"/>
    </row>
    <row r="54828" spans="31:31" hidden="1">
      <c r="AE54828" s="54"/>
    </row>
    <row r="54829" spans="31:31" hidden="1">
      <c r="AE54829" s="54"/>
    </row>
    <row r="54830" spans="31:31" hidden="1">
      <c r="AE54830" s="54"/>
    </row>
    <row r="54831" spans="31:31" hidden="1">
      <c r="AE54831" s="54"/>
    </row>
    <row r="54832" spans="31:31" hidden="1">
      <c r="AE54832" s="54"/>
    </row>
    <row r="54833" spans="31:31" hidden="1">
      <c r="AE54833" s="54"/>
    </row>
    <row r="54834" spans="31:31" hidden="1">
      <c r="AE54834" s="54"/>
    </row>
    <row r="54835" spans="31:31" hidden="1">
      <c r="AE54835" s="54"/>
    </row>
    <row r="54836" spans="31:31" hidden="1">
      <c r="AE54836" s="54"/>
    </row>
    <row r="54837" spans="31:31" hidden="1">
      <c r="AE54837" s="54"/>
    </row>
    <row r="54838" spans="31:31" hidden="1">
      <c r="AE54838" s="54"/>
    </row>
    <row r="54839" spans="31:31" hidden="1">
      <c r="AE54839" s="54"/>
    </row>
    <row r="54840" spans="31:31" hidden="1">
      <c r="AE54840" s="54"/>
    </row>
    <row r="54841" spans="31:31" hidden="1">
      <c r="AE54841" s="54"/>
    </row>
    <row r="54842" spans="31:31" hidden="1">
      <c r="AE54842" s="54"/>
    </row>
    <row r="54843" spans="31:31" hidden="1">
      <c r="AE54843" s="54"/>
    </row>
    <row r="54844" spans="31:31" hidden="1">
      <c r="AE54844" s="54"/>
    </row>
    <row r="54845" spans="31:31" hidden="1">
      <c r="AE54845" s="54"/>
    </row>
    <row r="54846" spans="31:31" hidden="1">
      <c r="AE54846" s="54"/>
    </row>
    <row r="54847" spans="31:31" hidden="1">
      <c r="AE54847" s="54"/>
    </row>
    <row r="54848" spans="31:31" hidden="1">
      <c r="AE54848" s="54"/>
    </row>
    <row r="54849" spans="31:31" hidden="1">
      <c r="AE54849" s="54"/>
    </row>
    <row r="54850" spans="31:31" hidden="1">
      <c r="AE54850" s="54"/>
    </row>
    <row r="54851" spans="31:31" hidden="1">
      <c r="AE54851" s="54"/>
    </row>
    <row r="54852" spans="31:31" hidden="1">
      <c r="AE54852" s="54"/>
    </row>
    <row r="54853" spans="31:31" hidden="1">
      <c r="AE54853" s="54"/>
    </row>
    <row r="54854" spans="31:31" hidden="1">
      <c r="AE54854" s="54"/>
    </row>
    <row r="54855" spans="31:31" hidden="1">
      <c r="AE54855" s="54"/>
    </row>
    <row r="54856" spans="31:31" hidden="1">
      <c r="AE54856" s="54"/>
    </row>
    <row r="54857" spans="31:31" hidden="1">
      <c r="AE54857" s="54"/>
    </row>
    <row r="54858" spans="31:31" hidden="1">
      <c r="AE54858" s="54"/>
    </row>
    <row r="54859" spans="31:31" hidden="1">
      <c r="AE54859" s="54"/>
    </row>
    <row r="54860" spans="31:31" hidden="1">
      <c r="AE54860" s="54"/>
    </row>
    <row r="54861" spans="31:31" hidden="1">
      <c r="AE54861" s="54"/>
    </row>
    <row r="54862" spans="31:31" hidden="1">
      <c r="AE54862" s="54"/>
    </row>
    <row r="54863" spans="31:31" hidden="1">
      <c r="AE54863" s="54"/>
    </row>
    <row r="54864" spans="31:31" hidden="1">
      <c r="AE54864" s="54"/>
    </row>
    <row r="54865" spans="31:31" hidden="1">
      <c r="AE54865" s="54"/>
    </row>
    <row r="54866" spans="31:31" hidden="1">
      <c r="AE54866" s="54"/>
    </row>
    <row r="54867" spans="31:31" hidden="1">
      <c r="AE54867" s="54"/>
    </row>
    <row r="54868" spans="31:31" hidden="1">
      <c r="AE54868" s="54"/>
    </row>
    <row r="54869" spans="31:31" hidden="1">
      <c r="AE54869" s="54"/>
    </row>
    <row r="54870" spans="31:31" hidden="1">
      <c r="AE54870" s="54"/>
    </row>
    <row r="54871" spans="31:31" hidden="1">
      <c r="AE54871" s="54"/>
    </row>
    <row r="54872" spans="31:31" hidden="1">
      <c r="AE54872" s="54"/>
    </row>
    <row r="54873" spans="31:31" hidden="1">
      <c r="AE54873" s="54"/>
    </row>
    <row r="54874" spans="31:31" hidden="1">
      <c r="AE54874" s="54"/>
    </row>
    <row r="54875" spans="31:31" hidden="1">
      <c r="AE54875" s="54"/>
    </row>
    <row r="54876" spans="31:31" hidden="1">
      <c r="AE54876" s="54"/>
    </row>
    <row r="54877" spans="31:31" hidden="1">
      <c r="AE54877" s="54"/>
    </row>
    <row r="54878" spans="31:31" hidden="1">
      <c r="AE54878" s="54"/>
    </row>
    <row r="54879" spans="31:31" hidden="1">
      <c r="AE54879" s="54"/>
    </row>
    <row r="54880" spans="31:31" hidden="1">
      <c r="AE54880" s="54"/>
    </row>
    <row r="54881" spans="31:31" hidden="1">
      <c r="AE54881" s="54"/>
    </row>
    <row r="54882" spans="31:31" hidden="1">
      <c r="AE54882" s="54"/>
    </row>
    <row r="54883" spans="31:31" hidden="1">
      <c r="AE54883" s="54"/>
    </row>
    <row r="54884" spans="31:31" hidden="1">
      <c r="AE54884" s="54"/>
    </row>
    <row r="54885" spans="31:31" hidden="1">
      <c r="AE54885" s="54"/>
    </row>
    <row r="54886" spans="31:31" hidden="1">
      <c r="AE54886" s="54"/>
    </row>
    <row r="54887" spans="31:31" hidden="1">
      <c r="AE54887" s="54"/>
    </row>
    <row r="54888" spans="31:31" hidden="1">
      <c r="AE54888" s="54"/>
    </row>
    <row r="54889" spans="31:31" hidden="1">
      <c r="AE54889" s="54"/>
    </row>
    <row r="54890" spans="31:31" hidden="1">
      <c r="AE54890" s="54"/>
    </row>
    <row r="54891" spans="31:31" hidden="1">
      <c r="AE54891" s="54"/>
    </row>
    <row r="54892" spans="31:31" hidden="1">
      <c r="AE54892" s="54"/>
    </row>
    <row r="54893" spans="31:31" hidden="1">
      <c r="AE54893" s="54"/>
    </row>
    <row r="54894" spans="31:31" hidden="1">
      <c r="AE54894" s="54"/>
    </row>
    <row r="54895" spans="31:31" hidden="1">
      <c r="AE54895" s="54"/>
    </row>
    <row r="54896" spans="31:31" hidden="1">
      <c r="AE54896" s="54"/>
    </row>
    <row r="54897" spans="31:31" hidden="1">
      <c r="AE54897" s="54"/>
    </row>
    <row r="54898" spans="31:31" hidden="1">
      <c r="AE54898" s="54"/>
    </row>
    <row r="54899" spans="31:31" hidden="1">
      <c r="AE54899" s="54"/>
    </row>
    <row r="54900" spans="31:31" hidden="1">
      <c r="AE54900" s="54"/>
    </row>
    <row r="54901" spans="31:31" hidden="1">
      <c r="AE54901" s="54"/>
    </row>
    <row r="54902" spans="31:31" hidden="1">
      <c r="AE54902" s="54"/>
    </row>
    <row r="54903" spans="31:31" hidden="1">
      <c r="AE54903" s="54"/>
    </row>
    <row r="54904" spans="31:31" hidden="1">
      <c r="AE54904" s="54"/>
    </row>
    <row r="54905" spans="31:31" hidden="1">
      <c r="AE54905" s="54"/>
    </row>
    <row r="54906" spans="31:31" hidden="1">
      <c r="AE54906" s="54"/>
    </row>
    <row r="54907" spans="31:31" hidden="1">
      <c r="AE54907" s="54"/>
    </row>
    <row r="54908" spans="31:31" hidden="1">
      <c r="AE54908" s="54"/>
    </row>
    <row r="54909" spans="31:31" hidden="1">
      <c r="AE54909" s="54"/>
    </row>
    <row r="54910" spans="31:31" hidden="1">
      <c r="AE54910" s="54"/>
    </row>
    <row r="54911" spans="31:31" hidden="1">
      <c r="AE54911" s="54"/>
    </row>
    <row r="54912" spans="31:31" hidden="1">
      <c r="AE54912" s="54"/>
    </row>
    <row r="54913" spans="31:31" hidden="1">
      <c r="AE54913" s="54"/>
    </row>
    <row r="54914" spans="31:31" hidden="1">
      <c r="AE54914" s="54"/>
    </row>
    <row r="54915" spans="31:31" hidden="1">
      <c r="AE54915" s="54"/>
    </row>
    <row r="54916" spans="31:31" hidden="1">
      <c r="AE54916" s="54"/>
    </row>
    <row r="54917" spans="31:31" hidden="1">
      <c r="AE54917" s="54"/>
    </row>
    <row r="54918" spans="31:31" hidden="1">
      <c r="AE54918" s="54"/>
    </row>
    <row r="54919" spans="31:31" hidden="1">
      <c r="AE54919" s="54"/>
    </row>
    <row r="54920" spans="31:31" hidden="1">
      <c r="AE54920" s="54"/>
    </row>
    <row r="54921" spans="31:31" hidden="1">
      <c r="AE54921" s="54"/>
    </row>
    <row r="54922" spans="31:31" hidden="1">
      <c r="AE54922" s="54"/>
    </row>
    <row r="54923" spans="31:31" hidden="1">
      <c r="AE54923" s="54"/>
    </row>
    <row r="54924" spans="31:31" hidden="1">
      <c r="AE54924" s="54"/>
    </row>
    <row r="54925" spans="31:31" hidden="1">
      <c r="AE54925" s="54"/>
    </row>
    <row r="54926" spans="31:31" hidden="1">
      <c r="AE54926" s="54"/>
    </row>
    <row r="54927" spans="31:31" hidden="1">
      <c r="AE54927" s="54"/>
    </row>
    <row r="54928" spans="31:31" hidden="1">
      <c r="AE54928" s="54"/>
    </row>
    <row r="54929" spans="31:31" hidden="1">
      <c r="AE54929" s="54"/>
    </row>
    <row r="54930" spans="31:31" hidden="1">
      <c r="AE54930" s="54"/>
    </row>
    <row r="54931" spans="31:31" hidden="1">
      <c r="AE54931" s="54"/>
    </row>
    <row r="54932" spans="31:31" hidden="1">
      <c r="AE54932" s="54"/>
    </row>
    <row r="54933" spans="31:31" hidden="1">
      <c r="AE54933" s="54"/>
    </row>
    <row r="54934" spans="31:31" hidden="1">
      <c r="AE54934" s="54"/>
    </row>
    <row r="54935" spans="31:31" hidden="1">
      <c r="AE54935" s="54"/>
    </row>
    <row r="54936" spans="31:31" hidden="1">
      <c r="AE54936" s="54"/>
    </row>
    <row r="54937" spans="31:31" hidden="1">
      <c r="AE54937" s="54"/>
    </row>
    <row r="54938" spans="31:31" hidden="1">
      <c r="AE54938" s="54"/>
    </row>
    <row r="54939" spans="31:31" hidden="1">
      <c r="AE54939" s="54"/>
    </row>
    <row r="54940" spans="31:31" hidden="1">
      <c r="AE54940" s="54"/>
    </row>
    <row r="54941" spans="31:31" hidden="1">
      <c r="AE54941" s="54"/>
    </row>
    <row r="54942" spans="31:31" hidden="1">
      <c r="AE54942" s="54"/>
    </row>
    <row r="54943" spans="31:31" hidden="1">
      <c r="AE54943" s="54"/>
    </row>
    <row r="54944" spans="31:31" hidden="1">
      <c r="AE54944" s="54"/>
    </row>
    <row r="54945" spans="31:31" hidden="1">
      <c r="AE54945" s="54"/>
    </row>
    <row r="54946" spans="31:31" hidden="1">
      <c r="AE54946" s="54"/>
    </row>
    <row r="54947" spans="31:31" hidden="1">
      <c r="AE54947" s="54"/>
    </row>
    <row r="54948" spans="31:31" hidden="1">
      <c r="AE54948" s="54"/>
    </row>
    <row r="54949" spans="31:31" hidden="1">
      <c r="AE54949" s="54"/>
    </row>
    <row r="54950" spans="31:31" hidden="1">
      <c r="AE54950" s="54"/>
    </row>
    <row r="54951" spans="31:31" hidden="1">
      <c r="AE54951" s="54"/>
    </row>
    <row r="54952" spans="31:31" hidden="1">
      <c r="AE54952" s="54"/>
    </row>
    <row r="54953" spans="31:31" hidden="1">
      <c r="AE54953" s="54"/>
    </row>
    <row r="54954" spans="31:31" hidden="1">
      <c r="AE54954" s="54"/>
    </row>
    <row r="54955" spans="31:31" hidden="1">
      <c r="AE54955" s="54"/>
    </row>
    <row r="54956" spans="31:31" hidden="1">
      <c r="AE54956" s="54"/>
    </row>
    <row r="54957" spans="31:31" hidden="1">
      <c r="AE54957" s="54"/>
    </row>
    <row r="54958" spans="31:31" hidden="1">
      <c r="AE54958" s="54"/>
    </row>
    <row r="54959" spans="31:31" hidden="1">
      <c r="AE54959" s="54"/>
    </row>
    <row r="54960" spans="31:31" hidden="1">
      <c r="AE54960" s="54"/>
    </row>
    <row r="54961" spans="31:31" hidden="1">
      <c r="AE54961" s="54"/>
    </row>
    <row r="54962" spans="31:31" hidden="1">
      <c r="AE54962" s="54"/>
    </row>
    <row r="54963" spans="31:31" hidden="1">
      <c r="AE54963" s="54"/>
    </row>
    <row r="54964" spans="31:31" hidden="1">
      <c r="AE54964" s="54"/>
    </row>
    <row r="54965" spans="31:31" hidden="1">
      <c r="AE54965" s="54"/>
    </row>
    <row r="54966" spans="31:31" hidden="1">
      <c r="AE54966" s="54"/>
    </row>
    <row r="54967" spans="31:31" hidden="1">
      <c r="AE54967" s="54"/>
    </row>
    <row r="54968" spans="31:31" hidden="1">
      <c r="AE54968" s="54"/>
    </row>
    <row r="54969" spans="31:31" hidden="1">
      <c r="AE54969" s="54"/>
    </row>
    <row r="54970" spans="31:31" hidden="1">
      <c r="AE54970" s="54"/>
    </row>
    <row r="54971" spans="31:31" hidden="1">
      <c r="AE54971" s="54"/>
    </row>
    <row r="54972" spans="31:31" hidden="1">
      <c r="AE54972" s="54"/>
    </row>
    <row r="54973" spans="31:31" hidden="1">
      <c r="AE54973" s="54"/>
    </row>
    <row r="54974" spans="31:31" hidden="1">
      <c r="AE54974" s="54"/>
    </row>
    <row r="54975" spans="31:31" hidden="1">
      <c r="AE54975" s="54"/>
    </row>
    <row r="54976" spans="31:31" hidden="1">
      <c r="AE54976" s="54"/>
    </row>
    <row r="54977" spans="31:31" hidden="1">
      <c r="AE54977" s="54"/>
    </row>
    <row r="54978" spans="31:31" hidden="1">
      <c r="AE54978" s="54"/>
    </row>
    <row r="54979" spans="31:31" hidden="1">
      <c r="AE54979" s="54"/>
    </row>
    <row r="54980" spans="31:31" hidden="1">
      <c r="AE54980" s="54"/>
    </row>
    <row r="54981" spans="31:31" hidden="1">
      <c r="AE54981" s="54"/>
    </row>
    <row r="54982" spans="31:31" hidden="1">
      <c r="AE54982" s="54"/>
    </row>
    <row r="54983" spans="31:31" hidden="1">
      <c r="AE54983" s="54"/>
    </row>
    <row r="54984" spans="31:31" hidden="1">
      <c r="AE54984" s="54"/>
    </row>
    <row r="54985" spans="31:31" hidden="1">
      <c r="AE54985" s="54"/>
    </row>
    <row r="54986" spans="31:31" hidden="1">
      <c r="AE54986" s="54"/>
    </row>
    <row r="54987" spans="31:31" hidden="1">
      <c r="AE54987" s="54"/>
    </row>
    <row r="54988" spans="31:31" hidden="1">
      <c r="AE54988" s="54"/>
    </row>
    <row r="54989" spans="31:31" hidden="1">
      <c r="AE54989" s="54"/>
    </row>
    <row r="54990" spans="31:31" hidden="1">
      <c r="AE54990" s="54"/>
    </row>
    <row r="54991" spans="31:31" hidden="1">
      <c r="AE54991" s="54"/>
    </row>
    <row r="54992" spans="31:31" hidden="1">
      <c r="AE54992" s="54"/>
    </row>
    <row r="54993" spans="31:31" hidden="1">
      <c r="AE54993" s="54"/>
    </row>
    <row r="54994" spans="31:31" hidden="1">
      <c r="AE54994" s="54"/>
    </row>
    <row r="54995" spans="31:31" hidden="1">
      <c r="AE54995" s="54"/>
    </row>
    <row r="54996" spans="31:31" hidden="1">
      <c r="AE54996" s="54"/>
    </row>
    <row r="54997" spans="31:31" hidden="1">
      <c r="AE54997" s="54"/>
    </row>
    <row r="54998" spans="31:31" hidden="1">
      <c r="AE54998" s="54"/>
    </row>
    <row r="54999" spans="31:31" hidden="1">
      <c r="AE54999" s="54"/>
    </row>
    <row r="55000" spans="31:31" hidden="1">
      <c r="AE55000" s="54"/>
    </row>
    <row r="55001" spans="31:31" hidden="1">
      <c r="AE55001" s="54"/>
    </row>
    <row r="55002" spans="31:31" hidden="1">
      <c r="AE55002" s="54"/>
    </row>
    <row r="55003" spans="31:31" hidden="1">
      <c r="AE55003" s="54"/>
    </row>
    <row r="55004" spans="31:31" hidden="1">
      <c r="AE55004" s="54"/>
    </row>
    <row r="55005" spans="31:31" hidden="1">
      <c r="AE55005" s="54"/>
    </row>
    <row r="55006" spans="31:31" hidden="1">
      <c r="AE55006" s="54"/>
    </row>
    <row r="55007" spans="31:31" hidden="1">
      <c r="AE55007" s="54"/>
    </row>
    <row r="55008" spans="31:31" hidden="1">
      <c r="AE55008" s="54"/>
    </row>
    <row r="55009" spans="31:31" hidden="1">
      <c r="AE55009" s="54"/>
    </row>
    <row r="55010" spans="31:31" hidden="1">
      <c r="AE55010" s="54"/>
    </row>
    <row r="55011" spans="31:31" hidden="1">
      <c r="AE55011" s="54"/>
    </row>
    <row r="55012" spans="31:31" hidden="1">
      <c r="AE55012" s="54"/>
    </row>
    <row r="55013" spans="31:31" hidden="1">
      <c r="AE55013" s="54"/>
    </row>
    <row r="55014" spans="31:31" hidden="1">
      <c r="AE55014" s="54"/>
    </row>
    <row r="55015" spans="31:31" hidden="1">
      <c r="AE55015" s="54"/>
    </row>
    <row r="55016" spans="31:31" hidden="1">
      <c r="AE55016" s="54"/>
    </row>
    <row r="55017" spans="31:31" hidden="1">
      <c r="AE55017" s="54"/>
    </row>
    <row r="55018" spans="31:31" hidden="1">
      <c r="AE55018" s="54"/>
    </row>
    <row r="55019" spans="31:31" hidden="1">
      <c r="AE55019" s="54"/>
    </row>
    <row r="55020" spans="31:31" hidden="1">
      <c r="AE55020" s="54"/>
    </row>
    <row r="55021" spans="31:31" hidden="1">
      <c r="AE55021" s="54"/>
    </row>
    <row r="55022" spans="31:31" hidden="1">
      <c r="AE55022" s="54"/>
    </row>
    <row r="55023" spans="31:31" hidden="1">
      <c r="AE55023" s="54"/>
    </row>
    <row r="55024" spans="31:31" hidden="1">
      <c r="AE55024" s="54"/>
    </row>
    <row r="55025" spans="31:31" hidden="1">
      <c r="AE55025" s="54"/>
    </row>
    <row r="55026" spans="31:31" hidden="1">
      <c r="AE55026" s="54"/>
    </row>
    <row r="55027" spans="31:31" hidden="1">
      <c r="AE55027" s="54"/>
    </row>
    <row r="55028" spans="31:31" hidden="1">
      <c r="AE55028" s="54"/>
    </row>
    <row r="55029" spans="31:31" hidden="1">
      <c r="AE55029" s="54"/>
    </row>
    <row r="55030" spans="31:31" hidden="1">
      <c r="AE55030" s="54"/>
    </row>
    <row r="55031" spans="31:31" hidden="1">
      <c r="AE55031" s="54"/>
    </row>
    <row r="55032" spans="31:31" hidden="1">
      <c r="AE55032" s="54"/>
    </row>
    <row r="55033" spans="31:31" hidden="1">
      <c r="AE55033" s="54"/>
    </row>
    <row r="55034" spans="31:31" hidden="1">
      <c r="AE55034" s="54"/>
    </row>
    <row r="55035" spans="31:31" hidden="1">
      <c r="AE55035" s="54"/>
    </row>
    <row r="55036" spans="31:31" hidden="1">
      <c r="AE55036" s="54"/>
    </row>
    <row r="55037" spans="31:31" hidden="1">
      <c r="AE55037" s="54"/>
    </row>
    <row r="55038" spans="31:31" hidden="1">
      <c r="AE55038" s="54"/>
    </row>
    <row r="55039" spans="31:31" hidden="1">
      <c r="AE55039" s="54"/>
    </row>
    <row r="55040" spans="31:31" hidden="1">
      <c r="AE55040" s="54"/>
    </row>
    <row r="55041" spans="31:31" hidden="1">
      <c r="AE55041" s="54"/>
    </row>
    <row r="55042" spans="31:31" hidden="1">
      <c r="AE55042" s="54"/>
    </row>
    <row r="55043" spans="31:31" hidden="1">
      <c r="AE55043" s="54"/>
    </row>
    <row r="55044" spans="31:31" hidden="1">
      <c r="AE55044" s="54"/>
    </row>
    <row r="55045" spans="31:31" hidden="1">
      <c r="AE55045" s="54"/>
    </row>
    <row r="55046" spans="31:31" hidden="1">
      <c r="AE55046" s="54"/>
    </row>
    <row r="55047" spans="31:31" hidden="1">
      <c r="AE55047" s="54"/>
    </row>
    <row r="55048" spans="31:31" hidden="1">
      <c r="AE55048" s="54"/>
    </row>
    <row r="55049" spans="31:31" hidden="1">
      <c r="AE55049" s="54"/>
    </row>
    <row r="55050" spans="31:31" hidden="1">
      <c r="AE55050" s="54"/>
    </row>
    <row r="55051" spans="31:31" hidden="1">
      <c r="AE55051" s="54"/>
    </row>
    <row r="55052" spans="31:31" hidden="1">
      <c r="AE55052" s="54"/>
    </row>
    <row r="55053" spans="31:31" hidden="1">
      <c r="AE55053" s="54"/>
    </row>
    <row r="55054" spans="31:31" hidden="1">
      <c r="AE55054" s="54"/>
    </row>
    <row r="55055" spans="31:31" hidden="1">
      <c r="AE55055" s="54"/>
    </row>
    <row r="55056" spans="31:31" hidden="1">
      <c r="AE55056" s="54"/>
    </row>
    <row r="55057" spans="31:31" hidden="1">
      <c r="AE55057" s="54"/>
    </row>
    <row r="55058" spans="31:31" hidden="1">
      <c r="AE55058" s="54"/>
    </row>
    <row r="55059" spans="31:31" hidden="1">
      <c r="AE55059" s="54"/>
    </row>
    <row r="55060" spans="31:31" hidden="1">
      <c r="AE55060" s="54"/>
    </row>
    <row r="55061" spans="31:31" hidden="1">
      <c r="AE55061" s="54"/>
    </row>
    <row r="55062" spans="31:31" hidden="1">
      <c r="AE55062" s="54"/>
    </row>
    <row r="55063" spans="31:31" hidden="1">
      <c r="AE55063" s="54"/>
    </row>
    <row r="55064" spans="31:31" hidden="1">
      <c r="AE55064" s="54"/>
    </row>
    <row r="55065" spans="31:31" hidden="1">
      <c r="AE55065" s="54"/>
    </row>
    <row r="55066" spans="31:31" hidden="1">
      <c r="AE55066" s="54"/>
    </row>
    <row r="55067" spans="31:31" hidden="1">
      <c r="AE55067" s="54"/>
    </row>
    <row r="55068" spans="31:31" hidden="1">
      <c r="AE55068" s="54"/>
    </row>
    <row r="55069" spans="31:31" hidden="1">
      <c r="AE55069" s="54"/>
    </row>
    <row r="55070" spans="31:31" hidden="1">
      <c r="AE55070" s="54"/>
    </row>
    <row r="55071" spans="31:31" hidden="1">
      <c r="AE55071" s="54"/>
    </row>
    <row r="55072" spans="31:31" hidden="1">
      <c r="AE55072" s="54"/>
    </row>
    <row r="55073" spans="31:31" hidden="1">
      <c r="AE55073" s="54"/>
    </row>
    <row r="55074" spans="31:31" hidden="1">
      <c r="AE55074" s="54"/>
    </row>
    <row r="55075" spans="31:31" hidden="1">
      <c r="AE55075" s="54"/>
    </row>
    <row r="55076" spans="31:31" hidden="1">
      <c r="AE55076" s="54"/>
    </row>
    <row r="55077" spans="31:31" hidden="1">
      <c r="AE55077" s="54"/>
    </row>
    <row r="55078" spans="31:31" hidden="1">
      <c r="AE55078" s="54"/>
    </row>
    <row r="55079" spans="31:31" hidden="1">
      <c r="AE55079" s="54"/>
    </row>
    <row r="55080" spans="31:31" hidden="1">
      <c r="AE55080" s="54"/>
    </row>
    <row r="55081" spans="31:31" hidden="1">
      <c r="AE55081" s="54"/>
    </row>
    <row r="55082" spans="31:31" hidden="1">
      <c r="AE55082" s="54"/>
    </row>
    <row r="55083" spans="31:31" hidden="1">
      <c r="AE55083" s="54"/>
    </row>
    <row r="55084" spans="31:31" hidden="1">
      <c r="AE55084" s="54"/>
    </row>
    <row r="55085" spans="31:31" hidden="1">
      <c r="AE55085" s="54"/>
    </row>
    <row r="55086" spans="31:31" hidden="1">
      <c r="AE55086" s="54"/>
    </row>
    <row r="55087" spans="31:31" hidden="1">
      <c r="AE55087" s="54"/>
    </row>
    <row r="55088" spans="31:31" hidden="1">
      <c r="AE55088" s="54"/>
    </row>
    <row r="55089" spans="31:31" hidden="1">
      <c r="AE55089" s="54"/>
    </row>
    <row r="55090" spans="31:31" hidden="1">
      <c r="AE55090" s="54"/>
    </row>
    <row r="55091" spans="31:31" hidden="1">
      <c r="AE55091" s="54"/>
    </row>
    <row r="55092" spans="31:31" hidden="1">
      <c r="AE55092" s="54"/>
    </row>
    <row r="55093" spans="31:31" hidden="1">
      <c r="AE55093" s="54"/>
    </row>
    <row r="55094" spans="31:31" hidden="1">
      <c r="AE55094" s="54"/>
    </row>
    <row r="55095" spans="31:31" hidden="1">
      <c r="AE55095" s="54"/>
    </row>
    <row r="55096" spans="31:31" hidden="1">
      <c r="AE55096" s="54"/>
    </row>
    <row r="55097" spans="31:31" hidden="1">
      <c r="AE55097" s="54"/>
    </row>
    <row r="55098" spans="31:31" hidden="1">
      <c r="AE55098" s="54"/>
    </row>
    <row r="55099" spans="31:31" hidden="1">
      <c r="AE55099" s="54"/>
    </row>
    <row r="55100" spans="31:31" hidden="1">
      <c r="AE55100" s="54"/>
    </row>
    <row r="55101" spans="31:31" hidden="1">
      <c r="AE55101" s="54"/>
    </row>
    <row r="55102" spans="31:31" hidden="1">
      <c r="AE55102" s="54"/>
    </row>
    <row r="55103" spans="31:31" hidden="1">
      <c r="AE55103" s="54"/>
    </row>
    <row r="55104" spans="31:31" hidden="1">
      <c r="AE55104" s="54"/>
    </row>
    <row r="55105" spans="31:31" hidden="1">
      <c r="AE55105" s="54"/>
    </row>
    <row r="55106" spans="31:31" hidden="1">
      <c r="AE55106" s="54"/>
    </row>
    <row r="55107" spans="31:31" hidden="1">
      <c r="AE55107" s="54"/>
    </row>
    <row r="55108" spans="31:31" hidden="1">
      <c r="AE55108" s="54"/>
    </row>
    <row r="55109" spans="31:31" hidden="1">
      <c r="AE55109" s="54"/>
    </row>
    <row r="55110" spans="31:31" hidden="1">
      <c r="AE55110" s="54"/>
    </row>
    <row r="55111" spans="31:31" hidden="1">
      <c r="AE55111" s="54"/>
    </row>
    <row r="55112" spans="31:31" hidden="1">
      <c r="AE55112" s="54"/>
    </row>
    <row r="55113" spans="31:31" hidden="1">
      <c r="AE55113" s="54"/>
    </row>
    <row r="55114" spans="31:31" hidden="1">
      <c r="AE55114" s="54"/>
    </row>
    <row r="55115" spans="31:31" hidden="1">
      <c r="AE55115" s="54"/>
    </row>
    <row r="55116" spans="31:31" hidden="1">
      <c r="AE55116" s="54"/>
    </row>
    <row r="55117" spans="31:31" hidden="1">
      <c r="AE55117" s="54"/>
    </row>
    <row r="55118" spans="31:31" hidden="1">
      <c r="AE55118" s="54"/>
    </row>
    <row r="55119" spans="31:31" hidden="1">
      <c r="AE55119" s="54"/>
    </row>
    <row r="55120" spans="31:31" hidden="1">
      <c r="AE55120" s="54"/>
    </row>
    <row r="55121" spans="31:31" hidden="1">
      <c r="AE55121" s="54"/>
    </row>
    <row r="55122" spans="31:31" hidden="1">
      <c r="AE55122" s="54"/>
    </row>
    <row r="55123" spans="31:31" hidden="1">
      <c r="AE55123" s="54"/>
    </row>
    <row r="55124" spans="31:31" hidden="1">
      <c r="AE55124" s="54"/>
    </row>
    <row r="55125" spans="31:31" hidden="1">
      <c r="AE55125" s="54"/>
    </row>
    <row r="55126" spans="31:31" hidden="1">
      <c r="AE55126" s="54"/>
    </row>
    <row r="55127" spans="31:31" hidden="1">
      <c r="AE55127" s="54"/>
    </row>
    <row r="55128" spans="31:31" hidden="1">
      <c r="AE55128" s="54"/>
    </row>
    <row r="55129" spans="31:31" hidden="1">
      <c r="AE55129" s="54"/>
    </row>
    <row r="55130" spans="31:31" hidden="1">
      <c r="AE55130" s="54"/>
    </row>
    <row r="55131" spans="31:31" hidden="1">
      <c r="AE55131" s="54"/>
    </row>
    <row r="55132" spans="31:31" hidden="1">
      <c r="AE55132" s="54"/>
    </row>
    <row r="55133" spans="31:31" hidden="1">
      <c r="AE55133" s="54"/>
    </row>
    <row r="55134" spans="31:31" hidden="1">
      <c r="AE55134" s="54"/>
    </row>
    <row r="55135" spans="31:31" hidden="1">
      <c r="AE55135" s="54"/>
    </row>
    <row r="55136" spans="31:31" hidden="1">
      <c r="AE55136" s="54"/>
    </row>
    <row r="55137" spans="31:31" hidden="1">
      <c r="AE55137" s="54"/>
    </row>
    <row r="55138" spans="31:31" hidden="1">
      <c r="AE55138" s="54"/>
    </row>
    <row r="55139" spans="31:31" hidden="1">
      <c r="AE55139" s="54"/>
    </row>
    <row r="55140" spans="31:31" hidden="1">
      <c r="AE55140" s="54"/>
    </row>
    <row r="55141" spans="31:31" hidden="1">
      <c r="AE55141" s="54"/>
    </row>
    <row r="55142" spans="31:31" hidden="1">
      <c r="AE55142" s="54"/>
    </row>
    <row r="55143" spans="31:31" hidden="1">
      <c r="AE55143" s="54"/>
    </row>
    <row r="55144" spans="31:31" hidden="1">
      <c r="AE55144" s="54"/>
    </row>
    <row r="55145" spans="31:31" hidden="1">
      <c r="AE55145" s="54"/>
    </row>
    <row r="55146" spans="31:31" hidden="1">
      <c r="AE55146" s="54"/>
    </row>
    <row r="55147" spans="31:31" hidden="1">
      <c r="AE55147" s="54"/>
    </row>
    <row r="55148" spans="31:31" hidden="1">
      <c r="AE55148" s="54"/>
    </row>
    <row r="55149" spans="31:31" hidden="1">
      <c r="AE55149" s="54"/>
    </row>
    <row r="55150" spans="31:31" hidden="1">
      <c r="AE55150" s="54"/>
    </row>
    <row r="55151" spans="31:31" hidden="1">
      <c r="AE55151" s="54"/>
    </row>
    <row r="55152" spans="31:31" hidden="1">
      <c r="AE55152" s="54"/>
    </row>
    <row r="55153" spans="31:31" hidden="1">
      <c r="AE55153" s="54"/>
    </row>
    <row r="55154" spans="31:31" hidden="1">
      <c r="AE55154" s="54"/>
    </row>
    <row r="55155" spans="31:31" hidden="1">
      <c r="AE55155" s="54"/>
    </row>
    <row r="55156" spans="31:31" hidden="1">
      <c r="AE55156" s="54"/>
    </row>
    <row r="55157" spans="31:31" hidden="1">
      <c r="AE55157" s="54"/>
    </row>
    <row r="55158" spans="31:31" hidden="1">
      <c r="AE55158" s="54"/>
    </row>
    <row r="55159" spans="31:31" hidden="1">
      <c r="AE55159" s="54"/>
    </row>
    <row r="55160" spans="31:31" hidden="1">
      <c r="AE55160" s="54"/>
    </row>
    <row r="55161" spans="31:31" hidden="1">
      <c r="AE55161" s="54"/>
    </row>
    <row r="55162" spans="31:31" hidden="1">
      <c r="AE55162" s="54"/>
    </row>
    <row r="55163" spans="31:31" hidden="1">
      <c r="AE55163" s="54"/>
    </row>
    <row r="55164" spans="31:31" hidden="1">
      <c r="AE55164" s="54"/>
    </row>
    <row r="55165" spans="31:31" hidden="1">
      <c r="AE55165" s="54"/>
    </row>
    <row r="55166" spans="31:31" hidden="1">
      <c r="AE55166" s="54"/>
    </row>
    <row r="55167" spans="31:31" hidden="1">
      <c r="AE55167" s="54"/>
    </row>
    <row r="55168" spans="31:31" hidden="1">
      <c r="AE55168" s="54"/>
    </row>
    <row r="55169" spans="31:31" hidden="1">
      <c r="AE55169" s="54"/>
    </row>
    <row r="55170" spans="31:31" hidden="1">
      <c r="AE55170" s="54"/>
    </row>
    <row r="55171" spans="31:31" hidden="1">
      <c r="AE55171" s="54"/>
    </row>
    <row r="55172" spans="31:31" hidden="1">
      <c r="AE55172" s="54"/>
    </row>
    <row r="55173" spans="31:31" hidden="1">
      <c r="AE55173" s="54"/>
    </row>
    <row r="55174" spans="31:31" hidden="1">
      <c r="AE55174" s="54"/>
    </row>
    <row r="55175" spans="31:31" hidden="1">
      <c r="AE55175" s="54"/>
    </row>
    <row r="55176" spans="31:31" hidden="1">
      <c r="AE55176" s="54"/>
    </row>
    <row r="55177" spans="31:31" hidden="1">
      <c r="AE55177" s="54"/>
    </row>
    <row r="55178" spans="31:31" hidden="1">
      <c r="AE55178" s="54"/>
    </row>
    <row r="55179" spans="31:31" hidden="1">
      <c r="AE55179" s="54"/>
    </row>
    <row r="55180" spans="31:31" hidden="1">
      <c r="AE55180" s="54"/>
    </row>
    <row r="55181" spans="31:31" hidden="1">
      <c r="AE55181" s="54"/>
    </row>
    <row r="55182" spans="31:31" hidden="1">
      <c r="AE55182" s="54"/>
    </row>
    <row r="55183" spans="31:31" hidden="1">
      <c r="AE55183" s="54"/>
    </row>
    <row r="55184" spans="31:31" hidden="1">
      <c r="AE55184" s="54"/>
    </row>
    <row r="55185" spans="31:31" hidden="1">
      <c r="AE55185" s="54"/>
    </row>
    <row r="55186" spans="31:31" hidden="1">
      <c r="AE55186" s="54"/>
    </row>
    <row r="55187" spans="31:31" hidden="1">
      <c r="AE55187" s="54"/>
    </row>
    <row r="55188" spans="31:31" hidden="1">
      <c r="AE55188" s="54"/>
    </row>
    <row r="55189" spans="31:31" hidden="1">
      <c r="AE55189" s="54"/>
    </row>
    <row r="55190" spans="31:31" hidden="1">
      <c r="AE55190" s="54"/>
    </row>
    <row r="55191" spans="31:31" hidden="1">
      <c r="AE55191" s="54"/>
    </row>
    <row r="55192" spans="31:31" hidden="1">
      <c r="AE55192" s="54"/>
    </row>
    <row r="55193" spans="31:31" hidden="1">
      <c r="AE55193" s="54"/>
    </row>
    <row r="55194" spans="31:31" hidden="1">
      <c r="AE55194" s="54"/>
    </row>
    <row r="55195" spans="31:31" hidden="1">
      <c r="AE55195" s="54"/>
    </row>
    <row r="55196" spans="31:31" hidden="1">
      <c r="AE55196" s="54"/>
    </row>
    <row r="55197" spans="31:31" hidden="1">
      <c r="AE55197" s="54"/>
    </row>
    <row r="55198" spans="31:31" hidden="1">
      <c r="AE55198" s="54"/>
    </row>
    <row r="55199" spans="31:31" hidden="1">
      <c r="AE55199" s="54"/>
    </row>
    <row r="55200" spans="31:31" hidden="1">
      <c r="AE55200" s="54"/>
    </row>
    <row r="55201" spans="31:31" hidden="1">
      <c r="AE55201" s="54"/>
    </row>
    <row r="55202" spans="31:31" hidden="1">
      <c r="AE55202" s="54"/>
    </row>
    <row r="55203" spans="31:31" hidden="1">
      <c r="AE55203" s="54"/>
    </row>
    <row r="55204" spans="31:31" hidden="1">
      <c r="AE55204" s="54"/>
    </row>
    <row r="55205" spans="31:31" hidden="1">
      <c r="AE55205" s="54"/>
    </row>
    <row r="55206" spans="31:31" hidden="1">
      <c r="AE55206" s="54"/>
    </row>
    <row r="55207" spans="31:31" hidden="1">
      <c r="AE55207" s="54"/>
    </row>
    <row r="55208" spans="31:31" hidden="1">
      <c r="AE55208" s="54"/>
    </row>
    <row r="55209" spans="31:31" hidden="1">
      <c r="AE55209" s="54"/>
    </row>
    <row r="55210" spans="31:31" hidden="1">
      <c r="AE55210" s="54"/>
    </row>
    <row r="55211" spans="31:31" hidden="1">
      <c r="AE55211" s="54"/>
    </row>
    <row r="55212" spans="31:31" hidden="1">
      <c r="AE55212" s="54"/>
    </row>
    <row r="55213" spans="31:31" hidden="1">
      <c r="AE55213" s="54"/>
    </row>
    <row r="55214" spans="31:31" hidden="1">
      <c r="AE55214" s="54"/>
    </row>
    <row r="55215" spans="31:31" hidden="1">
      <c r="AE55215" s="54"/>
    </row>
    <row r="55216" spans="31:31" hidden="1">
      <c r="AE55216" s="54"/>
    </row>
    <row r="55217" spans="31:31" hidden="1">
      <c r="AE55217" s="54"/>
    </row>
    <row r="55218" spans="31:31" hidden="1">
      <c r="AE55218" s="54"/>
    </row>
    <row r="55219" spans="31:31" hidden="1">
      <c r="AE55219" s="54"/>
    </row>
    <row r="55220" spans="31:31" hidden="1">
      <c r="AE55220" s="54"/>
    </row>
    <row r="55221" spans="31:31" hidden="1">
      <c r="AE55221" s="54"/>
    </row>
    <row r="55222" spans="31:31" hidden="1">
      <c r="AE55222" s="54"/>
    </row>
    <row r="55223" spans="31:31" hidden="1">
      <c r="AE55223" s="54"/>
    </row>
    <row r="55224" spans="31:31" hidden="1">
      <c r="AE55224" s="54"/>
    </row>
    <row r="55225" spans="31:31" hidden="1">
      <c r="AE55225" s="54"/>
    </row>
    <row r="55226" spans="31:31" hidden="1">
      <c r="AE55226" s="54"/>
    </row>
    <row r="55227" spans="31:31" hidden="1">
      <c r="AE55227" s="54"/>
    </row>
    <row r="55228" spans="31:31" hidden="1">
      <c r="AE55228" s="54"/>
    </row>
    <row r="55229" spans="31:31" hidden="1">
      <c r="AE55229" s="54"/>
    </row>
    <row r="55230" spans="31:31" hidden="1">
      <c r="AE55230" s="54"/>
    </row>
    <row r="55231" spans="31:31" hidden="1">
      <c r="AE55231" s="54"/>
    </row>
    <row r="55232" spans="31:31" hidden="1">
      <c r="AE55232" s="54"/>
    </row>
    <row r="55233" spans="31:31" hidden="1">
      <c r="AE55233" s="54"/>
    </row>
    <row r="55234" spans="31:31" hidden="1">
      <c r="AE55234" s="54"/>
    </row>
    <row r="55235" spans="31:31" hidden="1">
      <c r="AE55235" s="54"/>
    </row>
    <row r="55236" spans="31:31" hidden="1">
      <c r="AE55236" s="54"/>
    </row>
    <row r="55237" spans="31:31" hidden="1">
      <c r="AE55237" s="54"/>
    </row>
    <row r="55238" spans="31:31" hidden="1">
      <c r="AE55238" s="54"/>
    </row>
    <row r="55239" spans="31:31" hidden="1">
      <c r="AE55239" s="54"/>
    </row>
    <row r="55240" spans="31:31" hidden="1">
      <c r="AE55240" s="54"/>
    </row>
    <row r="55241" spans="31:31" hidden="1">
      <c r="AE55241" s="54"/>
    </row>
    <row r="55242" spans="31:31" hidden="1">
      <c r="AE55242" s="54"/>
    </row>
    <row r="55243" spans="31:31" hidden="1">
      <c r="AE55243" s="54"/>
    </row>
    <row r="55244" spans="31:31" hidden="1">
      <c r="AE55244" s="54"/>
    </row>
    <row r="55245" spans="31:31" hidden="1">
      <c r="AE55245" s="54"/>
    </row>
    <row r="55246" spans="31:31" hidden="1">
      <c r="AE55246" s="54"/>
    </row>
    <row r="55247" spans="31:31" hidden="1">
      <c r="AE55247" s="54"/>
    </row>
    <row r="55248" spans="31:31" hidden="1">
      <c r="AE55248" s="54"/>
    </row>
    <row r="55249" spans="31:31" hidden="1">
      <c r="AE55249" s="54"/>
    </row>
    <row r="55250" spans="31:31" hidden="1">
      <c r="AE55250" s="54"/>
    </row>
    <row r="55251" spans="31:31" hidden="1">
      <c r="AE55251" s="54"/>
    </row>
    <row r="55252" spans="31:31" hidden="1">
      <c r="AE55252" s="54"/>
    </row>
    <row r="55253" spans="31:31" hidden="1">
      <c r="AE55253" s="54"/>
    </row>
    <row r="55254" spans="31:31" hidden="1">
      <c r="AE55254" s="54"/>
    </row>
    <row r="55255" spans="31:31" hidden="1">
      <c r="AE55255" s="54"/>
    </row>
    <row r="55256" spans="31:31" hidden="1">
      <c r="AE55256" s="54"/>
    </row>
    <row r="55257" spans="31:31" hidden="1">
      <c r="AE55257" s="54"/>
    </row>
    <row r="55258" spans="31:31" hidden="1">
      <c r="AE55258" s="54"/>
    </row>
    <row r="55259" spans="31:31" hidden="1">
      <c r="AE55259" s="54"/>
    </row>
    <row r="55260" spans="31:31" hidden="1">
      <c r="AE55260" s="54"/>
    </row>
    <row r="55261" spans="31:31" hidden="1">
      <c r="AE55261" s="54"/>
    </row>
    <row r="55262" spans="31:31" hidden="1">
      <c r="AE55262" s="54"/>
    </row>
    <row r="55263" spans="31:31" hidden="1">
      <c r="AE55263" s="54"/>
    </row>
    <row r="55264" spans="31:31" hidden="1">
      <c r="AE55264" s="54"/>
    </row>
    <row r="55265" spans="31:31" hidden="1">
      <c r="AE55265" s="54"/>
    </row>
    <row r="55266" spans="31:31" hidden="1">
      <c r="AE55266" s="54"/>
    </row>
    <row r="55267" spans="31:31" hidden="1">
      <c r="AE55267" s="54"/>
    </row>
    <row r="55268" spans="31:31" hidden="1">
      <c r="AE55268" s="54"/>
    </row>
    <row r="55269" spans="31:31" hidden="1">
      <c r="AE55269" s="54"/>
    </row>
    <row r="55270" spans="31:31" hidden="1">
      <c r="AE55270" s="54"/>
    </row>
    <row r="55271" spans="31:31" hidden="1">
      <c r="AE55271" s="54"/>
    </row>
    <row r="55272" spans="31:31" hidden="1">
      <c r="AE55272" s="54"/>
    </row>
    <row r="55273" spans="31:31" hidden="1">
      <c r="AE55273" s="54"/>
    </row>
    <row r="55274" spans="31:31" hidden="1">
      <c r="AE55274" s="54"/>
    </row>
    <row r="55275" spans="31:31" hidden="1">
      <c r="AE55275" s="54"/>
    </row>
    <row r="55276" spans="31:31" hidden="1">
      <c r="AE55276" s="54"/>
    </row>
    <row r="55277" spans="31:31" hidden="1">
      <c r="AE55277" s="54"/>
    </row>
    <row r="55278" spans="31:31" hidden="1">
      <c r="AE55278" s="54"/>
    </row>
    <row r="55279" spans="31:31" hidden="1">
      <c r="AE55279" s="54"/>
    </row>
    <row r="55280" spans="31:31" hidden="1">
      <c r="AE55280" s="54"/>
    </row>
    <row r="55281" spans="31:31" hidden="1">
      <c r="AE55281" s="54"/>
    </row>
    <row r="55282" spans="31:31" hidden="1">
      <c r="AE55282" s="54"/>
    </row>
    <row r="55283" spans="31:31" hidden="1">
      <c r="AE55283" s="54"/>
    </row>
    <row r="55284" spans="31:31" hidden="1">
      <c r="AE55284" s="54"/>
    </row>
    <row r="55285" spans="31:31" hidden="1">
      <c r="AE55285" s="54"/>
    </row>
    <row r="55286" spans="31:31" hidden="1">
      <c r="AE55286" s="54"/>
    </row>
    <row r="55287" spans="31:31" hidden="1">
      <c r="AE55287" s="54"/>
    </row>
    <row r="55288" spans="31:31" hidden="1">
      <c r="AE55288" s="54"/>
    </row>
    <row r="55289" spans="31:31" hidden="1">
      <c r="AE55289" s="54"/>
    </row>
    <row r="55290" spans="31:31" hidden="1">
      <c r="AE55290" s="54"/>
    </row>
    <row r="55291" spans="31:31" hidden="1">
      <c r="AE55291" s="54"/>
    </row>
    <row r="55292" spans="31:31" hidden="1">
      <c r="AE55292" s="54"/>
    </row>
    <row r="55293" spans="31:31" hidden="1">
      <c r="AE55293" s="54"/>
    </row>
    <row r="55294" spans="31:31" hidden="1">
      <c r="AE55294" s="54"/>
    </row>
    <row r="55295" spans="31:31" hidden="1">
      <c r="AE55295" s="54"/>
    </row>
    <row r="55296" spans="31:31" hidden="1">
      <c r="AE55296" s="54"/>
    </row>
    <row r="55297" spans="31:31" hidden="1">
      <c r="AE55297" s="54"/>
    </row>
    <row r="55298" spans="31:31" hidden="1">
      <c r="AE55298" s="54"/>
    </row>
    <row r="55299" spans="31:31" hidden="1">
      <c r="AE55299" s="54"/>
    </row>
    <row r="55300" spans="31:31" hidden="1">
      <c r="AE55300" s="54"/>
    </row>
    <row r="55301" spans="31:31" hidden="1">
      <c r="AE55301" s="54"/>
    </row>
    <row r="55302" spans="31:31" hidden="1">
      <c r="AE55302" s="54"/>
    </row>
    <row r="55303" spans="31:31" hidden="1">
      <c r="AE55303" s="54"/>
    </row>
    <row r="55304" spans="31:31" hidden="1">
      <c r="AE55304" s="54"/>
    </row>
    <row r="55305" spans="31:31" hidden="1">
      <c r="AE55305" s="54"/>
    </row>
    <row r="55306" spans="31:31" hidden="1">
      <c r="AE55306" s="54"/>
    </row>
    <row r="55307" spans="31:31" hidden="1">
      <c r="AE55307" s="54"/>
    </row>
    <row r="55308" spans="31:31" hidden="1">
      <c r="AE55308" s="54"/>
    </row>
    <row r="55309" spans="31:31" hidden="1">
      <c r="AE55309" s="54"/>
    </row>
    <row r="55310" spans="31:31" hidden="1">
      <c r="AE55310" s="54"/>
    </row>
    <row r="55311" spans="31:31" hidden="1">
      <c r="AE55311" s="54"/>
    </row>
    <row r="55312" spans="31:31" hidden="1">
      <c r="AE55312" s="54"/>
    </row>
    <row r="55313" spans="31:31" hidden="1">
      <c r="AE55313" s="54"/>
    </row>
    <row r="55314" spans="31:31" hidden="1">
      <c r="AE55314" s="54"/>
    </row>
    <row r="55315" spans="31:31" hidden="1">
      <c r="AE55315" s="54"/>
    </row>
    <row r="55316" spans="31:31" hidden="1">
      <c r="AE55316" s="54"/>
    </row>
    <row r="55317" spans="31:31" hidden="1">
      <c r="AE55317" s="54"/>
    </row>
    <row r="55318" spans="31:31" hidden="1">
      <c r="AE55318" s="54"/>
    </row>
    <row r="55319" spans="31:31" hidden="1">
      <c r="AE55319" s="54"/>
    </row>
    <row r="55320" spans="31:31" hidden="1">
      <c r="AE55320" s="54"/>
    </row>
    <row r="55321" spans="31:31" hidden="1">
      <c r="AE55321" s="54"/>
    </row>
    <row r="55322" spans="31:31" hidden="1">
      <c r="AE55322" s="54"/>
    </row>
    <row r="55323" spans="31:31" hidden="1">
      <c r="AE55323" s="54"/>
    </row>
    <row r="55324" spans="31:31" hidden="1">
      <c r="AE55324" s="54"/>
    </row>
    <row r="55325" spans="31:31" hidden="1">
      <c r="AE55325" s="54"/>
    </row>
    <row r="55326" spans="31:31" hidden="1">
      <c r="AE55326" s="54"/>
    </row>
    <row r="55327" spans="31:31" hidden="1">
      <c r="AE55327" s="54"/>
    </row>
    <row r="55328" spans="31:31" hidden="1">
      <c r="AE55328" s="54"/>
    </row>
    <row r="55329" spans="31:31" hidden="1">
      <c r="AE55329" s="54"/>
    </row>
    <row r="55330" spans="31:31" hidden="1">
      <c r="AE55330" s="54"/>
    </row>
    <row r="55331" spans="31:31" hidden="1">
      <c r="AE55331" s="54"/>
    </row>
    <row r="55332" spans="31:31" hidden="1">
      <c r="AE55332" s="54"/>
    </row>
    <row r="55333" spans="31:31" hidden="1">
      <c r="AE55333" s="54"/>
    </row>
    <row r="55334" spans="31:31" hidden="1">
      <c r="AE55334" s="54"/>
    </row>
    <row r="55335" spans="31:31" hidden="1">
      <c r="AE55335" s="54"/>
    </row>
    <row r="55336" spans="31:31" hidden="1">
      <c r="AE55336" s="54"/>
    </row>
    <row r="55337" spans="31:31" hidden="1">
      <c r="AE55337" s="54"/>
    </row>
    <row r="55338" spans="31:31" hidden="1">
      <c r="AE55338" s="54"/>
    </row>
    <row r="55339" spans="31:31" hidden="1">
      <c r="AE55339" s="54"/>
    </row>
    <row r="55340" spans="31:31" hidden="1">
      <c r="AE55340" s="54"/>
    </row>
    <row r="55341" spans="31:31" hidden="1">
      <c r="AE55341" s="54"/>
    </row>
    <row r="55342" spans="31:31" hidden="1">
      <c r="AE55342" s="54"/>
    </row>
    <row r="55343" spans="31:31" hidden="1">
      <c r="AE55343" s="54"/>
    </row>
    <row r="55344" spans="31:31" hidden="1">
      <c r="AE55344" s="54"/>
    </row>
    <row r="55345" spans="31:31" hidden="1">
      <c r="AE55345" s="54"/>
    </row>
    <row r="55346" spans="31:31" hidden="1">
      <c r="AE55346" s="54"/>
    </row>
    <row r="55347" spans="31:31" hidden="1">
      <c r="AE55347" s="54"/>
    </row>
    <row r="55348" spans="31:31" hidden="1">
      <c r="AE55348" s="54"/>
    </row>
    <row r="55349" spans="31:31" hidden="1">
      <c r="AE55349" s="54"/>
    </row>
    <row r="55350" spans="31:31" hidden="1">
      <c r="AE55350" s="54"/>
    </row>
    <row r="55351" spans="31:31" hidden="1">
      <c r="AE55351" s="54"/>
    </row>
    <row r="55352" spans="31:31" hidden="1">
      <c r="AE55352" s="54"/>
    </row>
    <row r="55353" spans="31:31" hidden="1">
      <c r="AE55353" s="54"/>
    </row>
    <row r="55354" spans="31:31" hidden="1">
      <c r="AE55354" s="54"/>
    </row>
    <row r="55355" spans="31:31" hidden="1">
      <c r="AE55355" s="54"/>
    </row>
    <row r="55356" spans="31:31" hidden="1">
      <c r="AE55356" s="54"/>
    </row>
    <row r="55357" spans="31:31" hidden="1">
      <c r="AE55357" s="54"/>
    </row>
    <row r="55358" spans="31:31" hidden="1">
      <c r="AE55358" s="54"/>
    </row>
    <row r="55359" spans="31:31" hidden="1">
      <c r="AE55359" s="54"/>
    </row>
    <row r="55360" spans="31:31" hidden="1">
      <c r="AE55360" s="54"/>
    </row>
    <row r="55361" spans="31:31" hidden="1">
      <c r="AE55361" s="54"/>
    </row>
    <row r="55362" spans="31:31" hidden="1">
      <c r="AE55362" s="54"/>
    </row>
    <row r="55363" spans="31:31" hidden="1">
      <c r="AE55363" s="54"/>
    </row>
    <row r="55364" spans="31:31" hidden="1">
      <c r="AE55364" s="54"/>
    </row>
    <row r="55365" spans="31:31" hidden="1">
      <c r="AE55365" s="54"/>
    </row>
    <row r="55366" spans="31:31" hidden="1">
      <c r="AE55366" s="54"/>
    </row>
    <row r="55367" spans="31:31" hidden="1">
      <c r="AE55367" s="54"/>
    </row>
    <row r="55368" spans="31:31" hidden="1">
      <c r="AE55368" s="54"/>
    </row>
    <row r="55369" spans="31:31" hidden="1">
      <c r="AE55369" s="54"/>
    </row>
    <row r="55370" spans="31:31" hidden="1">
      <c r="AE55370" s="54"/>
    </row>
    <row r="55371" spans="31:31" hidden="1">
      <c r="AE55371" s="54"/>
    </row>
    <row r="55372" spans="31:31" hidden="1">
      <c r="AE55372" s="54"/>
    </row>
    <row r="55373" spans="31:31" hidden="1">
      <c r="AE55373" s="54"/>
    </row>
    <row r="55374" spans="31:31" hidden="1">
      <c r="AE55374" s="54"/>
    </row>
    <row r="55375" spans="31:31" hidden="1">
      <c r="AE55375" s="54"/>
    </row>
    <row r="55376" spans="31:31" hidden="1">
      <c r="AE55376" s="54"/>
    </row>
    <row r="55377" spans="31:31" hidden="1">
      <c r="AE55377" s="54"/>
    </row>
    <row r="55378" spans="31:31" hidden="1">
      <c r="AE55378" s="54"/>
    </row>
    <row r="55379" spans="31:31" hidden="1">
      <c r="AE55379" s="54"/>
    </row>
    <row r="55380" spans="31:31" hidden="1">
      <c r="AE55380" s="54"/>
    </row>
    <row r="55381" spans="31:31" hidden="1">
      <c r="AE55381" s="54"/>
    </row>
    <row r="55382" spans="31:31" hidden="1">
      <c r="AE55382" s="54"/>
    </row>
    <row r="55383" spans="31:31" hidden="1">
      <c r="AE55383" s="54"/>
    </row>
    <row r="55384" spans="31:31" hidden="1">
      <c r="AE55384" s="54"/>
    </row>
    <row r="55385" spans="31:31" hidden="1">
      <c r="AE55385" s="54"/>
    </row>
    <row r="55386" spans="31:31" hidden="1">
      <c r="AE55386" s="54"/>
    </row>
    <row r="55387" spans="31:31" hidden="1">
      <c r="AE55387" s="54"/>
    </row>
    <row r="55388" spans="31:31" hidden="1">
      <c r="AE55388" s="54"/>
    </row>
    <row r="55389" spans="31:31" hidden="1">
      <c r="AE55389" s="54"/>
    </row>
    <row r="55390" spans="31:31" hidden="1">
      <c r="AE55390" s="54"/>
    </row>
    <row r="55391" spans="31:31" hidden="1">
      <c r="AE55391" s="54"/>
    </row>
    <row r="55392" spans="31:31" hidden="1">
      <c r="AE55392" s="54"/>
    </row>
    <row r="55393" spans="31:31" hidden="1">
      <c r="AE55393" s="54"/>
    </row>
    <row r="55394" spans="31:31" hidden="1">
      <c r="AE55394" s="54"/>
    </row>
    <row r="55395" spans="31:31" hidden="1">
      <c r="AE55395" s="54"/>
    </row>
    <row r="55396" spans="31:31" hidden="1">
      <c r="AE55396" s="54"/>
    </row>
    <row r="55397" spans="31:31" hidden="1">
      <c r="AE55397" s="54"/>
    </row>
    <row r="55398" spans="31:31" hidden="1">
      <c r="AE55398" s="54"/>
    </row>
    <row r="55399" spans="31:31" hidden="1">
      <c r="AE55399" s="54"/>
    </row>
    <row r="55400" spans="31:31" hidden="1">
      <c r="AE55400" s="54"/>
    </row>
    <row r="55401" spans="31:31" hidden="1">
      <c r="AE55401" s="54"/>
    </row>
    <row r="55402" spans="31:31" hidden="1">
      <c r="AE55402" s="54"/>
    </row>
    <row r="55403" spans="31:31" hidden="1">
      <c r="AE55403" s="54"/>
    </row>
    <row r="55404" spans="31:31" hidden="1">
      <c r="AE55404" s="54"/>
    </row>
    <row r="55405" spans="31:31" hidden="1">
      <c r="AE55405" s="54"/>
    </row>
    <row r="55406" spans="31:31" hidden="1">
      <c r="AE55406" s="54"/>
    </row>
    <row r="55407" spans="31:31" hidden="1">
      <c r="AE55407" s="54"/>
    </row>
    <row r="55408" spans="31:31" hidden="1">
      <c r="AE55408" s="54"/>
    </row>
    <row r="55409" spans="31:31" hidden="1">
      <c r="AE55409" s="54"/>
    </row>
    <row r="55410" spans="31:31" hidden="1">
      <c r="AE55410" s="54"/>
    </row>
    <row r="55411" spans="31:31" hidden="1">
      <c r="AE55411" s="54"/>
    </row>
    <row r="55412" spans="31:31" hidden="1">
      <c r="AE55412" s="54"/>
    </row>
    <row r="55413" spans="31:31" hidden="1">
      <c r="AE55413" s="54"/>
    </row>
    <row r="55414" spans="31:31" hidden="1">
      <c r="AE55414" s="54"/>
    </row>
    <row r="55415" spans="31:31" hidden="1">
      <c r="AE55415" s="54"/>
    </row>
    <row r="55416" spans="31:31" hidden="1">
      <c r="AE55416" s="54"/>
    </row>
    <row r="55417" spans="31:31" hidden="1">
      <c r="AE55417" s="54"/>
    </row>
    <row r="55418" spans="31:31" hidden="1">
      <c r="AE55418" s="54"/>
    </row>
    <row r="55419" spans="31:31" hidden="1">
      <c r="AE55419" s="54"/>
    </row>
    <row r="55420" spans="31:31" hidden="1">
      <c r="AE55420" s="54"/>
    </row>
    <row r="55421" spans="31:31" hidden="1">
      <c r="AE55421" s="54"/>
    </row>
    <row r="55422" spans="31:31" hidden="1">
      <c r="AE55422" s="54"/>
    </row>
    <row r="55423" spans="31:31" hidden="1">
      <c r="AE55423" s="54"/>
    </row>
    <row r="55424" spans="31:31" hidden="1">
      <c r="AE55424" s="54"/>
    </row>
    <row r="55425" spans="31:31" hidden="1">
      <c r="AE55425" s="54"/>
    </row>
    <row r="55426" spans="31:31" hidden="1">
      <c r="AE55426" s="54"/>
    </row>
    <row r="55427" spans="31:31" hidden="1">
      <c r="AE55427" s="54"/>
    </row>
    <row r="55428" spans="31:31" hidden="1">
      <c r="AE55428" s="54"/>
    </row>
    <row r="55429" spans="31:31" hidden="1">
      <c r="AE55429" s="54"/>
    </row>
    <row r="55430" spans="31:31" hidden="1">
      <c r="AE55430" s="54"/>
    </row>
    <row r="55431" spans="31:31" hidden="1">
      <c r="AE55431" s="54"/>
    </row>
    <row r="55432" spans="31:31" hidden="1">
      <c r="AE55432" s="54"/>
    </row>
    <row r="55433" spans="31:31" hidden="1">
      <c r="AE55433" s="54"/>
    </row>
    <row r="55434" spans="31:31" hidden="1">
      <c r="AE55434" s="54"/>
    </row>
    <row r="55435" spans="31:31" hidden="1">
      <c r="AE55435" s="54"/>
    </row>
    <row r="55436" spans="31:31" hidden="1">
      <c r="AE55436" s="54"/>
    </row>
    <row r="55437" spans="31:31" hidden="1">
      <c r="AE55437" s="54"/>
    </row>
    <row r="55438" spans="31:31" hidden="1">
      <c r="AE55438" s="54"/>
    </row>
    <row r="55439" spans="31:31" hidden="1">
      <c r="AE55439" s="54"/>
    </row>
    <row r="55440" spans="31:31" hidden="1">
      <c r="AE55440" s="54"/>
    </row>
    <row r="55441" spans="31:31" hidden="1">
      <c r="AE55441" s="54"/>
    </row>
    <row r="55442" spans="31:31" hidden="1">
      <c r="AE55442" s="54"/>
    </row>
    <row r="55443" spans="31:31" hidden="1">
      <c r="AE55443" s="54"/>
    </row>
    <row r="55444" spans="31:31" hidden="1">
      <c r="AE55444" s="54"/>
    </row>
    <row r="55445" spans="31:31" hidden="1">
      <c r="AE55445" s="54"/>
    </row>
    <row r="55446" spans="31:31" hidden="1">
      <c r="AE55446" s="54"/>
    </row>
    <row r="55447" spans="31:31" hidden="1">
      <c r="AE55447" s="54"/>
    </row>
    <row r="55448" spans="31:31" hidden="1">
      <c r="AE55448" s="54"/>
    </row>
    <row r="55449" spans="31:31" hidden="1">
      <c r="AE55449" s="54"/>
    </row>
    <row r="55450" spans="31:31" hidden="1">
      <c r="AE55450" s="54"/>
    </row>
    <row r="55451" spans="31:31" hidden="1">
      <c r="AE55451" s="54"/>
    </row>
    <row r="55452" spans="31:31" hidden="1">
      <c r="AE55452" s="54"/>
    </row>
    <row r="55453" spans="31:31" hidden="1">
      <c r="AE55453" s="54"/>
    </row>
    <row r="55454" spans="31:31" hidden="1">
      <c r="AE55454" s="54"/>
    </row>
    <row r="55455" spans="31:31" hidden="1">
      <c r="AE55455" s="54"/>
    </row>
    <row r="55456" spans="31:31" hidden="1">
      <c r="AE55456" s="54"/>
    </row>
    <row r="55457" spans="31:31" hidden="1">
      <c r="AE55457" s="54"/>
    </row>
    <row r="55458" spans="31:31" hidden="1">
      <c r="AE55458" s="54"/>
    </row>
    <row r="55459" spans="31:31" hidden="1">
      <c r="AE55459" s="54"/>
    </row>
    <row r="55460" spans="31:31" hidden="1">
      <c r="AE55460" s="54"/>
    </row>
    <row r="55461" spans="31:31" hidden="1">
      <c r="AE55461" s="54"/>
    </row>
    <row r="55462" spans="31:31" hidden="1">
      <c r="AE55462" s="54"/>
    </row>
    <row r="55463" spans="31:31" hidden="1">
      <c r="AE55463" s="54"/>
    </row>
    <row r="55464" spans="31:31" hidden="1">
      <c r="AE55464" s="54"/>
    </row>
    <row r="55465" spans="31:31" hidden="1">
      <c r="AE55465" s="54"/>
    </row>
    <row r="55466" spans="31:31" hidden="1">
      <c r="AE55466" s="54"/>
    </row>
    <row r="55467" spans="31:31" hidden="1">
      <c r="AE55467" s="54"/>
    </row>
    <row r="55468" spans="31:31" hidden="1">
      <c r="AE55468" s="54"/>
    </row>
    <row r="55469" spans="31:31" hidden="1">
      <c r="AE55469" s="54"/>
    </row>
    <row r="55470" spans="31:31" hidden="1">
      <c r="AE55470" s="54"/>
    </row>
    <row r="55471" spans="31:31" hidden="1">
      <c r="AE55471" s="54"/>
    </row>
    <row r="55472" spans="31:31" hidden="1">
      <c r="AE55472" s="54"/>
    </row>
    <row r="55473" spans="31:31" hidden="1">
      <c r="AE55473" s="54"/>
    </row>
    <row r="55474" spans="31:31" hidden="1">
      <c r="AE55474" s="54"/>
    </row>
    <row r="55475" spans="31:31" hidden="1">
      <c r="AE55475" s="54"/>
    </row>
    <row r="55476" spans="31:31" hidden="1">
      <c r="AE55476" s="54"/>
    </row>
    <row r="55477" spans="31:31" hidden="1">
      <c r="AE55477" s="54"/>
    </row>
    <row r="55478" spans="31:31" hidden="1">
      <c r="AE55478" s="54"/>
    </row>
    <row r="55479" spans="31:31" hidden="1">
      <c r="AE55479" s="54"/>
    </row>
    <row r="55480" spans="31:31" hidden="1">
      <c r="AE55480" s="54"/>
    </row>
    <row r="55481" spans="31:31" hidden="1">
      <c r="AE55481" s="54"/>
    </row>
    <row r="55482" spans="31:31" hidden="1">
      <c r="AE55482" s="54"/>
    </row>
    <row r="55483" spans="31:31" hidden="1">
      <c r="AE55483" s="54"/>
    </row>
    <row r="55484" spans="31:31" hidden="1">
      <c r="AE55484" s="54"/>
    </row>
    <row r="55485" spans="31:31" hidden="1">
      <c r="AE55485" s="54"/>
    </row>
    <row r="55486" spans="31:31" hidden="1">
      <c r="AE55486" s="54"/>
    </row>
    <row r="55487" spans="31:31" hidden="1">
      <c r="AE55487" s="54"/>
    </row>
    <row r="55488" spans="31:31" hidden="1">
      <c r="AE55488" s="54"/>
    </row>
    <row r="55489" spans="31:31" hidden="1">
      <c r="AE55489" s="54"/>
    </row>
    <row r="55490" spans="31:31" hidden="1">
      <c r="AE55490" s="54"/>
    </row>
    <row r="55491" spans="31:31" hidden="1">
      <c r="AE55491" s="54"/>
    </row>
    <row r="55492" spans="31:31" hidden="1">
      <c r="AE55492" s="54"/>
    </row>
    <row r="55493" spans="31:31" hidden="1">
      <c r="AE55493" s="54"/>
    </row>
    <row r="55494" spans="31:31" hidden="1">
      <c r="AE55494" s="54"/>
    </row>
    <row r="55495" spans="31:31" hidden="1">
      <c r="AE55495" s="54"/>
    </row>
    <row r="55496" spans="31:31" hidden="1">
      <c r="AE55496" s="54"/>
    </row>
    <row r="55497" spans="31:31" hidden="1">
      <c r="AE55497" s="54"/>
    </row>
    <row r="55498" spans="31:31" hidden="1">
      <c r="AE55498" s="54"/>
    </row>
    <row r="55499" spans="31:31" hidden="1">
      <c r="AE55499" s="54"/>
    </row>
    <row r="55500" spans="31:31" hidden="1">
      <c r="AE55500" s="54"/>
    </row>
    <row r="55501" spans="31:31" hidden="1">
      <c r="AE55501" s="54"/>
    </row>
    <row r="55502" spans="31:31" hidden="1">
      <c r="AE55502" s="54"/>
    </row>
    <row r="55503" spans="31:31" hidden="1">
      <c r="AE55503" s="54"/>
    </row>
    <row r="55504" spans="31:31" hidden="1">
      <c r="AE55504" s="54"/>
    </row>
    <row r="55505" spans="31:31" hidden="1">
      <c r="AE55505" s="54"/>
    </row>
    <row r="55506" spans="31:31" hidden="1">
      <c r="AE55506" s="54"/>
    </row>
    <row r="55507" spans="31:31" hidden="1">
      <c r="AE55507" s="54"/>
    </row>
    <row r="55508" spans="31:31" hidden="1">
      <c r="AE55508" s="54"/>
    </row>
    <row r="55509" spans="31:31" hidden="1">
      <c r="AE55509" s="54"/>
    </row>
    <row r="55510" spans="31:31" hidden="1">
      <c r="AE55510" s="54"/>
    </row>
    <row r="55511" spans="31:31" hidden="1">
      <c r="AE55511" s="54"/>
    </row>
    <row r="55512" spans="31:31" hidden="1">
      <c r="AE55512" s="54"/>
    </row>
    <row r="55513" spans="31:31" hidden="1">
      <c r="AE55513" s="54"/>
    </row>
    <row r="55514" spans="31:31" hidden="1">
      <c r="AE55514" s="54"/>
    </row>
    <row r="55515" spans="31:31" hidden="1">
      <c r="AE55515" s="54"/>
    </row>
    <row r="55516" spans="31:31" hidden="1">
      <c r="AE55516" s="54"/>
    </row>
    <row r="55517" spans="31:31" hidden="1">
      <c r="AE55517" s="54"/>
    </row>
    <row r="55518" spans="31:31" hidden="1">
      <c r="AE55518" s="54"/>
    </row>
    <row r="55519" spans="31:31" hidden="1">
      <c r="AE55519" s="54"/>
    </row>
    <row r="55520" spans="31:31" hidden="1">
      <c r="AE55520" s="54"/>
    </row>
    <row r="55521" spans="31:31" hidden="1">
      <c r="AE55521" s="54"/>
    </row>
    <row r="55522" spans="31:31" hidden="1">
      <c r="AE55522" s="54"/>
    </row>
    <row r="55523" spans="31:31" hidden="1">
      <c r="AE55523" s="54"/>
    </row>
    <row r="55524" spans="31:31" hidden="1">
      <c r="AE55524" s="54"/>
    </row>
    <row r="55525" spans="31:31" hidden="1">
      <c r="AE55525" s="54"/>
    </row>
    <row r="55526" spans="31:31" hidden="1">
      <c r="AE55526" s="54"/>
    </row>
    <row r="55527" spans="31:31" hidden="1">
      <c r="AE55527" s="54"/>
    </row>
    <row r="55528" spans="31:31" hidden="1">
      <c r="AE55528" s="54"/>
    </row>
    <row r="55529" spans="31:31" hidden="1">
      <c r="AE55529" s="54"/>
    </row>
    <row r="55530" spans="31:31" hidden="1">
      <c r="AE55530" s="54"/>
    </row>
    <row r="55531" spans="31:31" hidden="1">
      <c r="AE55531" s="54"/>
    </row>
    <row r="55532" spans="31:31" hidden="1">
      <c r="AE55532" s="54"/>
    </row>
    <row r="55533" spans="31:31" hidden="1">
      <c r="AE55533" s="54"/>
    </row>
    <row r="55534" spans="31:31" hidden="1">
      <c r="AE55534" s="54"/>
    </row>
    <row r="55535" spans="31:31" hidden="1">
      <c r="AE55535" s="54"/>
    </row>
    <row r="55536" spans="31:31" hidden="1">
      <c r="AE55536" s="54"/>
    </row>
    <row r="55537" spans="31:31" hidden="1">
      <c r="AE55537" s="54"/>
    </row>
    <row r="55538" spans="31:31" hidden="1">
      <c r="AE55538" s="54"/>
    </row>
    <row r="55539" spans="31:31" hidden="1">
      <c r="AE55539" s="54"/>
    </row>
    <row r="55540" spans="31:31" hidden="1">
      <c r="AE55540" s="54"/>
    </row>
    <row r="55541" spans="31:31" hidden="1">
      <c r="AE55541" s="54"/>
    </row>
    <row r="55542" spans="31:31" hidden="1">
      <c r="AE55542" s="54"/>
    </row>
    <row r="55543" spans="31:31" hidden="1">
      <c r="AE55543" s="54"/>
    </row>
    <row r="55544" spans="31:31" hidden="1">
      <c r="AE55544" s="54"/>
    </row>
    <row r="55545" spans="31:31" hidden="1">
      <c r="AE55545" s="54"/>
    </row>
    <row r="55546" spans="31:31" hidden="1">
      <c r="AE55546" s="54"/>
    </row>
    <row r="55547" spans="31:31" hidden="1">
      <c r="AE55547" s="54"/>
    </row>
    <row r="55548" spans="31:31" hidden="1">
      <c r="AE55548" s="54"/>
    </row>
    <row r="55549" spans="31:31" hidden="1">
      <c r="AE55549" s="54"/>
    </row>
    <row r="55550" spans="31:31" hidden="1">
      <c r="AE55550" s="54"/>
    </row>
    <row r="55551" spans="31:31" hidden="1">
      <c r="AE55551" s="54"/>
    </row>
    <row r="55552" spans="31:31" hidden="1">
      <c r="AE55552" s="54"/>
    </row>
    <row r="55553" spans="31:31" hidden="1">
      <c r="AE55553" s="54"/>
    </row>
    <row r="55554" spans="31:31" hidden="1">
      <c r="AE55554" s="54"/>
    </row>
    <row r="55555" spans="31:31" hidden="1">
      <c r="AE55555" s="54"/>
    </row>
    <row r="55556" spans="31:31" hidden="1">
      <c r="AE55556" s="54"/>
    </row>
    <row r="55557" spans="31:31" hidden="1">
      <c r="AE55557" s="54"/>
    </row>
    <row r="55558" spans="31:31" hidden="1">
      <c r="AE55558" s="54"/>
    </row>
    <row r="55559" spans="31:31" hidden="1">
      <c r="AE55559" s="54"/>
    </row>
    <row r="55560" spans="31:31" hidden="1">
      <c r="AE55560" s="54"/>
    </row>
    <row r="55561" spans="31:31" hidden="1">
      <c r="AE55561" s="54"/>
    </row>
    <row r="55562" spans="31:31" hidden="1">
      <c r="AE55562" s="54"/>
    </row>
    <row r="55563" spans="31:31" hidden="1">
      <c r="AE55563" s="54"/>
    </row>
    <row r="55564" spans="31:31" hidden="1">
      <c r="AE55564" s="54"/>
    </row>
    <row r="55565" spans="31:31" hidden="1">
      <c r="AE55565" s="54"/>
    </row>
    <row r="55566" spans="31:31" hidden="1">
      <c r="AE55566" s="54"/>
    </row>
    <row r="55567" spans="31:31" hidden="1">
      <c r="AE55567" s="54"/>
    </row>
    <row r="55568" spans="31:31" hidden="1">
      <c r="AE55568" s="54"/>
    </row>
    <row r="55569" spans="31:31" hidden="1">
      <c r="AE55569" s="54"/>
    </row>
    <row r="55570" spans="31:31" hidden="1">
      <c r="AE55570" s="54"/>
    </row>
    <row r="55571" spans="31:31" hidden="1">
      <c r="AE55571" s="54"/>
    </row>
    <row r="55572" spans="31:31" hidden="1">
      <c r="AE55572" s="54"/>
    </row>
    <row r="55573" spans="31:31" hidden="1">
      <c r="AE55573" s="54"/>
    </row>
    <row r="55574" spans="31:31" hidden="1">
      <c r="AE55574" s="54"/>
    </row>
    <row r="55575" spans="31:31" hidden="1">
      <c r="AE55575" s="54"/>
    </row>
    <row r="55576" spans="31:31" hidden="1">
      <c r="AE55576" s="54"/>
    </row>
    <row r="55577" spans="31:31" hidden="1">
      <c r="AE55577" s="54"/>
    </row>
    <row r="55578" spans="31:31" hidden="1">
      <c r="AE55578" s="54"/>
    </row>
    <row r="55579" spans="31:31" hidden="1">
      <c r="AE55579" s="54"/>
    </row>
    <row r="55580" spans="31:31" hidden="1">
      <c r="AE55580" s="54"/>
    </row>
    <row r="55581" spans="31:31" hidden="1">
      <c r="AE55581" s="54"/>
    </row>
    <row r="55582" spans="31:31" hidden="1">
      <c r="AE55582" s="54"/>
    </row>
    <row r="55583" spans="31:31" hidden="1">
      <c r="AE55583" s="54"/>
    </row>
    <row r="55584" spans="31:31" hidden="1">
      <c r="AE55584" s="54"/>
    </row>
    <row r="55585" spans="31:31" hidden="1">
      <c r="AE55585" s="54"/>
    </row>
    <row r="55586" spans="31:31" hidden="1">
      <c r="AE55586" s="54"/>
    </row>
    <row r="55587" spans="31:31" hidden="1">
      <c r="AE55587" s="54"/>
    </row>
    <row r="55588" spans="31:31" hidden="1">
      <c r="AE55588" s="54"/>
    </row>
    <row r="55589" spans="31:31" hidden="1">
      <c r="AE55589" s="54"/>
    </row>
    <row r="55590" spans="31:31" hidden="1">
      <c r="AE55590" s="54"/>
    </row>
    <row r="55591" spans="31:31" hidden="1">
      <c r="AE55591" s="54"/>
    </row>
    <row r="55592" spans="31:31" hidden="1">
      <c r="AE55592" s="54"/>
    </row>
    <row r="55593" spans="31:31" hidden="1">
      <c r="AE55593" s="54"/>
    </row>
    <row r="55594" spans="31:31" hidden="1">
      <c r="AE55594" s="54"/>
    </row>
    <row r="55595" spans="31:31" hidden="1">
      <c r="AE55595" s="54"/>
    </row>
    <row r="55596" spans="31:31" hidden="1">
      <c r="AE55596" s="54"/>
    </row>
    <row r="55597" spans="31:31" hidden="1">
      <c r="AE55597" s="54"/>
    </row>
    <row r="55598" spans="31:31" hidden="1">
      <c r="AE55598" s="54"/>
    </row>
    <row r="55599" spans="31:31" hidden="1">
      <c r="AE55599" s="54"/>
    </row>
    <row r="55600" spans="31:31" hidden="1">
      <c r="AE55600" s="54"/>
    </row>
    <row r="55601" spans="31:31" hidden="1">
      <c r="AE55601" s="54"/>
    </row>
    <row r="55602" spans="31:31" hidden="1">
      <c r="AE55602" s="54"/>
    </row>
    <row r="55603" spans="31:31" hidden="1">
      <c r="AE55603" s="54"/>
    </row>
    <row r="55604" spans="31:31" hidden="1">
      <c r="AE55604" s="54"/>
    </row>
    <row r="55605" spans="31:31" hidden="1">
      <c r="AE55605" s="54"/>
    </row>
    <row r="55606" spans="31:31" hidden="1">
      <c r="AE55606" s="54"/>
    </row>
    <row r="55607" spans="31:31" hidden="1">
      <c r="AE55607" s="54"/>
    </row>
    <row r="55608" spans="31:31" hidden="1">
      <c r="AE55608" s="54"/>
    </row>
    <row r="55609" spans="31:31" hidden="1">
      <c r="AE55609" s="54"/>
    </row>
    <row r="55610" spans="31:31" hidden="1">
      <c r="AE55610" s="54"/>
    </row>
    <row r="55611" spans="31:31" hidden="1">
      <c r="AE55611" s="54"/>
    </row>
    <row r="55612" spans="31:31" hidden="1">
      <c r="AE55612" s="54"/>
    </row>
    <row r="55613" spans="31:31" hidden="1">
      <c r="AE55613" s="54"/>
    </row>
    <row r="55614" spans="31:31" hidden="1">
      <c r="AE55614" s="54"/>
    </row>
    <row r="55615" spans="31:31" hidden="1">
      <c r="AE55615" s="54"/>
    </row>
    <row r="55616" spans="31:31" hidden="1">
      <c r="AE55616" s="54"/>
    </row>
    <row r="55617" spans="31:31" hidden="1">
      <c r="AE55617" s="54"/>
    </row>
    <row r="55618" spans="31:31" hidden="1">
      <c r="AE55618" s="54"/>
    </row>
    <row r="55619" spans="31:31" hidden="1">
      <c r="AE55619" s="54"/>
    </row>
    <row r="55620" spans="31:31" hidden="1">
      <c r="AE55620" s="54"/>
    </row>
    <row r="55621" spans="31:31" hidden="1">
      <c r="AE55621" s="54"/>
    </row>
    <row r="55622" spans="31:31" hidden="1">
      <c r="AE55622" s="54"/>
    </row>
    <row r="55623" spans="31:31" hidden="1">
      <c r="AE55623" s="54"/>
    </row>
    <row r="55624" spans="31:31" hidden="1">
      <c r="AE55624" s="54"/>
    </row>
    <row r="55625" spans="31:31" hidden="1">
      <c r="AE55625" s="54"/>
    </row>
    <row r="55626" spans="31:31" hidden="1">
      <c r="AE55626" s="54"/>
    </row>
    <row r="55627" spans="31:31" hidden="1">
      <c r="AE55627" s="54"/>
    </row>
    <row r="55628" spans="31:31" hidden="1">
      <c r="AE55628" s="54"/>
    </row>
    <row r="55629" spans="31:31" hidden="1">
      <c r="AE55629" s="54"/>
    </row>
    <row r="55630" spans="31:31" hidden="1">
      <c r="AE55630" s="54"/>
    </row>
    <row r="55631" spans="31:31" hidden="1">
      <c r="AE55631" s="54"/>
    </row>
    <row r="55632" spans="31:31" hidden="1">
      <c r="AE55632" s="54"/>
    </row>
    <row r="55633" spans="31:31" hidden="1">
      <c r="AE55633" s="54"/>
    </row>
    <row r="55634" spans="31:31" hidden="1">
      <c r="AE55634" s="54"/>
    </row>
    <row r="55635" spans="31:31" hidden="1">
      <c r="AE55635" s="54"/>
    </row>
    <row r="55636" spans="31:31" hidden="1">
      <c r="AE55636" s="54"/>
    </row>
    <row r="55637" spans="31:31" hidden="1">
      <c r="AE55637" s="54"/>
    </row>
    <row r="55638" spans="31:31" hidden="1">
      <c r="AE55638" s="54"/>
    </row>
    <row r="55639" spans="31:31" hidden="1">
      <c r="AE55639" s="54"/>
    </row>
    <row r="55640" spans="31:31" hidden="1">
      <c r="AE55640" s="54"/>
    </row>
    <row r="55641" spans="31:31" hidden="1">
      <c r="AE55641" s="54"/>
    </row>
    <row r="55642" spans="31:31" hidden="1">
      <c r="AE55642" s="54"/>
    </row>
    <row r="55643" spans="31:31" hidden="1">
      <c r="AE55643" s="54"/>
    </row>
    <row r="55644" spans="31:31" hidden="1">
      <c r="AE55644" s="54"/>
    </row>
    <row r="55645" spans="31:31" hidden="1">
      <c r="AE55645" s="54"/>
    </row>
    <row r="55646" spans="31:31" hidden="1">
      <c r="AE55646" s="54"/>
    </row>
    <row r="55647" spans="31:31" hidden="1">
      <c r="AE55647" s="54"/>
    </row>
    <row r="55648" spans="31:31" hidden="1">
      <c r="AE55648" s="54"/>
    </row>
    <row r="55649" spans="31:31" hidden="1">
      <c r="AE55649" s="54"/>
    </row>
    <row r="55650" spans="31:31" hidden="1">
      <c r="AE55650" s="54"/>
    </row>
    <row r="55651" spans="31:31" hidden="1">
      <c r="AE55651" s="54"/>
    </row>
    <row r="55652" spans="31:31" hidden="1">
      <c r="AE55652" s="54"/>
    </row>
    <row r="55653" spans="31:31" hidden="1">
      <c r="AE55653" s="54"/>
    </row>
    <row r="55654" spans="31:31" hidden="1">
      <c r="AE55654" s="54"/>
    </row>
    <row r="55655" spans="31:31" hidden="1">
      <c r="AE55655" s="54"/>
    </row>
    <row r="55656" spans="31:31" hidden="1">
      <c r="AE55656" s="54"/>
    </row>
    <row r="55657" spans="31:31" hidden="1">
      <c r="AE55657" s="54"/>
    </row>
    <row r="55658" spans="31:31" hidden="1">
      <c r="AE55658" s="54"/>
    </row>
    <row r="55659" spans="31:31" hidden="1">
      <c r="AE55659" s="54"/>
    </row>
    <row r="55660" spans="31:31" hidden="1">
      <c r="AE55660" s="54"/>
    </row>
    <row r="55661" spans="31:31" hidden="1">
      <c r="AE55661" s="54"/>
    </row>
    <row r="55662" spans="31:31" hidden="1">
      <c r="AE55662" s="54"/>
    </row>
    <row r="55663" spans="31:31" hidden="1">
      <c r="AE55663" s="54"/>
    </row>
    <row r="55664" spans="31:31" hidden="1">
      <c r="AE55664" s="54"/>
    </row>
    <row r="55665" spans="31:31" hidden="1">
      <c r="AE55665" s="54"/>
    </row>
    <row r="55666" spans="31:31" hidden="1">
      <c r="AE55666" s="54"/>
    </row>
    <row r="55667" spans="31:31" hidden="1">
      <c r="AE55667" s="54"/>
    </row>
    <row r="55668" spans="31:31" hidden="1">
      <c r="AE55668" s="54"/>
    </row>
    <row r="55669" spans="31:31" hidden="1">
      <c r="AE55669" s="54"/>
    </row>
    <row r="55670" spans="31:31" hidden="1">
      <c r="AE55670" s="54"/>
    </row>
    <row r="55671" spans="31:31" hidden="1">
      <c r="AE55671" s="54"/>
    </row>
    <row r="55672" spans="31:31" hidden="1">
      <c r="AE55672" s="54"/>
    </row>
    <row r="55673" spans="31:31" hidden="1">
      <c r="AE55673" s="54"/>
    </row>
    <row r="55674" spans="31:31" hidden="1">
      <c r="AE55674" s="54"/>
    </row>
    <row r="55675" spans="31:31" hidden="1">
      <c r="AE55675" s="54"/>
    </row>
    <row r="55676" spans="31:31" hidden="1">
      <c r="AE55676" s="54"/>
    </row>
    <row r="55677" spans="31:31" hidden="1">
      <c r="AE55677" s="54"/>
    </row>
    <row r="55678" spans="31:31" hidden="1">
      <c r="AE55678" s="54"/>
    </row>
    <row r="55679" spans="31:31" hidden="1">
      <c r="AE55679" s="54"/>
    </row>
    <row r="55680" spans="31:31" hidden="1">
      <c r="AE55680" s="54"/>
    </row>
    <row r="55681" spans="31:31" hidden="1">
      <c r="AE55681" s="54"/>
    </row>
    <row r="55682" spans="31:31" hidden="1">
      <c r="AE55682" s="54"/>
    </row>
    <row r="55683" spans="31:31" hidden="1">
      <c r="AE55683" s="54"/>
    </row>
    <row r="55684" spans="31:31" hidden="1">
      <c r="AE55684" s="54"/>
    </row>
    <row r="55685" spans="31:31" hidden="1">
      <c r="AE55685" s="54"/>
    </row>
    <row r="55686" spans="31:31" hidden="1">
      <c r="AE55686" s="54"/>
    </row>
    <row r="55687" spans="31:31" hidden="1">
      <c r="AE55687" s="54"/>
    </row>
    <row r="55688" spans="31:31" hidden="1">
      <c r="AE55688" s="54"/>
    </row>
    <row r="55689" spans="31:31" hidden="1">
      <c r="AE55689" s="54"/>
    </row>
    <row r="55690" spans="31:31" hidden="1">
      <c r="AE55690" s="54"/>
    </row>
    <row r="55691" spans="31:31" hidden="1">
      <c r="AE55691" s="54"/>
    </row>
    <row r="55692" spans="31:31" hidden="1">
      <c r="AE55692" s="54"/>
    </row>
    <row r="55693" spans="31:31" hidden="1">
      <c r="AE55693" s="54"/>
    </row>
    <row r="55694" spans="31:31" hidden="1">
      <c r="AE55694" s="54"/>
    </row>
    <row r="55695" spans="31:31" hidden="1">
      <c r="AE55695" s="54"/>
    </row>
    <row r="55696" spans="31:31" hidden="1">
      <c r="AE55696" s="54"/>
    </row>
    <row r="55697" spans="31:31" hidden="1">
      <c r="AE55697" s="54"/>
    </row>
    <row r="55698" spans="31:31" hidden="1">
      <c r="AE55698" s="54"/>
    </row>
    <row r="55699" spans="31:31" hidden="1">
      <c r="AE55699" s="54"/>
    </row>
    <row r="55700" spans="31:31" hidden="1">
      <c r="AE55700" s="54"/>
    </row>
    <row r="55701" spans="31:31" hidden="1">
      <c r="AE55701" s="54"/>
    </row>
    <row r="55702" spans="31:31" hidden="1">
      <c r="AE55702" s="54"/>
    </row>
    <row r="55703" spans="31:31" hidden="1">
      <c r="AE55703" s="54"/>
    </row>
    <row r="55704" spans="31:31" hidden="1">
      <c r="AE55704" s="54"/>
    </row>
    <row r="55705" spans="31:31" hidden="1">
      <c r="AE55705" s="54"/>
    </row>
    <row r="55706" spans="31:31" hidden="1">
      <c r="AE55706" s="54"/>
    </row>
    <row r="55707" spans="31:31" hidden="1">
      <c r="AE55707" s="54"/>
    </row>
    <row r="55708" spans="31:31" hidden="1">
      <c r="AE55708" s="54"/>
    </row>
    <row r="55709" spans="31:31" hidden="1">
      <c r="AE55709" s="54"/>
    </row>
    <row r="55710" spans="31:31" hidden="1">
      <c r="AE55710" s="54"/>
    </row>
    <row r="55711" spans="31:31" hidden="1">
      <c r="AE55711" s="54"/>
    </row>
    <row r="55712" spans="31:31" hidden="1">
      <c r="AE55712" s="54"/>
    </row>
    <row r="55713" spans="31:31" hidden="1">
      <c r="AE55713" s="54"/>
    </row>
    <row r="55714" spans="31:31" hidden="1">
      <c r="AE55714" s="54"/>
    </row>
    <row r="55715" spans="31:31" hidden="1">
      <c r="AE55715" s="54"/>
    </row>
    <row r="55716" spans="31:31" hidden="1">
      <c r="AE55716" s="54"/>
    </row>
    <row r="55717" spans="31:31" hidden="1">
      <c r="AE55717" s="54"/>
    </row>
    <row r="55718" spans="31:31" hidden="1">
      <c r="AE55718" s="54"/>
    </row>
    <row r="55719" spans="31:31" hidden="1">
      <c r="AE55719" s="54"/>
    </row>
    <row r="55720" spans="31:31" hidden="1">
      <c r="AE55720" s="54"/>
    </row>
    <row r="55721" spans="31:31" hidden="1">
      <c r="AE55721" s="54"/>
    </row>
    <row r="55722" spans="31:31" hidden="1">
      <c r="AE55722" s="54"/>
    </row>
    <row r="55723" spans="31:31" hidden="1">
      <c r="AE55723" s="54"/>
    </row>
    <row r="55724" spans="31:31" hidden="1">
      <c r="AE55724" s="54"/>
    </row>
    <row r="55725" spans="31:31" hidden="1">
      <c r="AE55725" s="54"/>
    </row>
    <row r="55726" spans="31:31" hidden="1">
      <c r="AE55726" s="54"/>
    </row>
    <row r="55727" spans="31:31" hidden="1">
      <c r="AE55727" s="54"/>
    </row>
    <row r="55728" spans="31:31" hidden="1">
      <c r="AE55728" s="54"/>
    </row>
    <row r="55729" spans="31:31" hidden="1">
      <c r="AE55729" s="54"/>
    </row>
    <row r="55730" spans="31:31" hidden="1">
      <c r="AE55730" s="54"/>
    </row>
    <row r="55731" spans="31:31" hidden="1">
      <c r="AE55731" s="54"/>
    </row>
    <row r="55732" spans="31:31" hidden="1">
      <c r="AE55732" s="54"/>
    </row>
    <row r="55733" spans="31:31" hidden="1">
      <c r="AE55733" s="54"/>
    </row>
    <row r="55734" spans="31:31" hidden="1">
      <c r="AE55734" s="54"/>
    </row>
    <row r="55735" spans="31:31" hidden="1">
      <c r="AE55735" s="54"/>
    </row>
    <row r="55736" spans="31:31" hidden="1">
      <c r="AE55736" s="54"/>
    </row>
    <row r="55737" spans="31:31" hidden="1">
      <c r="AE55737" s="54"/>
    </row>
    <row r="55738" spans="31:31" hidden="1">
      <c r="AE55738" s="54"/>
    </row>
    <row r="55739" spans="31:31" hidden="1">
      <c r="AE55739" s="54"/>
    </row>
    <row r="55740" spans="31:31" hidden="1">
      <c r="AE55740" s="54"/>
    </row>
    <row r="55741" spans="31:31" hidden="1">
      <c r="AE55741" s="54"/>
    </row>
    <row r="55742" spans="31:31" hidden="1">
      <c r="AE55742" s="54"/>
    </row>
    <row r="55743" spans="31:31" hidden="1">
      <c r="AE55743" s="54"/>
    </row>
    <row r="55744" spans="31:31" hidden="1">
      <c r="AE55744" s="54"/>
    </row>
    <row r="55745" spans="31:31" hidden="1">
      <c r="AE55745" s="54"/>
    </row>
    <row r="55746" spans="31:31" hidden="1">
      <c r="AE55746" s="54"/>
    </row>
    <row r="55747" spans="31:31" hidden="1">
      <c r="AE55747" s="54"/>
    </row>
    <row r="55748" spans="31:31" hidden="1">
      <c r="AE55748" s="54"/>
    </row>
    <row r="55749" spans="31:31" hidden="1">
      <c r="AE55749" s="54"/>
    </row>
    <row r="55750" spans="31:31" hidden="1">
      <c r="AE55750" s="54"/>
    </row>
    <row r="55751" spans="31:31" hidden="1">
      <c r="AE55751" s="54"/>
    </row>
    <row r="55752" spans="31:31" hidden="1">
      <c r="AE55752" s="54"/>
    </row>
    <row r="55753" spans="31:31" hidden="1">
      <c r="AE55753" s="54"/>
    </row>
    <row r="55754" spans="31:31" hidden="1">
      <c r="AE55754" s="54"/>
    </row>
    <row r="55755" spans="31:31" hidden="1">
      <c r="AE55755" s="54"/>
    </row>
    <row r="55756" spans="31:31" hidden="1">
      <c r="AE55756" s="54"/>
    </row>
    <row r="55757" spans="31:31" hidden="1">
      <c r="AE55757" s="54"/>
    </row>
    <row r="55758" spans="31:31" hidden="1">
      <c r="AE55758" s="54"/>
    </row>
    <row r="55759" spans="31:31" hidden="1">
      <c r="AE55759" s="54"/>
    </row>
    <row r="55760" spans="31:31" hidden="1">
      <c r="AE55760" s="54"/>
    </row>
    <row r="55761" spans="31:31" hidden="1">
      <c r="AE55761" s="54"/>
    </row>
    <row r="55762" spans="31:31" hidden="1">
      <c r="AE55762" s="54"/>
    </row>
    <row r="55763" spans="31:31" hidden="1">
      <c r="AE55763" s="54"/>
    </row>
    <row r="55764" spans="31:31" hidden="1">
      <c r="AE55764" s="54"/>
    </row>
    <row r="55765" spans="31:31" hidden="1">
      <c r="AE55765" s="54"/>
    </row>
    <row r="55766" spans="31:31" hidden="1">
      <c r="AE55766" s="54"/>
    </row>
    <row r="55767" spans="31:31" hidden="1">
      <c r="AE55767" s="54"/>
    </row>
    <row r="55768" spans="31:31" hidden="1">
      <c r="AE55768" s="54"/>
    </row>
    <row r="55769" spans="31:31" hidden="1">
      <c r="AE55769" s="54"/>
    </row>
    <row r="55770" spans="31:31" hidden="1">
      <c r="AE55770" s="54"/>
    </row>
    <row r="55771" spans="31:31" hidden="1">
      <c r="AE55771" s="54"/>
    </row>
    <row r="55772" spans="31:31" hidden="1">
      <c r="AE55772" s="54"/>
    </row>
    <row r="55773" spans="31:31" hidden="1">
      <c r="AE55773" s="54"/>
    </row>
    <row r="55774" spans="31:31" hidden="1">
      <c r="AE55774" s="54"/>
    </row>
    <row r="55775" spans="31:31" hidden="1">
      <c r="AE55775" s="54"/>
    </row>
    <row r="55776" spans="31:31" hidden="1">
      <c r="AE55776" s="54"/>
    </row>
    <row r="55777" spans="31:31" hidden="1">
      <c r="AE55777" s="54"/>
    </row>
    <row r="55778" spans="31:31" hidden="1">
      <c r="AE55778" s="54"/>
    </row>
    <row r="55779" spans="31:31" hidden="1">
      <c r="AE55779" s="54"/>
    </row>
    <row r="55780" spans="31:31" hidden="1">
      <c r="AE55780" s="54"/>
    </row>
    <row r="55781" spans="31:31" hidden="1">
      <c r="AE55781" s="54"/>
    </row>
    <row r="55782" spans="31:31" hidden="1">
      <c r="AE55782" s="54"/>
    </row>
    <row r="55783" spans="31:31" hidden="1">
      <c r="AE55783" s="54"/>
    </row>
    <row r="55784" spans="31:31" hidden="1">
      <c r="AE55784" s="54"/>
    </row>
    <row r="55785" spans="31:31" hidden="1">
      <c r="AE55785" s="54"/>
    </row>
    <row r="55786" spans="31:31" hidden="1">
      <c r="AE55786" s="54"/>
    </row>
    <row r="55787" spans="31:31" hidden="1">
      <c r="AE55787" s="54"/>
    </row>
    <row r="55788" spans="31:31" hidden="1">
      <c r="AE55788" s="54"/>
    </row>
    <row r="55789" spans="31:31" hidden="1">
      <c r="AE55789" s="54"/>
    </row>
    <row r="55790" spans="31:31" hidden="1">
      <c r="AE55790" s="54"/>
    </row>
    <row r="55791" spans="31:31" hidden="1">
      <c r="AE55791" s="54"/>
    </row>
    <row r="55792" spans="31:31" hidden="1">
      <c r="AE55792" s="54"/>
    </row>
    <row r="55793" spans="31:31" hidden="1">
      <c r="AE55793" s="54"/>
    </row>
    <row r="55794" spans="31:31" hidden="1">
      <c r="AE55794" s="54"/>
    </row>
    <row r="55795" spans="31:31" hidden="1">
      <c r="AE55795" s="54"/>
    </row>
    <row r="55796" spans="31:31" hidden="1">
      <c r="AE55796" s="54"/>
    </row>
    <row r="55797" spans="31:31" hidden="1">
      <c r="AE55797" s="54"/>
    </row>
    <row r="55798" spans="31:31" hidden="1">
      <c r="AE55798" s="54"/>
    </row>
    <row r="55799" spans="31:31" hidden="1">
      <c r="AE55799" s="54"/>
    </row>
    <row r="55800" spans="31:31" hidden="1">
      <c r="AE55800" s="54"/>
    </row>
    <row r="55801" spans="31:31" hidden="1">
      <c r="AE55801" s="54"/>
    </row>
    <row r="55802" spans="31:31" hidden="1">
      <c r="AE55802" s="54"/>
    </row>
    <row r="55803" spans="31:31" hidden="1">
      <c r="AE55803" s="54"/>
    </row>
    <row r="55804" spans="31:31" hidden="1">
      <c r="AE55804" s="54"/>
    </row>
    <row r="55805" spans="31:31" hidden="1">
      <c r="AE55805" s="54"/>
    </row>
    <row r="55806" spans="31:31" hidden="1">
      <c r="AE55806" s="54"/>
    </row>
    <row r="55807" spans="31:31" hidden="1">
      <c r="AE55807" s="54"/>
    </row>
    <row r="55808" spans="31:31" hidden="1">
      <c r="AE55808" s="54"/>
    </row>
    <row r="55809" spans="31:31" hidden="1">
      <c r="AE55809" s="54"/>
    </row>
    <row r="55810" spans="31:31" hidden="1">
      <c r="AE55810" s="54"/>
    </row>
    <row r="55811" spans="31:31" hidden="1">
      <c r="AE55811" s="54"/>
    </row>
    <row r="55812" spans="31:31" hidden="1">
      <c r="AE55812" s="54"/>
    </row>
    <row r="55813" spans="31:31" hidden="1">
      <c r="AE55813" s="54"/>
    </row>
    <row r="55814" spans="31:31" hidden="1">
      <c r="AE55814" s="54"/>
    </row>
    <row r="55815" spans="31:31" hidden="1">
      <c r="AE55815" s="54"/>
    </row>
    <row r="55816" spans="31:31" hidden="1">
      <c r="AE55816" s="54"/>
    </row>
    <row r="55817" spans="31:31" hidden="1">
      <c r="AE55817" s="54"/>
    </row>
    <row r="55818" spans="31:31" hidden="1">
      <c r="AE55818" s="54"/>
    </row>
    <row r="55819" spans="31:31" hidden="1">
      <c r="AE55819" s="54"/>
    </row>
    <row r="55820" spans="31:31" hidden="1">
      <c r="AE55820" s="54"/>
    </row>
    <row r="55821" spans="31:31" hidden="1">
      <c r="AE55821" s="54"/>
    </row>
    <row r="55822" spans="31:31" hidden="1">
      <c r="AE55822" s="54"/>
    </row>
    <row r="55823" spans="31:31" hidden="1">
      <c r="AE55823" s="54"/>
    </row>
    <row r="55824" spans="31:31" hidden="1">
      <c r="AE55824" s="54"/>
    </row>
    <row r="55825" spans="31:31" hidden="1">
      <c r="AE55825" s="54"/>
    </row>
    <row r="55826" spans="31:31" hidden="1">
      <c r="AE55826" s="54"/>
    </row>
    <row r="55827" spans="31:31" hidden="1">
      <c r="AE55827" s="54"/>
    </row>
    <row r="55828" spans="31:31" hidden="1">
      <c r="AE55828" s="54"/>
    </row>
    <row r="55829" spans="31:31" hidden="1">
      <c r="AE55829" s="54"/>
    </row>
    <row r="55830" spans="31:31" hidden="1">
      <c r="AE55830" s="54"/>
    </row>
    <row r="55831" spans="31:31" hidden="1">
      <c r="AE55831" s="54"/>
    </row>
    <row r="55832" spans="31:31" hidden="1">
      <c r="AE55832" s="54"/>
    </row>
    <row r="55833" spans="31:31" hidden="1">
      <c r="AE55833" s="54"/>
    </row>
    <row r="55834" spans="31:31" hidden="1">
      <c r="AE55834" s="54"/>
    </row>
    <row r="55835" spans="31:31" hidden="1">
      <c r="AE55835" s="54"/>
    </row>
    <row r="55836" spans="31:31" hidden="1">
      <c r="AE55836" s="54"/>
    </row>
    <row r="55837" spans="31:31" hidden="1">
      <c r="AE55837" s="54"/>
    </row>
    <row r="55838" spans="31:31" hidden="1">
      <c r="AE55838" s="54"/>
    </row>
    <row r="55839" spans="31:31" hidden="1">
      <c r="AE55839" s="54"/>
    </row>
    <row r="55840" spans="31:31" hidden="1">
      <c r="AE55840" s="54"/>
    </row>
    <row r="55841" spans="31:31" hidden="1">
      <c r="AE55841" s="54"/>
    </row>
    <row r="55842" spans="31:31" hidden="1">
      <c r="AE55842" s="54"/>
    </row>
    <row r="55843" spans="31:31" hidden="1">
      <c r="AE55843" s="54"/>
    </row>
    <row r="55844" spans="31:31" hidden="1">
      <c r="AE55844" s="54"/>
    </row>
    <row r="55845" spans="31:31" hidden="1">
      <c r="AE55845" s="54"/>
    </row>
    <row r="55846" spans="31:31" hidden="1">
      <c r="AE55846" s="54"/>
    </row>
    <row r="55847" spans="31:31" hidden="1">
      <c r="AE55847" s="54"/>
    </row>
    <row r="55848" spans="31:31" hidden="1">
      <c r="AE55848" s="54"/>
    </row>
    <row r="55849" spans="31:31" hidden="1">
      <c r="AE55849" s="54"/>
    </row>
    <row r="55850" spans="31:31" hidden="1">
      <c r="AE55850" s="54"/>
    </row>
    <row r="55851" spans="31:31" hidden="1">
      <c r="AE55851" s="54"/>
    </row>
    <row r="55852" spans="31:31" hidden="1">
      <c r="AE55852" s="54"/>
    </row>
    <row r="55853" spans="31:31" hidden="1">
      <c r="AE55853" s="54"/>
    </row>
    <row r="55854" spans="31:31" hidden="1">
      <c r="AE55854" s="54"/>
    </row>
    <row r="55855" spans="31:31" hidden="1">
      <c r="AE55855" s="54"/>
    </row>
    <row r="55856" spans="31:31" hidden="1">
      <c r="AE55856" s="54"/>
    </row>
    <row r="55857" spans="31:31" hidden="1">
      <c r="AE55857" s="54"/>
    </row>
    <row r="55858" spans="31:31" hidden="1">
      <c r="AE55858" s="54"/>
    </row>
    <row r="55859" spans="31:31" hidden="1">
      <c r="AE55859" s="54"/>
    </row>
    <row r="55860" spans="31:31" hidden="1">
      <c r="AE55860" s="54"/>
    </row>
    <row r="55861" spans="31:31" hidden="1">
      <c r="AE55861" s="54"/>
    </row>
    <row r="55862" spans="31:31" hidden="1">
      <c r="AE55862" s="54"/>
    </row>
    <row r="55863" spans="31:31" hidden="1">
      <c r="AE55863" s="54"/>
    </row>
    <row r="55864" spans="31:31" hidden="1">
      <c r="AE55864" s="54"/>
    </row>
    <row r="55865" spans="31:31" hidden="1">
      <c r="AE55865" s="54"/>
    </row>
    <row r="55866" spans="31:31" hidden="1">
      <c r="AE55866" s="54"/>
    </row>
    <row r="55867" spans="31:31" hidden="1">
      <c r="AE55867" s="54"/>
    </row>
    <row r="55868" spans="31:31" hidden="1">
      <c r="AE55868" s="54"/>
    </row>
    <row r="55869" spans="31:31" hidden="1">
      <c r="AE55869" s="54"/>
    </row>
    <row r="55870" spans="31:31" hidden="1">
      <c r="AE55870" s="54"/>
    </row>
    <row r="55871" spans="31:31" hidden="1">
      <c r="AE55871" s="54"/>
    </row>
    <row r="55872" spans="31:31" hidden="1">
      <c r="AE55872" s="54"/>
    </row>
    <row r="55873" spans="31:31" hidden="1">
      <c r="AE55873" s="54"/>
    </row>
    <row r="55874" spans="31:31" hidden="1">
      <c r="AE55874" s="54"/>
    </row>
    <row r="55875" spans="31:31" hidden="1">
      <c r="AE55875" s="54"/>
    </row>
    <row r="55876" spans="31:31" hidden="1">
      <c r="AE55876" s="54"/>
    </row>
    <row r="55877" spans="31:31" hidden="1">
      <c r="AE55877" s="54"/>
    </row>
    <row r="55878" spans="31:31" hidden="1">
      <c r="AE55878" s="54"/>
    </row>
    <row r="55879" spans="31:31" hidden="1">
      <c r="AE55879" s="54"/>
    </row>
    <row r="55880" spans="31:31" hidden="1">
      <c r="AE55880" s="54"/>
    </row>
    <row r="55881" spans="31:31" hidden="1">
      <c r="AE55881" s="54"/>
    </row>
    <row r="55882" spans="31:31" hidden="1">
      <c r="AE55882" s="54"/>
    </row>
    <row r="55883" spans="31:31" hidden="1">
      <c r="AE55883" s="54"/>
    </row>
    <row r="55884" spans="31:31" hidden="1">
      <c r="AE55884" s="54"/>
    </row>
    <row r="55885" spans="31:31" hidden="1">
      <c r="AE55885" s="54"/>
    </row>
    <row r="55886" spans="31:31" hidden="1">
      <c r="AE55886" s="54"/>
    </row>
    <row r="55887" spans="31:31" hidden="1">
      <c r="AE55887" s="54"/>
    </row>
    <row r="55888" spans="31:31" hidden="1">
      <c r="AE55888" s="54"/>
    </row>
    <row r="55889" spans="31:31" hidden="1">
      <c r="AE55889" s="54"/>
    </row>
    <row r="55890" spans="31:31" hidden="1">
      <c r="AE55890" s="54"/>
    </row>
    <row r="55891" spans="31:31" hidden="1">
      <c r="AE55891" s="54"/>
    </row>
    <row r="55892" spans="31:31" hidden="1">
      <c r="AE55892" s="54"/>
    </row>
    <row r="55893" spans="31:31" hidden="1">
      <c r="AE55893" s="54"/>
    </row>
    <row r="55894" spans="31:31" hidden="1">
      <c r="AE55894" s="54"/>
    </row>
    <row r="55895" spans="31:31" hidden="1">
      <c r="AE55895" s="54"/>
    </row>
    <row r="55896" spans="31:31" hidden="1">
      <c r="AE55896" s="54"/>
    </row>
    <row r="55897" spans="31:31" hidden="1">
      <c r="AE55897" s="54"/>
    </row>
    <row r="55898" spans="31:31" hidden="1">
      <c r="AE55898" s="54"/>
    </row>
    <row r="55899" spans="31:31" hidden="1">
      <c r="AE55899" s="54"/>
    </row>
    <row r="55900" spans="31:31" hidden="1">
      <c r="AE55900" s="54"/>
    </row>
    <row r="55901" spans="31:31" hidden="1">
      <c r="AE55901" s="54"/>
    </row>
    <row r="55902" spans="31:31" hidden="1">
      <c r="AE55902" s="54"/>
    </row>
    <row r="55903" spans="31:31" hidden="1">
      <c r="AE55903" s="54"/>
    </row>
    <row r="55904" spans="31:31" hidden="1">
      <c r="AE55904" s="54"/>
    </row>
    <row r="55905" spans="31:31" hidden="1">
      <c r="AE55905" s="54"/>
    </row>
    <row r="55906" spans="31:31" hidden="1">
      <c r="AE55906" s="54"/>
    </row>
    <row r="55907" spans="31:31" hidden="1">
      <c r="AE55907" s="54"/>
    </row>
    <row r="55908" spans="31:31" hidden="1">
      <c r="AE55908" s="54"/>
    </row>
    <row r="55909" spans="31:31" hidden="1">
      <c r="AE55909" s="54"/>
    </row>
    <row r="55910" spans="31:31" hidden="1">
      <c r="AE55910" s="54"/>
    </row>
    <row r="55911" spans="31:31" hidden="1">
      <c r="AE55911" s="54"/>
    </row>
    <row r="55912" spans="31:31" hidden="1">
      <c r="AE55912" s="54"/>
    </row>
    <row r="55913" spans="31:31" hidden="1">
      <c r="AE55913" s="54"/>
    </row>
    <row r="55914" spans="31:31" hidden="1">
      <c r="AE55914" s="54"/>
    </row>
    <row r="55915" spans="31:31" hidden="1">
      <c r="AE55915" s="54"/>
    </row>
    <row r="55916" spans="31:31" hidden="1">
      <c r="AE55916" s="54"/>
    </row>
    <row r="55917" spans="31:31" hidden="1">
      <c r="AE55917" s="54"/>
    </row>
    <row r="55918" spans="31:31" hidden="1">
      <c r="AE55918" s="54"/>
    </row>
    <row r="55919" spans="31:31" hidden="1">
      <c r="AE55919" s="54"/>
    </row>
    <row r="55920" spans="31:31" hidden="1">
      <c r="AE55920" s="54"/>
    </row>
    <row r="55921" spans="31:31" hidden="1">
      <c r="AE55921" s="54"/>
    </row>
    <row r="55922" spans="31:31" hidden="1">
      <c r="AE55922" s="54"/>
    </row>
    <row r="55923" spans="31:31" hidden="1">
      <c r="AE55923" s="54"/>
    </row>
    <row r="55924" spans="31:31" hidden="1">
      <c r="AE55924" s="54"/>
    </row>
    <row r="55925" spans="31:31" hidden="1">
      <c r="AE55925" s="54"/>
    </row>
    <row r="55926" spans="31:31" hidden="1">
      <c r="AE55926" s="54"/>
    </row>
    <row r="55927" spans="31:31" hidden="1">
      <c r="AE55927" s="54"/>
    </row>
    <row r="55928" spans="31:31" hidden="1">
      <c r="AE55928" s="54"/>
    </row>
    <row r="55929" spans="31:31" hidden="1">
      <c r="AE55929" s="54"/>
    </row>
    <row r="55930" spans="31:31" hidden="1">
      <c r="AE55930" s="54"/>
    </row>
    <row r="55931" spans="31:31" hidden="1">
      <c r="AE55931" s="54"/>
    </row>
    <row r="55932" spans="31:31" hidden="1">
      <c r="AE55932" s="54"/>
    </row>
    <row r="55933" spans="31:31" hidden="1">
      <c r="AE55933" s="54"/>
    </row>
    <row r="55934" spans="31:31" hidden="1">
      <c r="AE55934" s="54"/>
    </row>
    <row r="55935" spans="31:31" hidden="1">
      <c r="AE55935" s="54"/>
    </row>
    <row r="55936" spans="31:31" hidden="1">
      <c r="AE55936" s="54"/>
    </row>
    <row r="55937" spans="31:31" hidden="1">
      <c r="AE55937" s="54"/>
    </row>
    <row r="55938" spans="31:31" hidden="1">
      <c r="AE55938" s="54"/>
    </row>
    <row r="55939" spans="31:31" hidden="1">
      <c r="AE55939" s="54"/>
    </row>
    <row r="55940" spans="31:31" hidden="1">
      <c r="AE55940" s="54"/>
    </row>
    <row r="55941" spans="31:31" hidden="1">
      <c r="AE55941" s="54"/>
    </row>
    <row r="55942" spans="31:31" hidden="1">
      <c r="AE55942" s="54"/>
    </row>
    <row r="55943" spans="31:31" hidden="1">
      <c r="AE55943" s="54"/>
    </row>
    <row r="55944" spans="31:31" hidden="1">
      <c r="AE55944" s="54"/>
    </row>
    <row r="55945" spans="31:31" hidden="1">
      <c r="AE55945" s="54"/>
    </row>
    <row r="55946" spans="31:31" hidden="1">
      <c r="AE55946" s="54"/>
    </row>
    <row r="55947" spans="31:31" hidden="1">
      <c r="AE55947" s="54"/>
    </row>
    <row r="55948" spans="31:31" hidden="1">
      <c r="AE55948" s="54"/>
    </row>
    <row r="55949" spans="31:31" hidden="1">
      <c r="AE55949" s="54"/>
    </row>
    <row r="55950" spans="31:31" hidden="1">
      <c r="AE55950" s="54"/>
    </row>
    <row r="55951" spans="31:31" hidden="1">
      <c r="AE55951" s="54"/>
    </row>
    <row r="55952" spans="31:31" hidden="1">
      <c r="AE55952" s="54"/>
    </row>
    <row r="55953" spans="31:31" hidden="1">
      <c r="AE55953" s="54"/>
    </row>
    <row r="55954" spans="31:31" hidden="1">
      <c r="AE55954" s="54"/>
    </row>
    <row r="55955" spans="31:31" hidden="1">
      <c r="AE55955" s="54"/>
    </row>
    <row r="55956" spans="31:31" hidden="1">
      <c r="AE55956" s="54"/>
    </row>
    <row r="55957" spans="31:31" hidden="1">
      <c r="AE55957" s="54"/>
    </row>
    <row r="55958" spans="31:31" hidden="1">
      <c r="AE55958" s="54"/>
    </row>
    <row r="55959" spans="31:31" hidden="1">
      <c r="AE55959" s="54"/>
    </row>
    <row r="55960" spans="31:31" hidden="1">
      <c r="AE55960" s="54"/>
    </row>
    <row r="55961" spans="31:31" hidden="1">
      <c r="AE55961" s="54"/>
    </row>
    <row r="55962" spans="31:31" hidden="1">
      <c r="AE55962" s="54"/>
    </row>
    <row r="55963" spans="31:31" hidden="1">
      <c r="AE55963" s="54"/>
    </row>
    <row r="55964" spans="31:31" hidden="1">
      <c r="AE55964" s="54"/>
    </row>
    <row r="55965" spans="31:31" hidden="1">
      <c r="AE55965" s="54"/>
    </row>
    <row r="55966" spans="31:31" hidden="1">
      <c r="AE55966" s="54"/>
    </row>
    <row r="55967" spans="31:31" hidden="1">
      <c r="AE55967" s="54"/>
    </row>
    <row r="55968" spans="31:31" hidden="1">
      <c r="AE55968" s="54"/>
    </row>
    <row r="55969" spans="31:31" hidden="1">
      <c r="AE55969" s="54"/>
    </row>
    <row r="55970" spans="31:31" hidden="1">
      <c r="AE55970" s="54"/>
    </row>
    <row r="55971" spans="31:31" hidden="1">
      <c r="AE55971" s="54"/>
    </row>
    <row r="55972" spans="31:31" hidden="1">
      <c r="AE55972" s="54"/>
    </row>
    <row r="55973" spans="31:31" hidden="1">
      <c r="AE55973" s="54"/>
    </row>
    <row r="55974" spans="31:31" hidden="1">
      <c r="AE55974" s="54"/>
    </row>
    <row r="55975" spans="31:31" hidden="1">
      <c r="AE55975" s="54"/>
    </row>
    <row r="55976" spans="31:31" hidden="1">
      <c r="AE55976" s="54"/>
    </row>
    <row r="55977" spans="31:31" hidden="1">
      <c r="AE55977" s="54"/>
    </row>
    <row r="55978" spans="31:31" hidden="1">
      <c r="AE55978" s="54"/>
    </row>
    <row r="55979" spans="31:31" hidden="1">
      <c r="AE55979" s="54"/>
    </row>
    <row r="55980" spans="31:31" hidden="1">
      <c r="AE55980" s="54"/>
    </row>
    <row r="55981" spans="31:31" hidden="1">
      <c r="AE55981" s="54"/>
    </row>
    <row r="55982" spans="31:31" hidden="1">
      <c r="AE55982" s="54"/>
    </row>
    <row r="55983" spans="31:31" hidden="1">
      <c r="AE55983" s="54"/>
    </row>
    <row r="55984" spans="31:31" hidden="1">
      <c r="AE55984" s="54"/>
    </row>
    <row r="55985" spans="31:31" hidden="1">
      <c r="AE55985" s="54"/>
    </row>
    <row r="55986" spans="31:31" hidden="1">
      <c r="AE55986" s="54"/>
    </row>
    <row r="55987" spans="31:31" hidden="1">
      <c r="AE55987" s="54"/>
    </row>
    <row r="55988" spans="31:31" hidden="1">
      <c r="AE55988" s="54"/>
    </row>
    <row r="55989" spans="31:31" hidden="1">
      <c r="AE55989" s="54"/>
    </row>
    <row r="55990" spans="31:31" hidden="1">
      <c r="AE55990" s="54"/>
    </row>
    <row r="55991" spans="31:31" hidden="1">
      <c r="AE55991" s="54"/>
    </row>
    <row r="55992" spans="31:31" hidden="1">
      <c r="AE55992" s="54"/>
    </row>
    <row r="55993" spans="31:31" hidden="1">
      <c r="AE55993" s="54"/>
    </row>
    <row r="55994" spans="31:31" hidden="1">
      <c r="AE55994" s="54"/>
    </row>
    <row r="55995" spans="31:31" hidden="1">
      <c r="AE55995" s="54"/>
    </row>
    <row r="55996" spans="31:31" hidden="1">
      <c r="AE55996" s="54"/>
    </row>
    <row r="55997" spans="31:31" hidden="1">
      <c r="AE55997" s="54"/>
    </row>
    <row r="55998" spans="31:31" hidden="1">
      <c r="AE55998" s="54"/>
    </row>
    <row r="55999" spans="31:31" hidden="1">
      <c r="AE55999" s="54"/>
    </row>
    <row r="56000" spans="31:31" hidden="1">
      <c r="AE56000" s="54"/>
    </row>
    <row r="56001" spans="31:31" hidden="1">
      <c r="AE56001" s="54"/>
    </row>
    <row r="56002" spans="31:31" hidden="1">
      <c r="AE56002" s="54"/>
    </row>
    <row r="56003" spans="31:31" hidden="1">
      <c r="AE56003" s="54"/>
    </row>
    <row r="56004" spans="31:31" hidden="1">
      <c r="AE56004" s="54"/>
    </row>
    <row r="56005" spans="31:31" hidden="1">
      <c r="AE56005" s="54"/>
    </row>
    <row r="56006" spans="31:31" hidden="1">
      <c r="AE56006" s="54"/>
    </row>
    <row r="56007" spans="31:31" hidden="1">
      <c r="AE56007" s="54"/>
    </row>
    <row r="56008" spans="31:31" hidden="1">
      <c r="AE56008" s="54"/>
    </row>
    <row r="56009" spans="31:31" hidden="1">
      <c r="AE56009" s="54"/>
    </row>
    <row r="56010" spans="31:31" hidden="1">
      <c r="AE56010" s="54"/>
    </row>
    <row r="56011" spans="31:31" hidden="1">
      <c r="AE56011" s="54"/>
    </row>
    <row r="56012" spans="31:31" hidden="1">
      <c r="AE56012" s="54"/>
    </row>
    <row r="56013" spans="31:31" hidden="1">
      <c r="AE56013" s="54"/>
    </row>
    <row r="56014" spans="31:31" hidden="1">
      <c r="AE56014" s="54"/>
    </row>
    <row r="56015" spans="31:31" hidden="1">
      <c r="AE56015" s="54"/>
    </row>
    <row r="56016" spans="31:31" hidden="1">
      <c r="AE56016" s="54"/>
    </row>
    <row r="56017" spans="31:31" hidden="1">
      <c r="AE56017" s="54"/>
    </row>
    <row r="56018" spans="31:31" hidden="1">
      <c r="AE56018" s="54"/>
    </row>
    <row r="56019" spans="31:31" hidden="1">
      <c r="AE56019" s="54"/>
    </row>
    <row r="56020" spans="31:31" hidden="1">
      <c r="AE56020" s="54"/>
    </row>
    <row r="56021" spans="31:31" hidden="1">
      <c r="AE56021" s="54"/>
    </row>
    <row r="56022" spans="31:31" hidden="1">
      <c r="AE56022" s="54"/>
    </row>
    <row r="56023" spans="31:31" hidden="1">
      <c r="AE56023" s="54"/>
    </row>
    <row r="56024" spans="31:31" hidden="1">
      <c r="AE56024" s="54"/>
    </row>
    <row r="56025" spans="31:31" hidden="1">
      <c r="AE56025" s="54"/>
    </row>
    <row r="56026" spans="31:31" hidden="1">
      <c r="AE56026" s="54"/>
    </row>
    <row r="56027" spans="31:31" hidden="1">
      <c r="AE56027" s="54"/>
    </row>
    <row r="56028" spans="31:31" hidden="1">
      <c r="AE56028" s="54"/>
    </row>
    <row r="56029" spans="31:31" hidden="1">
      <c r="AE56029" s="54"/>
    </row>
    <row r="56030" spans="31:31" hidden="1">
      <c r="AE56030" s="54"/>
    </row>
    <row r="56031" spans="31:31" hidden="1">
      <c r="AE56031" s="54"/>
    </row>
    <row r="56032" spans="31:31" hidden="1">
      <c r="AE56032" s="54"/>
    </row>
    <row r="56033" spans="31:31" hidden="1">
      <c r="AE56033" s="54"/>
    </row>
    <row r="56034" spans="31:31" hidden="1">
      <c r="AE56034" s="54"/>
    </row>
    <row r="56035" spans="31:31" hidden="1">
      <c r="AE56035" s="54"/>
    </row>
    <row r="56036" spans="31:31" hidden="1">
      <c r="AE56036" s="54"/>
    </row>
    <row r="56037" spans="31:31" hidden="1">
      <c r="AE56037" s="54"/>
    </row>
    <row r="56038" spans="31:31" hidden="1">
      <c r="AE56038" s="54"/>
    </row>
    <row r="56039" spans="31:31" hidden="1">
      <c r="AE56039" s="54"/>
    </row>
    <row r="56040" spans="31:31" hidden="1">
      <c r="AE56040" s="54"/>
    </row>
    <row r="56041" spans="31:31" hidden="1">
      <c r="AE56041" s="54"/>
    </row>
    <row r="56042" spans="31:31" hidden="1">
      <c r="AE56042" s="54"/>
    </row>
    <row r="56043" spans="31:31" hidden="1">
      <c r="AE56043" s="54"/>
    </row>
    <row r="56044" spans="31:31" hidden="1">
      <c r="AE56044" s="54"/>
    </row>
    <row r="56045" spans="31:31" hidden="1">
      <c r="AE56045" s="54"/>
    </row>
    <row r="56046" spans="31:31" hidden="1">
      <c r="AE56046" s="54"/>
    </row>
    <row r="56047" spans="31:31" hidden="1">
      <c r="AE56047" s="54"/>
    </row>
    <row r="56048" spans="31:31" hidden="1">
      <c r="AE56048" s="54"/>
    </row>
    <row r="56049" spans="31:31" hidden="1">
      <c r="AE56049" s="54"/>
    </row>
    <row r="56050" spans="31:31" hidden="1">
      <c r="AE56050" s="54"/>
    </row>
    <row r="56051" spans="31:31" hidden="1">
      <c r="AE56051" s="54"/>
    </row>
    <row r="56052" spans="31:31" hidden="1">
      <c r="AE56052" s="54"/>
    </row>
    <row r="56053" spans="31:31" hidden="1">
      <c r="AE56053" s="54"/>
    </row>
    <row r="56054" spans="31:31" hidden="1">
      <c r="AE56054" s="54"/>
    </row>
    <row r="56055" spans="31:31" hidden="1">
      <c r="AE56055" s="54"/>
    </row>
    <row r="56056" spans="31:31" hidden="1">
      <c r="AE56056" s="54"/>
    </row>
    <row r="56057" spans="31:31" hidden="1">
      <c r="AE56057" s="54"/>
    </row>
    <row r="56058" spans="31:31" hidden="1">
      <c r="AE56058" s="54"/>
    </row>
    <row r="56059" spans="31:31" hidden="1">
      <c r="AE56059" s="54"/>
    </row>
    <row r="56060" spans="31:31" hidden="1">
      <c r="AE56060" s="54"/>
    </row>
    <row r="56061" spans="31:31" hidden="1">
      <c r="AE56061" s="54"/>
    </row>
    <row r="56062" spans="31:31" hidden="1">
      <c r="AE56062" s="54"/>
    </row>
    <row r="56063" spans="31:31" hidden="1">
      <c r="AE56063" s="54"/>
    </row>
    <row r="56064" spans="31:31" hidden="1">
      <c r="AE56064" s="54"/>
    </row>
    <row r="56065" spans="31:31" hidden="1">
      <c r="AE56065" s="54"/>
    </row>
    <row r="56066" spans="31:31" hidden="1">
      <c r="AE56066" s="54"/>
    </row>
    <row r="56067" spans="31:31" hidden="1">
      <c r="AE56067" s="54"/>
    </row>
    <row r="56068" spans="31:31" hidden="1">
      <c r="AE56068" s="54"/>
    </row>
    <row r="56069" spans="31:31" hidden="1">
      <c r="AE56069" s="54"/>
    </row>
    <row r="56070" spans="31:31" hidden="1">
      <c r="AE56070" s="54"/>
    </row>
    <row r="56071" spans="31:31" hidden="1">
      <c r="AE56071" s="54"/>
    </row>
    <row r="56072" spans="31:31" hidden="1">
      <c r="AE56072" s="54"/>
    </row>
    <row r="56073" spans="31:31" hidden="1">
      <c r="AE56073" s="54"/>
    </row>
    <row r="56074" spans="31:31" hidden="1">
      <c r="AE56074" s="54"/>
    </row>
    <row r="56075" spans="31:31" hidden="1">
      <c r="AE56075" s="54"/>
    </row>
    <row r="56076" spans="31:31" hidden="1">
      <c r="AE56076" s="54"/>
    </row>
    <row r="56077" spans="31:31" hidden="1">
      <c r="AE56077" s="54"/>
    </row>
    <row r="56078" spans="31:31" hidden="1">
      <c r="AE56078" s="54"/>
    </row>
    <row r="56079" spans="31:31" hidden="1">
      <c r="AE56079" s="54"/>
    </row>
    <row r="56080" spans="31:31" hidden="1">
      <c r="AE56080" s="54"/>
    </row>
    <row r="56081" spans="31:31" hidden="1">
      <c r="AE56081" s="54"/>
    </row>
    <row r="56082" spans="31:31" hidden="1">
      <c r="AE56082" s="54"/>
    </row>
    <row r="56083" spans="31:31" hidden="1">
      <c r="AE56083" s="54"/>
    </row>
    <row r="56084" spans="31:31" hidden="1">
      <c r="AE56084" s="54"/>
    </row>
    <row r="56085" spans="31:31" hidden="1">
      <c r="AE56085" s="54"/>
    </row>
    <row r="56086" spans="31:31" hidden="1">
      <c r="AE56086" s="54"/>
    </row>
    <row r="56087" spans="31:31" hidden="1">
      <c r="AE56087" s="54"/>
    </row>
    <row r="56088" spans="31:31" hidden="1">
      <c r="AE56088" s="54"/>
    </row>
    <row r="56089" spans="31:31" hidden="1">
      <c r="AE56089" s="54"/>
    </row>
    <row r="56090" spans="31:31" hidden="1">
      <c r="AE56090" s="54"/>
    </row>
    <row r="56091" spans="31:31" hidden="1">
      <c r="AE56091" s="54"/>
    </row>
    <row r="56092" spans="31:31" hidden="1">
      <c r="AE56092" s="54"/>
    </row>
    <row r="56093" spans="31:31" hidden="1">
      <c r="AE56093" s="54"/>
    </row>
    <row r="56094" spans="31:31" hidden="1">
      <c r="AE56094" s="54"/>
    </row>
    <row r="56095" spans="31:31" hidden="1">
      <c r="AE56095" s="54"/>
    </row>
    <row r="56096" spans="31:31" hidden="1">
      <c r="AE56096" s="54"/>
    </row>
    <row r="56097" spans="31:31" hidden="1">
      <c r="AE56097" s="54"/>
    </row>
    <row r="56098" spans="31:31" hidden="1">
      <c r="AE56098" s="54"/>
    </row>
    <row r="56099" spans="31:31" hidden="1">
      <c r="AE56099" s="54"/>
    </row>
    <row r="56100" spans="31:31" hidden="1">
      <c r="AE56100" s="54"/>
    </row>
    <row r="56101" spans="31:31" hidden="1">
      <c r="AE56101" s="54"/>
    </row>
    <row r="56102" spans="31:31" hidden="1">
      <c r="AE56102" s="54"/>
    </row>
    <row r="56103" spans="31:31" hidden="1">
      <c r="AE56103" s="54"/>
    </row>
    <row r="56104" spans="31:31" hidden="1">
      <c r="AE56104" s="54"/>
    </row>
    <row r="56105" spans="31:31" hidden="1">
      <c r="AE56105" s="54"/>
    </row>
    <row r="56106" spans="31:31" hidden="1">
      <c r="AE56106" s="54"/>
    </row>
    <row r="56107" spans="31:31" hidden="1">
      <c r="AE56107" s="54"/>
    </row>
    <row r="56108" spans="31:31" hidden="1">
      <c r="AE56108" s="54"/>
    </row>
    <row r="56109" spans="31:31" hidden="1">
      <c r="AE56109" s="54"/>
    </row>
    <row r="56110" spans="31:31" hidden="1">
      <c r="AE56110" s="54"/>
    </row>
    <row r="56111" spans="31:31" hidden="1">
      <c r="AE56111" s="54"/>
    </row>
    <row r="56112" spans="31:31" hidden="1">
      <c r="AE56112" s="54"/>
    </row>
    <row r="56113" spans="31:31" hidden="1">
      <c r="AE56113" s="54"/>
    </row>
    <row r="56114" spans="31:31" hidden="1">
      <c r="AE56114" s="54"/>
    </row>
    <row r="56115" spans="31:31" hidden="1">
      <c r="AE56115" s="54"/>
    </row>
    <row r="56116" spans="31:31" hidden="1">
      <c r="AE56116" s="54"/>
    </row>
    <row r="56117" spans="31:31" hidden="1">
      <c r="AE56117" s="54"/>
    </row>
    <row r="56118" spans="31:31" hidden="1">
      <c r="AE56118" s="54"/>
    </row>
    <row r="56119" spans="31:31" hidden="1">
      <c r="AE56119" s="54"/>
    </row>
    <row r="56120" spans="31:31" hidden="1">
      <c r="AE56120" s="54"/>
    </row>
    <row r="56121" spans="31:31" hidden="1">
      <c r="AE56121" s="54"/>
    </row>
    <row r="56122" spans="31:31" hidden="1">
      <c r="AE56122" s="54"/>
    </row>
    <row r="56123" spans="31:31" hidden="1">
      <c r="AE56123" s="54"/>
    </row>
    <row r="56124" spans="31:31" hidden="1">
      <c r="AE56124" s="54"/>
    </row>
    <row r="56125" spans="31:31" hidden="1">
      <c r="AE56125" s="54"/>
    </row>
    <row r="56126" spans="31:31" hidden="1">
      <c r="AE56126" s="54"/>
    </row>
    <row r="56127" spans="31:31" hidden="1">
      <c r="AE56127" s="54"/>
    </row>
    <row r="56128" spans="31:31" hidden="1">
      <c r="AE56128" s="54"/>
    </row>
    <row r="56129" spans="31:31" hidden="1">
      <c r="AE56129" s="54"/>
    </row>
    <row r="56130" spans="31:31" hidden="1">
      <c r="AE56130" s="54"/>
    </row>
    <row r="56131" spans="31:31" hidden="1">
      <c r="AE56131" s="54"/>
    </row>
    <row r="56132" spans="31:31" hidden="1">
      <c r="AE56132" s="54"/>
    </row>
    <row r="56133" spans="31:31" hidden="1">
      <c r="AE56133" s="54"/>
    </row>
    <row r="56134" spans="31:31" hidden="1">
      <c r="AE56134" s="54"/>
    </row>
    <row r="56135" spans="31:31" hidden="1">
      <c r="AE56135" s="54"/>
    </row>
    <row r="56136" spans="31:31" hidden="1">
      <c r="AE56136" s="54"/>
    </row>
    <row r="56137" spans="31:31" hidden="1">
      <c r="AE56137" s="54"/>
    </row>
    <row r="56138" spans="31:31" hidden="1">
      <c r="AE56138" s="54"/>
    </row>
    <row r="56139" spans="31:31" hidden="1">
      <c r="AE56139" s="54"/>
    </row>
    <row r="56140" spans="31:31" hidden="1">
      <c r="AE56140" s="54"/>
    </row>
    <row r="56141" spans="31:31" hidden="1">
      <c r="AE56141" s="54"/>
    </row>
    <row r="56142" spans="31:31" hidden="1">
      <c r="AE56142" s="54"/>
    </row>
    <row r="56143" spans="31:31" hidden="1">
      <c r="AE56143" s="54"/>
    </row>
    <row r="56144" spans="31:31" hidden="1">
      <c r="AE56144" s="54"/>
    </row>
    <row r="56145" spans="31:31" hidden="1">
      <c r="AE56145" s="54"/>
    </row>
    <row r="56146" spans="31:31" hidden="1">
      <c r="AE56146" s="54"/>
    </row>
    <row r="56147" spans="31:31" hidden="1">
      <c r="AE56147" s="54"/>
    </row>
    <row r="56148" spans="31:31" hidden="1">
      <c r="AE56148" s="54"/>
    </row>
    <row r="56149" spans="31:31" hidden="1">
      <c r="AE56149" s="54"/>
    </row>
    <row r="56150" spans="31:31" hidden="1">
      <c r="AE56150" s="54"/>
    </row>
    <row r="56151" spans="31:31" hidden="1">
      <c r="AE56151" s="54"/>
    </row>
    <row r="56152" spans="31:31" hidden="1">
      <c r="AE56152" s="54"/>
    </row>
    <row r="56153" spans="31:31" hidden="1">
      <c r="AE56153" s="54"/>
    </row>
    <row r="56154" spans="31:31" hidden="1">
      <c r="AE56154" s="54"/>
    </row>
    <row r="56155" spans="31:31" hidden="1">
      <c r="AE56155" s="54"/>
    </row>
    <row r="56156" spans="31:31" hidden="1">
      <c r="AE56156" s="54"/>
    </row>
    <row r="56157" spans="31:31" hidden="1">
      <c r="AE56157" s="54"/>
    </row>
    <row r="56158" spans="31:31" hidden="1">
      <c r="AE56158" s="54"/>
    </row>
    <row r="56159" spans="31:31" hidden="1">
      <c r="AE56159" s="54"/>
    </row>
    <row r="56160" spans="31:31" hidden="1">
      <c r="AE56160" s="54"/>
    </row>
    <row r="56161" spans="31:31" hidden="1">
      <c r="AE56161" s="54"/>
    </row>
    <row r="56162" spans="31:31" hidden="1">
      <c r="AE56162" s="54"/>
    </row>
    <row r="56163" spans="31:31" hidden="1">
      <c r="AE56163" s="54"/>
    </row>
    <row r="56164" spans="31:31" hidden="1">
      <c r="AE56164" s="54"/>
    </row>
    <row r="56165" spans="31:31" hidden="1">
      <c r="AE56165" s="54"/>
    </row>
    <row r="56166" spans="31:31" hidden="1">
      <c r="AE56166" s="54"/>
    </row>
    <row r="56167" spans="31:31" hidden="1">
      <c r="AE56167" s="54"/>
    </row>
    <row r="56168" spans="31:31" hidden="1">
      <c r="AE56168" s="54"/>
    </row>
    <row r="56169" spans="31:31" hidden="1">
      <c r="AE56169" s="54"/>
    </row>
    <row r="56170" spans="31:31" hidden="1">
      <c r="AE56170" s="54"/>
    </row>
    <row r="56171" spans="31:31" hidden="1">
      <c r="AE56171" s="54"/>
    </row>
    <row r="56172" spans="31:31" hidden="1">
      <c r="AE56172" s="54"/>
    </row>
    <row r="56173" spans="31:31" hidden="1">
      <c r="AE56173" s="54"/>
    </row>
    <row r="56174" spans="31:31" hidden="1">
      <c r="AE56174" s="54"/>
    </row>
    <row r="56175" spans="31:31" hidden="1">
      <c r="AE56175" s="54"/>
    </row>
    <row r="56176" spans="31:31" hidden="1">
      <c r="AE56176" s="54"/>
    </row>
    <row r="56177" spans="31:31" hidden="1">
      <c r="AE56177" s="54"/>
    </row>
    <row r="56178" spans="31:31" hidden="1">
      <c r="AE56178" s="54"/>
    </row>
    <row r="56179" spans="31:31" hidden="1">
      <c r="AE56179" s="54"/>
    </row>
    <row r="56180" spans="31:31" hidden="1">
      <c r="AE56180" s="54"/>
    </row>
    <row r="56181" spans="31:31" hidden="1">
      <c r="AE56181" s="54"/>
    </row>
    <row r="56182" spans="31:31" hidden="1">
      <c r="AE56182" s="54"/>
    </row>
    <row r="56183" spans="31:31" hidden="1">
      <c r="AE56183" s="54"/>
    </row>
    <row r="56184" spans="31:31" hidden="1">
      <c r="AE56184" s="54"/>
    </row>
    <row r="56185" spans="31:31" hidden="1">
      <c r="AE56185" s="54"/>
    </row>
    <row r="56186" spans="31:31" hidden="1">
      <c r="AE56186" s="54"/>
    </row>
    <row r="56187" spans="31:31" hidden="1">
      <c r="AE56187" s="54"/>
    </row>
    <row r="56188" spans="31:31" hidden="1">
      <c r="AE56188" s="54"/>
    </row>
    <row r="56189" spans="31:31" hidden="1">
      <c r="AE56189" s="54"/>
    </row>
    <row r="56190" spans="31:31" hidden="1">
      <c r="AE56190" s="54"/>
    </row>
    <row r="56191" spans="31:31" hidden="1">
      <c r="AE56191" s="54"/>
    </row>
    <row r="56192" spans="31:31" hidden="1">
      <c r="AE56192" s="54"/>
    </row>
    <row r="56193" spans="31:31" hidden="1">
      <c r="AE56193" s="54"/>
    </row>
    <row r="56194" spans="31:31" hidden="1">
      <c r="AE56194" s="54"/>
    </row>
    <row r="56195" spans="31:31" hidden="1">
      <c r="AE56195" s="54"/>
    </row>
    <row r="56196" spans="31:31" hidden="1">
      <c r="AE56196" s="54"/>
    </row>
    <row r="56197" spans="31:31" hidden="1">
      <c r="AE56197" s="54"/>
    </row>
    <row r="56198" spans="31:31" hidden="1">
      <c r="AE56198" s="54"/>
    </row>
    <row r="56199" spans="31:31" hidden="1">
      <c r="AE56199" s="54"/>
    </row>
    <row r="56200" spans="31:31" hidden="1">
      <c r="AE56200" s="54"/>
    </row>
    <row r="56201" spans="31:31" hidden="1">
      <c r="AE56201" s="54"/>
    </row>
    <row r="56202" spans="31:31" hidden="1">
      <c r="AE56202" s="54"/>
    </row>
    <row r="56203" spans="31:31" hidden="1">
      <c r="AE56203" s="54"/>
    </row>
    <row r="56204" spans="31:31" hidden="1">
      <c r="AE56204" s="54"/>
    </row>
    <row r="56205" spans="31:31" hidden="1">
      <c r="AE56205" s="54"/>
    </row>
    <row r="56206" spans="31:31" hidden="1">
      <c r="AE56206" s="54"/>
    </row>
    <row r="56207" spans="31:31" hidden="1">
      <c r="AE56207" s="54"/>
    </row>
    <row r="56208" spans="31:31" hidden="1">
      <c r="AE56208" s="54"/>
    </row>
    <row r="56209" spans="31:31" hidden="1">
      <c r="AE56209" s="54"/>
    </row>
    <row r="56210" spans="31:31" hidden="1">
      <c r="AE56210" s="54"/>
    </row>
    <row r="56211" spans="31:31" hidden="1">
      <c r="AE56211" s="54"/>
    </row>
    <row r="56212" spans="31:31" hidden="1">
      <c r="AE56212" s="54"/>
    </row>
    <row r="56213" spans="31:31" hidden="1">
      <c r="AE56213" s="54"/>
    </row>
    <row r="56214" spans="31:31" hidden="1">
      <c r="AE56214" s="54"/>
    </row>
    <row r="56215" spans="31:31" hidden="1">
      <c r="AE56215" s="54"/>
    </row>
    <row r="56216" spans="31:31" hidden="1">
      <c r="AE56216" s="54"/>
    </row>
    <row r="56217" spans="31:31" hidden="1">
      <c r="AE56217" s="54"/>
    </row>
    <row r="56218" spans="31:31" hidden="1">
      <c r="AE56218" s="54"/>
    </row>
    <row r="56219" spans="31:31" hidden="1">
      <c r="AE56219" s="54"/>
    </row>
    <row r="56220" spans="31:31" hidden="1">
      <c r="AE56220" s="54"/>
    </row>
    <row r="56221" spans="31:31" hidden="1">
      <c r="AE56221" s="54"/>
    </row>
    <row r="56222" spans="31:31" hidden="1">
      <c r="AE56222" s="54"/>
    </row>
    <row r="56223" spans="31:31" hidden="1">
      <c r="AE56223" s="54"/>
    </row>
    <row r="56224" spans="31:31" hidden="1">
      <c r="AE56224" s="54"/>
    </row>
    <row r="56225" spans="31:31" hidden="1">
      <c r="AE56225" s="54"/>
    </row>
    <row r="56226" spans="31:31" hidden="1">
      <c r="AE56226" s="54"/>
    </row>
    <row r="56227" spans="31:31" hidden="1">
      <c r="AE56227" s="54"/>
    </row>
    <row r="56228" spans="31:31" hidden="1">
      <c r="AE56228" s="54"/>
    </row>
    <row r="56229" spans="31:31" hidden="1">
      <c r="AE56229" s="54"/>
    </row>
    <row r="56230" spans="31:31" hidden="1">
      <c r="AE56230" s="54"/>
    </row>
    <row r="56231" spans="31:31" hidden="1">
      <c r="AE56231" s="54"/>
    </row>
    <row r="56232" spans="31:31" hidden="1">
      <c r="AE56232" s="54"/>
    </row>
    <row r="56233" spans="31:31" hidden="1">
      <c r="AE56233" s="54"/>
    </row>
    <row r="56234" spans="31:31" hidden="1">
      <c r="AE56234" s="54"/>
    </row>
    <row r="56235" spans="31:31" hidden="1">
      <c r="AE56235" s="54"/>
    </row>
    <row r="56236" spans="31:31" hidden="1">
      <c r="AE56236" s="54"/>
    </row>
    <row r="56237" spans="31:31" hidden="1">
      <c r="AE56237" s="54"/>
    </row>
    <row r="56238" spans="31:31" hidden="1">
      <c r="AE56238" s="54"/>
    </row>
    <row r="56239" spans="31:31" hidden="1">
      <c r="AE56239" s="54"/>
    </row>
    <row r="56240" spans="31:31" hidden="1">
      <c r="AE56240" s="54"/>
    </row>
    <row r="56241" spans="31:31" hidden="1">
      <c r="AE56241" s="54"/>
    </row>
    <row r="56242" spans="31:31" hidden="1">
      <c r="AE56242" s="54"/>
    </row>
    <row r="56243" spans="31:31" hidden="1">
      <c r="AE56243" s="54"/>
    </row>
    <row r="56244" spans="31:31" hidden="1">
      <c r="AE56244" s="54"/>
    </row>
    <row r="56245" spans="31:31" hidden="1">
      <c r="AE56245" s="54"/>
    </row>
    <row r="56246" spans="31:31" hidden="1">
      <c r="AE56246" s="54"/>
    </row>
    <row r="56247" spans="31:31" hidden="1">
      <c r="AE56247" s="54"/>
    </row>
    <row r="56248" spans="31:31" hidden="1">
      <c r="AE56248" s="54"/>
    </row>
    <row r="56249" spans="31:31" hidden="1">
      <c r="AE56249" s="54"/>
    </row>
    <row r="56250" spans="31:31" hidden="1">
      <c r="AE56250" s="54"/>
    </row>
    <row r="56251" spans="31:31" hidden="1">
      <c r="AE56251" s="54"/>
    </row>
    <row r="56252" spans="31:31" hidden="1">
      <c r="AE56252" s="54"/>
    </row>
    <row r="56253" spans="31:31" hidden="1">
      <c r="AE56253" s="54"/>
    </row>
    <row r="56254" spans="31:31" hidden="1">
      <c r="AE56254" s="54"/>
    </row>
    <row r="56255" spans="31:31" hidden="1">
      <c r="AE56255" s="54"/>
    </row>
    <row r="56256" spans="31:31" hidden="1">
      <c r="AE56256" s="54"/>
    </row>
    <row r="56257" spans="31:31" hidden="1">
      <c r="AE56257" s="54"/>
    </row>
    <row r="56258" spans="31:31" hidden="1">
      <c r="AE56258" s="54"/>
    </row>
    <row r="56259" spans="31:31" hidden="1">
      <c r="AE56259" s="54"/>
    </row>
    <row r="56260" spans="31:31" hidden="1">
      <c r="AE56260" s="54"/>
    </row>
    <row r="56261" spans="31:31" hidden="1">
      <c r="AE56261" s="54"/>
    </row>
    <row r="56262" spans="31:31" hidden="1">
      <c r="AE56262" s="54"/>
    </row>
    <row r="56263" spans="31:31" hidden="1">
      <c r="AE56263" s="54"/>
    </row>
    <row r="56264" spans="31:31" hidden="1">
      <c r="AE56264" s="54"/>
    </row>
    <row r="56265" spans="31:31" hidden="1">
      <c r="AE56265" s="54"/>
    </row>
    <row r="56266" spans="31:31" hidden="1">
      <c r="AE56266" s="54"/>
    </row>
    <row r="56267" spans="31:31" hidden="1">
      <c r="AE56267" s="54"/>
    </row>
    <row r="56268" spans="31:31" hidden="1">
      <c r="AE56268" s="54"/>
    </row>
    <row r="56269" spans="31:31" hidden="1">
      <c r="AE56269" s="54"/>
    </row>
    <row r="56270" spans="31:31" hidden="1">
      <c r="AE56270" s="54"/>
    </row>
    <row r="56271" spans="31:31" hidden="1">
      <c r="AE56271" s="54"/>
    </row>
    <row r="56272" spans="31:31" hidden="1">
      <c r="AE56272" s="54"/>
    </row>
    <row r="56273" spans="31:31" hidden="1">
      <c r="AE56273" s="54"/>
    </row>
    <row r="56274" spans="31:31" hidden="1">
      <c r="AE56274" s="54"/>
    </row>
    <row r="56275" spans="31:31" hidden="1">
      <c r="AE56275" s="54"/>
    </row>
    <row r="56276" spans="31:31" hidden="1">
      <c r="AE56276" s="54"/>
    </row>
    <row r="56277" spans="31:31" hidden="1">
      <c r="AE56277" s="54"/>
    </row>
    <row r="56278" spans="31:31" hidden="1">
      <c r="AE56278" s="54"/>
    </row>
    <row r="56279" spans="31:31" hidden="1">
      <c r="AE56279" s="54"/>
    </row>
    <row r="56280" spans="31:31" hidden="1">
      <c r="AE56280" s="54"/>
    </row>
    <row r="56281" spans="31:31" hidden="1">
      <c r="AE56281" s="54"/>
    </row>
    <row r="56282" spans="31:31" hidden="1">
      <c r="AE56282" s="54"/>
    </row>
    <row r="56283" spans="31:31" hidden="1">
      <c r="AE56283" s="54"/>
    </row>
    <row r="56284" spans="31:31" hidden="1">
      <c r="AE56284" s="54"/>
    </row>
    <row r="56285" spans="31:31" hidden="1">
      <c r="AE56285" s="54"/>
    </row>
    <row r="56286" spans="31:31" hidden="1">
      <c r="AE56286" s="54"/>
    </row>
    <row r="56287" spans="31:31" hidden="1">
      <c r="AE56287" s="54"/>
    </row>
    <row r="56288" spans="31:31" hidden="1">
      <c r="AE56288" s="54"/>
    </row>
    <row r="56289" spans="31:31" hidden="1">
      <c r="AE56289" s="54"/>
    </row>
    <row r="56290" spans="31:31" hidden="1">
      <c r="AE56290" s="54"/>
    </row>
    <row r="56291" spans="31:31" hidden="1">
      <c r="AE56291" s="54"/>
    </row>
    <row r="56292" spans="31:31" hidden="1">
      <c r="AE56292" s="54"/>
    </row>
    <row r="56293" spans="31:31" hidden="1">
      <c r="AE56293" s="54"/>
    </row>
    <row r="56294" spans="31:31" hidden="1">
      <c r="AE56294" s="54"/>
    </row>
    <row r="56295" spans="31:31" hidden="1">
      <c r="AE56295" s="54"/>
    </row>
    <row r="56296" spans="31:31" hidden="1">
      <c r="AE56296" s="54"/>
    </row>
    <row r="56297" spans="31:31" hidden="1">
      <c r="AE56297" s="54"/>
    </row>
    <row r="56298" spans="31:31" hidden="1">
      <c r="AE56298" s="54"/>
    </row>
    <row r="56299" spans="31:31" hidden="1">
      <c r="AE56299" s="54"/>
    </row>
    <row r="56300" spans="31:31" hidden="1">
      <c r="AE56300" s="54"/>
    </row>
    <row r="56301" spans="31:31" hidden="1">
      <c r="AE56301" s="54"/>
    </row>
    <row r="56302" spans="31:31" hidden="1">
      <c r="AE56302" s="54"/>
    </row>
    <row r="56303" spans="31:31" hidden="1">
      <c r="AE56303" s="54"/>
    </row>
    <row r="56304" spans="31:31" hidden="1">
      <c r="AE56304" s="54"/>
    </row>
    <row r="56305" spans="31:31" hidden="1">
      <c r="AE56305" s="54"/>
    </row>
    <row r="56306" spans="31:31" hidden="1">
      <c r="AE56306" s="54"/>
    </row>
    <row r="56307" spans="31:31" hidden="1">
      <c r="AE56307" s="54"/>
    </row>
    <row r="56308" spans="31:31" hidden="1">
      <c r="AE56308" s="54"/>
    </row>
    <row r="56309" spans="31:31" hidden="1">
      <c r="AE56309" s="54"/>
    </row>
    <row r="56310" spans="31:31" hidden="1">
      <c r="AE56310" s="54"/>
    </row>
    <row r="56311" spans="31:31" hidden="1">
      <c r="AE56311" s="54"/>
    </row>
    <row r="56312" spans="31:31" hidden="1">
      <c r="AE56312" s="54"/>
    </row>
    <row r="56313" spans="31:31" hidden="1">
      <c r="AE56313" s="54"/>
    </row>
    <row r="56314" spans="31:31" hidden="1">
      <c r="AE56314" s="54"/>
    </row>
    <row r="56315" spans="31:31" hidden="1">
      <c r="AE56315" s="54"/>
    </row>
    <row r="56316" spans="31:31" hidden="1">
      <c r="AE56316" s="54"/>
    </row>
    <row r="56317" spans="31:31" hidden="1">
      <c r="AE56317" s="54"/>
    </row>
    <row r="56318" spans="31:31" hidden="1">
      <c r="AE56318" s="54"/>
    </row>
    <row r="56319" spans="31:31" hidden="1">
      <c r="AE56319" s="54"/>
    </row>
    <row r="56320" spans="31:31" hidden="1">
      <c r="AE56320" s="54"/>
    </row>
    <row r="56321" spans="31:31" hidden="1">
      <c r="AE56321" s="54"/>
    </row>
    <row r="56322" spans="31:31" hidden="1">
      <c r="AE56322" s="54"/>
    </row>
    <row r="56323" spans="31:31" hidden="1">
      <c r="AE56323" s="54"/>
    </row>
    <row r="56324" spans="31:31" hidden="1">
      <c r="AE56324" s="54"/>
    </row>
    <row r="56325" spans="31:31" hidden="1">
      <c r="AE56325" s="54"/>
    </row>
    <row r="56326" spans="31:31" hidden="1">
      <c r="AE56326" s="54"/>
    </row>
    <row r="56327" spans="31:31" hidden="1">
      <c r="AE56327" s="54"/>
    </row>
    <row r="56328" spans="31:31" hidden="1">
      <c r="AE56328" s="54"/>
    </row>
    <row r="56329" spans="31:31" hidden="1">
      <c r="AE56329" s="54"/>
    </row>
    <row r="56330" spans="31:31" hidden="1">
      <c r="AE56330" s="54"/>
    </row>
    <row r="56331" spans="31:31" hidden="1">
      <c r="AE56331" s="54"/>
    </row>
    <row r="56332" spans="31:31" hidden="1">
      <c r="AE56332" s="54"/>
    </row>
    <row r="56333" spans="31:31" hidden="1">
      <c r="AE56333" s="54"/>
    </row>
    <row r="56334" spans="31:31" hidden="1">
      <c r="AE56334" s="54"/>
    </row>
    <row r="56335" spans="31:31" hidden="1">
      <c r="AE56335" s="54"/>
    </row>
    <row r="56336" spans="31:31" hidden="1">
      <c r="AE56336" s="54"/>
    </row>
    <row r="56337" spans="31:31" hidden="1">
      <c r="AE56337" s="54"/>
    </row>
    <row r="56338" spans="31:31" hidden="1">
      <c r="AE56338" s="54"/>
    </row>
    <row r="56339" spans="31:31" hidden="1">
      <c r="AE56339" s="54"/>
    </row>
    <row r="56340" spans="31:31" hidden="1">
      <c r="AE56340" s="54"/>
    </row>
    <row r="56341" spans="31:31" hidden="1">
      <c r="AE56341" s="54"/>
    </row>
    <row r="56342" spans="31:31" hidden="1">
      <c r="AE56342" s="54"/>
    </row>
    <row r="56343" spans="31:31" hidden="1">
      <c r="AE56343" s="54"/>
    </row>
    <row r="56344" spans="31:31" hidden="1">
      <c r="AE56344" s="54"/>
    </row>
    <row r="56345" spans="31:31" hidden="1">
      <c r="AE56345" s="54"/>
    </row>
    <row r="56346" spans="31:31" hidden="1">
      <c r="AE56346" s="54"/>
    </row>
    <row r="56347" spans="31:31" hidden="1">
      <c r="AE56347" s="54"/>
    </row>
    <row r="56348" spans="31:31" hidden="1">
      <c r="AE56348" s="54"/>
    </row>
    <row r="56349" spans="31:31" hidden="1">
      <c r="AE56349" s="54"/>
    </row>
    <row r="56350" spans="31:31" hidden="1">
      <c r="AE56350" s="54"/>
    </row>
    <row r="56351" spans="31:31" hidden="1">
      <c r="AE56351" s="54"/>
    </row>
    <row r="56352" spans="31:31" hidden="1">
      <c r="AE56352" s="54"/>
    </row>
    <row r="56353" spans="31:31" hidden="1">
      <c r="AE56353" s="54"/>
    </row>
    <row r="56354" spans="31:31" hidden="1">
      <c r="AE56354" s="54"/>
    </row>
    <row r="56355" spans="31:31" hidden="1">
      <c r="AE56355" s="54"/>
    </row>
    <row r="56356" spans="31:31" hidden="1">
      <c r="AE56356" s="54"/>
    </row>
    <row r="56357" spans="31:31" hidden="1">
      <c r="AE56357" s="54"/>
    </row>
    <row r="56358" spans="31:31" hidden="1">
      <c r="AE56358" s="54"/>
    </row>
    <row r="56359" spans="31:31" hidden="1">
      <c r="AE56359" s="54"/>
    </row>
    <row r="56360" spans="31:31" hidden="1">
      <c r="AE56360" s="54"/>
    </row>
    <row r="56361" spans="31:31" hidden="1">
      <c r="AE56361" s="54"/>
    </row>
    <row r="56362" spans="31:31" hidden="1">
      <c r="AE56362" s="54"/>
    </row>
    <row r="56363" spans="31:31" hidden="1">
      <c r="AE56363" s="54"/>
    </row>
    <row r="56364" spans="31:31" hidden="1">
      <c r="AE56364" s="54"/>
    </row>
    <row r="56365" spans="31:31" hidden="1">
      <c r="AE56365" s="54"/>
    </row>
    <row r="56366" spans="31:31" hidden="1">
      <c r="AE56366" s="54"/>
    </row>
    <row r="56367" spans="31:31" hidden="1">
      <c r="AE56367" s="54"/>
    </row>
    <row r="56368" spans="31:31" hidden="1">
      <c r="AE56368" s="54"/>
    </row>
    <row r="56369" spans="31:31" hidden="1">
      <c r="AE56369" s="54"/>
    </row>
    <row r="56370" spans="31:31" hidden="1">
      <c r="AE56370" s="54"/>
    </row>
    <row r="56371" spans="31:31" hidden="1">
      <c r="AE56371" s="54"/>
    </row>
    <row r="56372" spans="31:31" hidden="1">
      <c r="AE56372" s="54"/>
    </row>
    <row r="56373" spans="31:31" hidden="1">
      <c r="AE56373" s="54"/>
    </row>
    <row r="56374" spans="31:31" hidden="1">
      <c r="AE56374" s="54"/>
    </row>
    <row r="56375" spans="31:31" hidden="1">
      <c r="AE56375" s="54"/>
    </row>
    <row r="56376" spans="31:31" hidden="1">
      <c r="AE56376" s="54"/>
    </row>
    <row r="56377" spans="31:31" hidden="1">
      <c r="AE56377" s="54"/>
    </row>
    <row r="56378" spans="31:31" hidden="1">
      <c r="AE56378" s="54"/>
    </row>
    <row r="56379" spans="31:31" hidden="1">
      <c r="AE56379" s="54"/>
    </row>
    <row r="56380" spans="31:31" hidden="1">
      <c r="AE56380" s="54"/>
    </row>
    <row r="56381" spans="31:31" hidden="1">
      <c r="AE56381" s="54"/>
    </row>
    <row r="56382" spans="31:31" hidden="1">
      <c r="AE56382" s="54"/>
    </row>
    <row r="56383" spans="31:31" hidden="1">
      <c r="AE56383" s="54"/>
    </row>
    <row r="56384" spans="31:31" hidden="1">
      <c r="AE56384" s="54"/>
    </row>
    <row r="56385" spans="31:31" hidden="1">
      <c r="AE56385" s="54"/>
    </row>
    <row r="56386" spans="31:31" hidden="1">
      <c r="AE56386" s="54"/>
    </row>
    <row r="56387" spans="31:31" hidden="1">
      <c r="AE56387" s="54"/>
    </row>
    <row r="56388" spans="31:31" hidden="1">
      <c r="AE56388" s="54"/>
    </row>
    <row r="56389" spans="31:31" hidden="1">
      <c r="AE56389" s="54"/>
    </row>
    <row r="56390" spans="31:31" hidden="1">
      <c r="AE56390" s="54"/>
    </row>
    <row r="56391" spans="31:31" hidden="1">
      <c r="AE56391" s="54"/>
    </row>
    <row r="56392" spans="31:31" hidden="1">
      <c r="AE56392" s="54"/>
    </row>
    <row r="56393" spans="31:31" hidden="1">
      <c r="AE56393" s="54"/>
    </row>
    <row r="56394" spans="31:31" hidden="1">
      <c r="AE56394" s="54"/>
    </row>
    <row r="56395" spans="31:31" hidden="1">
      <c r="AE56395" s="54"/>
    </row>
    <row r="56396" spans="31:31" hidden="1">
      <c r="AE56396" s="54"/>
    </row>
    <row r="56397" spans="31:31" hidden="1">
      <c r="AE56397" s="54"/>
    </row>
    <row r="56398" spans="31:31" hidden="1">
      <c r="AE56398" s="54"/>
    </row>
    <row r="56399" spans="31:31" hidden="1">
      <c r="AE56399" s="54"/>
    </row>
    <row r="56400" spans="31:31" hidden="1">
      <c r="AE56400" s="54"/>
    </row>
    <row r="56401" spans="31:31" hidden="1">
      <c r="AE56401" s="54"/>
    </row>
    <row r="56402" spans="31:31" hidden="1">
      <c r="AE56402" s="54"/>
    </row>
    <row r="56403" spans="31:31" hidden="1">
      <c r="AE56403" s="54"/>
    </row>
    <row r="56404" spans="31:31" hidden="1">
      <c r="AE56404" s="54"/>
    </row>
    <row r="56405" spans="31:31" hidden="1">
      <c r="AE56405" s="54"/>
    </row>
    <row r="56406" spans="31:31" hidden="1">
      <c r="AE56406" s="54"/>
    </row>
    <row r="56407" spans="31:31" hidden="1">
      <c r="AE56407" s="54"/>
    </row>
    <row r="56408" spans="31:31" hidden="1">
      <c r="AE56408" s="54"/>
    </row>
    <row r="56409" spans="31:31" hidden="1">
      <c r="AE56409" s="54"/>
    </row>
    <row r="56410" spans="31:31" hidden="1">
      <c r="AE56410" s="54"/>
    </row>
    <row r="56411" spans="31:31" hidden="1">
      <c r="AE56411" s="54"/>
    </row>
    <row r="56412" spans="31:31" hidden="1">
      <c r="AE56412" s="54"/>
    </row>
    <row r="56413" spans="31:31" hidden="1">
      <c r="AE56413" s="54"/>
    </row>
    <row r="56414" spans="31:31" hidden="1">
      <c r="AE56414" s="54"/>
    </row>
    <row r="56415" spans="31:31" hidden="1">
      <c r="AE56415" s="54"/>
    </row>
    <row r="56416" spans="31:31" hidden="1">
      <c r="AE56416" s="54"/>
    </row>
    <row r="56417" spans="31:31" hidden="1">
      <c r="AE56417" s="54"/>
    </row>
    <row r="56418" spans="31:31" hidden="1">
      <c r="AE56418" s="54"/>
    </row>
    <row r="56419" spans="31:31" hidden="1">
      <c r="AE56419" s="54"/>
    </row>
    <row r="56420" spans="31:31" hidden="1">
      <c r="AE56420" s="54"/>
    </row>
    <row r="56421" spans="31:31" hidden="1">
      <c r="AE56421" s="54"/>
    </row>
    <row r="56422" spans="31:31" hidden="1">
      <c r="AE56422" s="54"/>
    </row>
    <row r="56423" spans="31:31" hidden="1">
      <c r="AE56423" s="54"/>
    </row>
    <row r="56424" spans="31:31" hidden="1">
      <c r="AE56424" s="54"/>
    </row>
    <row r="56425" spans="31:31" hidden="1">
      <c r="AE56425" s="54"/>
    </row>
    <row r="56426" spans="31:31" hidden="1">
      <c r="AE56426" s="54"/>
    </row>
    <row r="56427" spans="31:31" hidden="1">
      <c r="AE56427" s="54"/>
    </row>
    <row r="56428" spans="31:31" hidden="1">
      <c r="AE56428" s="54"/>
    </row>
    <row r="56429" spans="31:31" hidden="1">
      <c r="AE56429" s="54"/>
    </row>
    <row r="56430" spans="31:31" hidden="1">
      <c r="AE56430" s="54"/>
    </row>
    <row r="56431" spans="31:31" hidden="1">
      <c r="AE56431" s="54"/>
    </row>
    <row r="56432" spans="31:31" hidden="1">
      <c r="AE56432" s="54"/>
    </row>
    <row r="56433" spans="31:31" hidden="1">
      <c r="AE56433" s="54"/>
    </row>
    <row r="56434" spans="31:31" hidden="1">
      <c r="AE56434" s="54"/>
    </row>
    <row r="56435" spans="31:31" hidden="1">
      <c r="AE56435" s="54"/>
    </row>
    <row r="56436" spans="31:31" hidden="1">
      <c r="AE56436" s="54"/>
    </row>
    <row r="56437" spans="31:31" hidden="1">
      <c r="AE56437" s="54"/>
    </row>
    <row r="56438" spans="31:31" hidden="1">
      <c r="AE56438" s="54"/>
    </row>
    <row r="56439" spans="31:31" hidden="1">
      <c r="AE56439" s="54"/>
    </row>
    <row r="56440" spans="31:31" hidden="1">
      <c r="AE56440" s="54"/>
    </row>
    <row r="56441" spans="31:31" hidden="1">
      <c r="AE56441" s="54"/>
    </row>
    <row r="56442" spans="31:31" hidden="1">
      <c r="AE56442" s="54"/>
    </row>
    <row r="56443" spans="31:31" hidden="1">
      <c r="AE56443" s="54"/>
    </row>
    <row r="56444" spans="31:31" hidden="1">
      <c r="AE56444" s="54"/>
    </row>
    <row r="56445" spans="31:31" hidden="1">
      <c r="AE56445" s="54"/>
    </row>
    <row r="56446" spans="31:31" hidden="1">
      <c r="AE56446" s="54"/>
    </row>
    <row r="56447" spans="31:31" hidden="1">
      <c r="AE56447" s="54"/>
    </row>
    <row r="56448" spans="31:31" hidden="1">
      <c r="AE56448" s="54"/>
    </row>
    <row r="56449" spans="31:31" hidden="1">
      <c r="AE56449" s="54"/>
    </row>
    <row r="56450" spans="31:31" hidden="1">
      <c r="AE56450" s="54"/>
    </row>
    <row r="56451" spans="31:31" hidden="1">
      <c r="AE56451" s="54"/>
    </row>
    <row r="56452" spans="31:31" hidden="1">
      <c r="AE56452" s="54"/>
    </row>
    <row r="56453" spans="31:31" hidden="1">
      <c r="AE56453" s="54"/>
    </row>
    <row r="56454" spans="31:31" hidden="1">
      <c r="AE56454" s="54"/>
    </row>
    <row r="56455" spans="31:31" hidden="1">
      <c r="AE56455" s="54"/>
    </row>
    <row r="56456" spans="31:31" hidden="1">
      <c r="AE56456" s="54"/>
    </row>
    <row r="56457" spans="31:31" hidden="1">
      <c r="AE56457" s="54"/>
    </row>
    <row r="56458" spans="31:31" hidden="1">
      <c r="AE56458" s="54"/>
    </row>
    <row r="56459" spans="31:31" hidden="1">
      <c r="AE56459" s="54"/>
    </row>
    <row r="56460" spans="31:31" hidden="1">
      <c r="AE56460" s="54"/>
    </row>
    <row r="56461" spans="31:31" hidden="1">
      <c r="AE56461" s="54"/>
    </row>
    <row r="56462" spans="31:31" hidden="1">
      <c r="AE56462" s="54"/>
    </row>
    <row r="56463" spans="31:31" hidden="1">
      <c r="AE56463" s="54"/>
    </row>
    <row r="56464" spans="31:31" hidden="1">
      <c r="AE56464" s="54"/>
    </row>
    <row r="56465" spans="31:31" hidden="1">
      <c r="AE56465" s="54"/>
    </row>
    <row r="56466" spans="31:31" hidden="1">
      <c r="AE56466" s="54"/>
    </row>
    <row r="56467" spans="31:31" hidden="1">
      <c r="AE56467" s="54"/>
    </row>
    <row r="56468" spans="31:31" hidden="1">
      <c r="AE56468" s="54"/>
    </row>
    <row r="56469" spans="31:31" hidden="1">
      <c r="AE56469" s="54"/>
    </row>
    <row r="56470" spans="31:31" hidden="1">
      <c r="AE56470" s="54"/>
    </row>
    <row r="56471" spans="31:31" hidden="1">
      <c r="AE56471" s="54"/>
    </row>
    <row r="56472" spans="31:31" hidden="1">
      <c r="AE56472" s="54"/>
    </row>
    <row r="56473" spans="31:31" hidden="1">
      <c r="AE56473" s="54"/>
    </row>
    <row r="56474" spans="31:31" hidden="1">
      <c r="AE56474" s="54"/>
    </row>
    <row r="56475" spans="31:31" hidden="1">
      <c r="AE56475" s="54"/>
    </row>
    <row r="56476" spans="31:31" hidden="1">
      <c r="AE56476" s="54"/>
    </row>
    <row r="56477" spans="31:31" hidden="1">
      <c r="AE56477" s="54"/>
    </row>
    <row r="56478" spans="31:31" hidden="1">
      <c r="AE56478" s="54"/>
    </row>
    <row r="56479" spans="31:31" hidden="1">
      <c r="AE56479" s="54"/>
    </row>
    <row r="56480" spans="31:31" hidden="1">
      <c r="AE56480" s="54"/>
    </row>
    <row r="56481" spans="31:31" hidden="1">
      <c r="AE56481" s="54"/>
    </row>
    <row r="56482" spans="31:31" hidden="1">
      <c r="AE56482" s="54"/>
    </row>
    <row r="56483" spans="31:31" hidden="1">
      <c r="AE56483" s="54"/>
    </row>
    <row r="56484" spans="31:31" hidden="1">
      <c r="AE56484" s="54"/>
    </row>
    <row r="56485" spans="31:31" hidden="1">
      <c r="AE56485" s="54"/>
    </row>
    <row r="56486" spans="31:31" hidden="1">
      <c r="AE56486" s="54"/>
    </row>
    <row r="56487" spans="31:31" hidden="1">
      <c r="AE56487" s="54"/>
    </row>
    <row r="56488" spans="31:31" hidden="1">
      <c r="AE56488" s="54"/>
    </row>
    <row r="56489" spans="31:31" hidden="1">
      <c r="AE56489" s="54"/>
    </row>
    <row r="56490" spans="31:31" hidden="1">
      <c r="AE56490" s="54"/>
    </row>
    <row r="56491" spans="31:31" hidden="1">
      <c r="AE56491" s="54"/>
    </row>
    <row r="56492" spans="31:31" hidden="1">
      <c r="AE56492" s="54"/>
    </row>
    <row r="56493" spans="31:31" hidden="1">
      <c r="AE56493" s="54"/>
    </row>
    <row r="56494" spans="31:31" hidden="1">
      <c r="AE56494" s="54"/>
    </row>
    <row r="56495" spans="31:31" hidden="1">
      <c r="AE56495" s="54"/>
    </row>
    <row r="56496" spans="31:31" hidden="1">
      <c r="AE56496" s="54"/>
    </row>
    <row r="56497" spans="31:31" hidden="1">
      <c r="AE56497" s="54"/>
    </row>
    <row r="56498" spans="31:31" hidden="1">
      <c r="AE56498" s="54"/>
    </row>
    <row r="56499" spans="31:31" hidden="1">
      <c r="AE56499" s="54"/>
    </row>
    <row r="56500" spans="31:31" hidden="1">
      <c r="AE56500" s="54"/>
    </row>
    <row r="56501" spans="31:31" hidden="1">
      <c r="AE56501" s="54"/>
    </row>
    <row r="56502" spans="31:31" hidden="1">
      <c r="AE56502" s="54"/>
    </row>
    <row r="56503" spans="31:31" hidden="1">
      <c r="AE56503" s="54"/>
    </row>
    <row r="56504" spans="31:31" hidden="1">
      <c r="AE56504" s="54"/>
    </row>
    <row r="56505" spans="31:31" hidden="1">
      <c r="AE56505" s="54"/>
    </row>
    <row r="56506" spans="31:31" hidden="1">
      <c r="AE56506" s="54"/>
    </row>
    <row r="56507" spans="31:31" hidden="1">
      <c r="AE56507" s="54"/>
    </row>
    <row r="56508" spans="31:31" hidden="1">
      <c r="AE56508" s="54"/>
    </row>
    <row r="56509" spans="31:31" hidden="1">
      <c r="AE56509" s="54"/>
    </row>
    <row r="56510" spans="31:31" hidden="1">
      <c r="AE56510" s="54"/>
    </row>
    <row r="56511" spans="31:31" hidden="1">
      <c r="AE56511" s="54"/>
    </row>
    <row r="56512" spans="31:31" hidden="1">
      <c r="AE56512" s="54"/>
    </row>
    <row r="56513" spans="31:31" hidden="1">
      <c r="AE56513" s="54"/>
    </row>
    <row r="56514" spans="31:31" hidden="1">
      <c r="AE56514" s="54"/>
    </row>
    <row r="56515" spans="31:31" hidden="1">
      <c r="AE56515" s="54"/>
    </row>
    <row r="56516" spans="31:31" hidden="1">
      <c r="AE56516" s="54"/>
    </row>
    <row r="56517" spans="31:31" hidden="1">
      <c r="AE56517" s="54"/>
    </row>
    <row r="56518" spans="31:31" hidden="1">
      <c r="AE56518" s="54"/>
    </row>
    <row r="56519" spans="31:31" hidden="1">
      <c r="AE56519" s="54"/>
    </row>
    <row r="56520" spans="31:31" hidden="1">
      <c r="AE56520" s="54"/>
    </row>
    <row r="56521" spans="31:31" hidden="1">
      <c r="AE56521" s="54"/>
    </row>
    <row r="56522" spans="31:31" hidden="1">
      <c r="AE56522" s="54"/>
    </row>
    <row r="56523" spans="31:31" hidden="1">
      <c r="AE56523" s="54"/>
    </row>
    <row r="56524" spans="31:31" hidden="1">
      <c r="AE56524" s="54"/>
    </row>
    <row r="56525" spans="31:31" hidden="1">
      <c r="AE56525" s="54"/>
    </row>
    <row r="56526" spans="31:31" hidden="1">
      <c r="AE56526" s="54"/>
    </row>
    <row r="56527" spans="31:31" hidden="1">
      <c r="AE56527" s="54"/>
    </row>
    <row r="56528" spans="31:31" hidden="1">
      <c r="AE56528" s="54"/>
    </row>
    <row r="56529" spans="31:31" hidden="1">
      <c r="AE56529" s="54"/>
    </row>
    <row r="56530" spans="31:31" hidden="1">
      <c r="AE56530" s="54"/>
    </row>
    <row r="56531" spans="31:31" hidden="1">
      <c r="AE56531" s="54"/>
    </row>
    <row r="56532" spans="31:31" hidden="1">
      <c r="AE56532" s="54"/>
    </row>
    <row r="56533" spans="31:31" hidden="1">
      <c r="AE56533" s="54"/>
    </row>
    <row r="56534" spans="31:31" hidden="1">
      <c r="AE56534" s="54"/>
    </row>
    <row r="56535" spans="31:31" hidden="1">
      <c r="AE56535" s="54"/>
    </row>
    <row r="56536" spans="31:31" hidden="1">
      <c r="AE56536" s="54"/>
    </row>
    <row r="56537" spans="31:31" hidden="1">
      <c r="AE56537" s="54"/>
    </row>
    <row r="56538" spans="31:31" hidden="1">
      <c r="AE56538" s="54"/>
    </row>
    <row r="56539" spans="31:31" hidden="1">
      <c r="AE56539" s="54"/>
    </row>
    <row r="56540" spans="31:31" hidden="1">
      <c r="AE56540" s="54"/>
    </row>
    <row r="56541" spans="31:31" hidden="1">
      <c r="AE56541" s="54"/>
    </row>
    <row r="56542" spans="31:31" hidden="1">
      <c r="AE56542" s="54"/>
    </row>
    <row r="56543" spans="31:31" hidden="1">
      <c r="AE56543" s="54"/>
    </row>
    <row r="56544" spans="31:31" hidden="1">
      <c r="AE56544" s="54"/>
    </row>
    <row r="56545" spans="31:31" hidden="1">
      <c r="AE56545" s="54"/>
    </row>
    <row r="56546" spans="31:31" hidden="1">
      <c r="AE56546" s="54"/>
    </row>
    <row r="56547" spans="31:31" hidden="1">
      <c r="AE56547" s="54"/>
    </row>
    <row r="56548" spans="31:31" hidden="1">
      <c r="AE56548" s="54"/>
    </row>
    <row r="56549" spans="31:31" hidden="1">
      <c r="AE56549" s="54"/>
    </row>
    <row r="56550" spans="31:31" hidden="1">
      <c r="AE56550" s="54"/>
    </row>
    <row r="56551" spans="31:31" hidden="1">
      <c r="AE56551" s="54"/>
    </row>
    <row r="56552" spans="31:31" hidden="1">
      <c r="AE56552" s="54"/>
    </row>
    <row r="56553" spans="31:31" hidden="1">
      <c r="AE56553" s="54"/>
    </row>
    <row r="56554" spans="31:31" hidden="1">
      <c r="AE56554" s="54"/>
    </row>
    <row r="56555" spans="31:31" hidden="1">
      <c r="AE56555" s="54"/>
    </row>
    <row r="56556" spans="31:31" hidden="1">
      <c r="AE56556" s="54"/>
    </row>
    <row r="56557" spans="31:31" hidden="1">
      <c r="AE56557" s="54"/>
    </row>
    <row r="56558" spans="31:31" hidden="1">
      <c r="AE56558" s="54"/>
    </row>
    <row r="56559" spans="31:31" hidden="1">
      <c r="AE56559" s="54"/>
    </row>
    <row r="56560" spans="31:31" hidden="1">
      <c r="AE56560" s="54"/>
    </row>
    <row r="56561" spans="31:31" hidden="1">
      <c r="AE56561" s="54"/>
    </row>
    <row r="56562" spans="31:31" hidden="1">
      <c r="AE56562" s="54"/>
    </row>
    <row r="56563" spans="31:31" hidden="1">
      <c r="AE56563" s="54"/>
    </row>
    <row r="56564" spans="31:31" hidden="1">
      <c r="AE56564" s="54"/>
    </row>
    <row r="56565" spans="31:31" hidden="1">
      <c r="AE56565" s="54"/>
    </row>
    <row r="56566" spans="31:31" hidden="1">
      <c r="AE56566" s="54"/>
    </row>
    <row r="56567" spans="31:31" hidden="1">
      <c r="AE56567" s="54"/>
    </row>
    <row r="56568" spans="31:31" hidden="1">
      <c r="AE56568" s="54"/>
    </row>
    <row r="56569" spans="31:31" hidden="1">
      <c r="AE56569" s="54"/>
    </row>
    <row r="56570" spans="31:31" hidden="1">
      <c r="AE56570" s="54"/>
    </row>
    <row r="56571" spans="31:31" hidden="1">
      <c r="AE56571" s="54"/>
    </row>
    <row r="56572" spans="31:31" hidden="1">
      <c r="AE56572" s="54"/>
    </row>
    <row r="56573" spans="31:31" hidden="1">
      <c r="AE56573" s="54"/>
    </row>
    <row r="56574" spans="31:31" hidden="1">
      <c r="AE56574" s="54"/>
    </row>
    <row r="56575" spans="31:31" hidden="1">
      <c r="AE56575" s="54"/>
    </row>
    <row r="56576" spans="31:31" hidden="1">
      <c r="AE56576" s="54"/>
    </row>
    <row r="56577" spans="31:31" hidden="1">
      <c r="AE56577" s="54"/>
    </row>
    <row r="56578" spans="31:31" hidden="1">
      <c r="AE56578" s="54"/>
    </row>
    <row r="56579" spans="31:31" hidden="1">
      <c r="AE56579" s="54"/>
    </row>
    <row r="56580" spans="31:31" hidden="1">
      <c r="AE56580" s="54"/>
    </row>
    <row r="56581" spans="31:31" hidden="1">
      <c r="AE56581" s="54"/>
    </row>
    <row r="56582" spans="31:31" hidden="1">
      <c r="AE56582" s="54"/>
    </row>
    <row r="56583" spans="31:31" hidden="1">
      <c r="AE56583" s="54"/>
    </row>
    <row r="56584" spans="31:31" hidden="1">
      <c r="AE56584" s="54"/>
    </row>
    <row r="56585" spans="31:31" hidden="1">
      <c r="AE56585" s="54"/>
    </row>
    <row r="56586" spans="31:31" hidden="1">
      <c r="AE56586" s="54"/>
    </row>
    <row r="56587" spans="31:31" hidden="1">
      <c r="AE56587" s="54"/>
    </row>
    <row r="56588" spans="31:31" hidden="1">
      <c r="AE56588" s="54"/>
    </row>
    <row r="56589" spans="31:31" hidden="1">
      <c r="AE56589" s="54"/>
    </row>
    <row r="56590" spans="31:31" hidden="1">
      <c r="AE56590" s="54"/>
    </row>
    <row r="56591" spans="31:31" hidden="1">
      <c r="AE56591" s="54"/>
    </row>
    <row r="56592" spans="31:31" hidden="1">
      <c r="AE56592" s="54"/>
    </row>
    <row r="56593" spans="31:31" hidden="1">
      <c r="AE56593" s="54"/>
    </row>
    <row r="56594" spans="31:31" hidden="1">
      <c r="AE56594" s="54"/>
    </row>
    <row r="56595" spans="31:31" hidden="1">
      <c r="AE56595" s="54"/>
    </row>
    <row r="56596" spans="31:31" hidden="1">
      <c r="AE56596" s="54"/>
    </row>
    <row r="56597" spans="31:31" hidden="1">
      <c r="AE56597" s="54"/>
    </row>
    <row r="56598" spans="31:31" hidden="1">
      <c r="AE56598" s="54"/>
    </row>
    <row r="56599" spans="31:31" hidden="1">
      <c r="AE56599" s="54"/>
    </row>
    <row r="56600" spans="31:31" hidden="1">
      <c r="AE56600" s="54"/>
    </row>
    <row r="56601" spans="31:31" hidden="1">
      <c r="AE56601" s="54"/>
    </row>
    <row r="56602" spans="31:31" hidden="1">
      <c r="AE56602" s="54"/>
    </row>
    <row r="56603" spans="31:31" hidden="1">
      <c r="AE56603" s="54"/>
    </row>
    <row r="56604" spans="31:31" hidden="1">
      <c r="AE56604" s="54"/>
    </row>
    <row r="56605" spans="31:31" hidden="1">
      <c r="AE56605" s="54"/>
    </row>
    <row r="56606" spans="31:31" hidden="1">
      <c r="AE56606" s="54"/>
    </row>
    <row r="56607" spans="31:31" hidden="1">
      <c r="AE56607" s="54"/>
    </row>
    <row r="56608" spans="31:31" hidden="1">
      <c r="AE56608" s="54"/>
    </row>
    <row r="56609" spans="31:31" hidden="1">
      <c r="AE56609" s="54"/>
    </row>
    <row r="56610" spans="31:31" hidden="1">
      <c r="AE56610" s="54"/>
    </row>
    <row r="56611" spans="31:31" hidden="1">
      <c r="AE56611" s="54"/>
    </row>
    <row r="56612" spans="31:31" hidden="1">
      <c r="AE56612" s="54"/>
    </row>
    <row r="56613" spans="31:31" hidden="1">
      <c r="AE56613" s="54"/>
    </row>
    <row r="56614" spans="31:31" hidden="1">
      <c r="AE56614" s="54"/>
    </row>
    <row r="56615" spans="31:31" hidden="1">
      <c r="AE56615" s="54"/>
    </row>
    <row r="56616" spans="31:31" hidden="1">
      <c r="AE56616" s="54"/>
    </row>
    <row r="56617" spans="31:31" hidden="1">
      <c r="AE56617" s="54"/>
    </row>
    <row r="56618" spans="31:31" hidden="1">
      <c r="AE56618" s="54"/>
    </row>
    <row r="56619" spans="31:31" hidden="1">
      <c r="AE56619" s="54"/>
    </row>
    <row r="56620" spans="31:31" hidden="1">
      <c r="AE56620" s="54"/>
    </row>
    <row r="56621" spans="31:31" hidden="1">
      <c r="AE56621" s="54"/>
    </row>
    <row r="56622" spans="31:31" hidden="1">
      <c r="AE56622" s="54"/>
    </row>
    <row r="56623" spans="31:31" hidden="1">
      <c r="AE56623" s="54"/>
    </row>
    <row r="56624" spans="31:31" hidden="1">
      <c r="AE56624" s="54"/>
    </row>
    <row r="56625" spans="31:31" hidden="1">
      <c r="AE56625" s="54"/>
    </row>
    <row r="56626" spans="31:31" hidden="1">
      <c r="AE56626" s="54"/>
    </row>
    <row r="56627" spans="31:31" hidden="1">
      <c r="AE56627" s="54"/>
    </row>
    <row r="56628" spans="31:31" hidden="1">
      <c r="AE56628" s="54"/>
    </row>
    <row r="56629" spans="31:31" hidden="1">
      <c r="AE56629" s="54"/>
    </row>
    <row r="56630" spans="31:31" hidden="1">
      <c r="AE56630" s="54"/>
    </row>
    <row r="56631" spans="31:31" hidden="1">
      <c r="AE56631" s="54"/>
    </row>
    <row r="56632" spans="31:31" hidden="1">
      <c r="AE56632" s="54"/>
    </row>
    <row r="56633" spans="31:31" hidden="1">
      <c r="AE56633" s="54"/>
    </row>
    <row r="56634" spans="31:31" hidden="1">
      <c r="AE56634" s="54"/>
    </row>
    <row r="56635" spans="31:31" hidden="1">
      <c r="AE56635" s="54"/>
    </row>
    <row r="56636" spans="31:31" hidden="1">
      <c r="AE56636" s="54"/>
    </row>
    <row r="56637" spans="31:31" hidden="1">
      <c r="AE56637" s="54"/>
    </row>
    <row r="56638" spans="31:31" hidden="1">
      <c r="AE56638" s="54"/>
    </row>
    <row r="56639" spans="31:31" hidden="1">
      <c r="AE56639" s="54"/>
    </row>
    <row r="56640" spans="31:31" hidden="1">
      <c r="AE56640" s="54"/>
    </row>
    <row r="56641" spans="31:31" hidden="1">
      <c r="AE56641" s="54"/>
    </row>
    <row r="56642" spans="31:31" hidden="1">
      <c r="AE56642" s="54"/>
    </row>
    <row r="56643" spans="31:31" hidden="1">
      <c r="AE56643" s="54"/>
    </row>
    <row r="56644" spans="31:31" hidden="1">
      <c r="AE56644" s="54"/>
    </row>
    <row r="56645" spans="31:31" hidden="1">
      <c r="AE56645" s="54"/>
    </row>
    <row r="56646" spans="31:31" hidden="1">
      <c r="AE56646" s="54"/>
    </row>
    <row r="56647" spans="31:31" hidden="1">
      <c r="AE56647" s="54"/>
    </row>
    <row r="56648" spans="31:31" hidden="1">
      <c r="AE56648" s="54"/>
    </row>
    <row r="56649" spans="31:31" hidden="1">
      <c r="AE56649" s="54"/>
    </row>
    <row r="56650" spans="31:31" hidden="1">
      <c r="AE56650" s="54"/>
    </row>
    <row r="56651" spans="31:31" hidden="1">
      <c r="AE56651" s="54"/>
    </row>
    <row r="56652" spans="31:31" hidden="1">
      <c r="AE56652" s="54"/>
    </row>
    <row r="56653" spans="31:31" hidden="1">
      <c r="AE56653" s="54"/>
    </row>
    <row r="56654" spans="31:31" hidden="1">
      <c r="AE56654" s="54"/>
    </row>
    <row r="56655" spans="31:31" hidden="1">
      <c r="AE56655" s="54"/>
    </row>
    <row r="56656" spans="31:31" hidden="1">
      <c r="AE56656" s="54"/>
    </row>
    <row r="56657" spans="31:31" hidden="1">
      <c r="AE56657" s="54"/>
    </row>
    <row r="56658" spans="31:31" hidden="1">
      <c r="AE56658" s="54"/>
    </row>
    <row r="56659" spans="31:31" hidden="1">
      <c r="AE56659" s="54"/>
    </row>
    <row r="56660" spans="31:31" hidden="1">
      <c r="AE56660" s="54"/>
    </row>
    <row r="56661" spans="31:31" hidden="1">
      <c r="AE56661" s="54"/>
    </row>
    <row r="56662" spans="31:31" hidden="1">
      <c r="AE56662" s="54"/>
    </row>
    <row r="56663" spans="31:31" hidden="1">
      <c r="AE56663" s="54"/>
    </row>
    <row r="56664" spans="31:31" hidden="1">
      <c r="AE56664" s="54"/>
    </row>
    <row r="56665" spans="31:31" hidden="1">
      <c r="AE56665" s="54"/>
    </row>
    <row r="56666" spans="31:31" hidden="1">
      <c r="AE56666" s="54"/>
    </row>
    <row r="56667" spans="31:31" hidden="1">
      <c r="AE56667" s="54"/>
    </row>
    <row r="56668" spans="31:31" hidden="1">
      <c r="AE56668" s="54"/>
    </row>
    <row r="56669" spans="31:31" hidden="1">
      <c r="AE56669" s="54"/>
    </row>
    <row r="56670" spans="31:31" hidden="1">
      <c r="AE56670" s="54"/>
    </row>
    <row r="56671" spans="31:31" hidden="1">
      <c r="AE56671" s="54"/>
    </row>
    <row r="56672" spans="31:31" hidden="1">
      <c r="AE56672" s="54"/>
    </row>
    <row r="56673" spans="31:31" hidden="1">
      <c r="AE56673" s="54"/>
    </row>
    <row r="56674" spans="31:31" hidden="1">
      <c r="AE56674" s="54"/>
    </row>
    <row r="56675" spans="31:31" hidden="1">
      <c r="AE56675" s="54"/>
    </row>
    <row r="56676" spans="31:31" hidden="1">
      <c r="AE56676" s="54"/>
    </row>
    <row r="56677" spans="31:31" hidden="1">
      <c r="AE56677" s="54"/>
    </row>
    <row r="56678" spans="31:31" hidden="1">
      <c r="AE56678" s="54"/>
    </row>
    <row r="56679" spans="31:31" hidden="1">
      <c r="AE56679" s="54"/>
    </row>
    <row r="56680" spans="31:31" hidden="1">
      <c r="AE56680" s="54"/>
    </row>
    <row r="56681" spans="31:31" hidden="1">
      <c r="AE56681" s="54"/>
    </row>
    <row r="56682" spans="31:31" hidden="1">
      <c r="AE56682" s="54"/>
    </row>
    <row r="56683" spans="31:31" hidden="1">
      <c r="AE56683" s="54"/>
    </row>
    <row r="56684" spans="31:31" hidden="1">
      <c r="AE56684" s="54"/>
    </row>
    <row r="56685" spans="31:31" hidden="1">
      <c r="AE56685" s="54"/>
    </row>
    <row r="56686" spans="31:31" hidden="1">
      <c r="AE56686" s="54"/>
    </row>
    <row r="56687" spans="31:31" hidden="1">
      <c r="AE56687" s="54"/>
    </row>
    <row r="56688" spans="31:31" hidden="1">
      <c r="AE56688" s="54"/>
    </row>
    <row r="56689" spans="31:31" hidden="1">
      <c r="AE56689" s="54"/>
    </row>
    <row r="56690" spans="31:31" hidden="1">
      <c r="AE56690" s="54"/>
    </row>
    <row r="56691" spans="31:31" hidden="1">
      <c r="AE56691" s="54"/>
    </row>
    <row r="56692" spans="31:31" hidden="1">
      <c r="AE56692" s="54"/>
    </row>
    <row r="56693" spans="31:31" hidden="1">
      <c r="AE56693" s="54"/>
    </row>
    <row r="56694" spans="31:31" hidden="1">
      <c r="AE56694" s="54"/>
    </row>
    <row r="56695" spans="31:31" hidden="1">
      <c r="AE56695" s="54"/>
    </row>
    <row r="56696" spans="31:31" hidden="1">
      <c r="AE56696" s="54"/>
    </row>
    <row r="56697" spans="31:31" hidden="1">
      <c r="AE56697" s="54"/>
    </row>
    <row r="56698" spans="31:31" hidden="1">
      <c r="AE56698" s="54"/>
    </row>
    <row r="56699" spans="31:31" hidden="1">
      <c r="AE56699" s="54"/>
    </row>
    <row r="56700" spans="31:31" hidden="1">
      <c r="AE56700" s="54"/>
    </row>
    <row r="56701" spans="31:31" hidden="1">
      <c r="AE56701" s="54"/>
    </row>
    <row r="56702" spans="31:31" hidden="1">
      <c r="AE56702" s="54"/>
    </row>
    <row r="56703" spans="31:31" hidden="1">
      <c r="AE56703" s="54"/>
    </row>
    <row r="56704" spans="31:31" hidden="1">
      <c r="AE56704" s="54"/>
    </row>
    <row r="56705" spans="31:31" hidden="1">
      <c r="AE56705" s="54"/>
    </row>
    <row r="56706" spans="31:31" hidden="1">
      <c r="AE56706" s="54"/>
    </row>
    <row r="56707" spans="31:31" hidden="1">
      <c r="AE56707" s="54"/>
    </row>
    <row r="56708" spans="31:31" hidden="1">
      <c r="AE56708" s="54"/>
    </row>
    <row r="56709" spans="31:31" hidden="1">
      <c r="AE56709" s="54"/>
    </row>
    <row r="56710" spans="31:31" hidden="1">
      <c r="AE56710" s="54"/>
    </row>
    <row r="56711" spans="31:31" hidden="1">
      <c r="AE56711" s="54"/>
    </row>
    <row r="56712" spans="31:31" hidden="1">
      <c r="AE56712" s="54"/>
    </row>
    <row r="56713" spans="31:31" hidden="1">
      <c r="AE56713" s="54"/>
    </row>
    <row r="56714" spans="31:31" hidden="1">
      <c r="AE56714" s="54"/>
    </row>
    <row r="56715" spans="31:31" hidden="1">
      <c r="AE56715" s="54"/>
    </row>
    <row r="56716" spans="31:31" hidden="1">
      <c r="AE56716" s="54"/>
    </row>
    <row r="56717" spans="31:31" hidden="1">
      <c r="AE56717" s="54"/>
    </row>
    <row r="56718" spans="31:31" hidden="1">
      <c r="AE56718" s="54"/>
    </row>
    <row r="56719" spans="31:31" hidden="1">
      <c r="AE56719" s="54"/>
    </row>
    <row r="56720" spans="31:31" hidden="1">
      <c r="AE56720" s="54"/>
    </row>
    <row r="56721" spans="31:31" hidden="1">
      <c r="AE56721" s="54"/>
    </row>
    <row r="56722" spans="31:31" hidden="1">
      <c r="AE56722" s="54"/>
    </row>
    <row r="56723" spans="31:31" hidden="1">
      <c r="AE56723" s="54"/>
    </row>
    <row r="56724" spans="31:31" hidden="1">
      <c r="AE56724" s="54"/>
    </row>
    <row r="56725" spans="31:31" hidden="1">
      <c r="AE56725" s="54"/>
    </row>
    <row r="56726" spans="31:31" hidden="1">
      <c r="AE56726" s="54"/>
    </row>
    <row r="56727" spans="31:31" hidden="1">
      <c r="AE56727" s="54"/>
    </row>
    <row r="56728" spans="31:31" hidden="1">
      <c r="AE56728" s="54"/>
    </row>
    <row r="56729" spans="31:31" hidden="1">
      <c r="AE56729" s="54"/>
    </row>
    <row r="56730" spans="31:31" hidden="1">
      <c r="AE56730" s="54"/>
    </row>
    <row r="56731" spans="31:31" hidden="1">
      <c r="AE56731" s="54"/>
    </row>
    <row r="56732" spans="31:31" hidden="1">
      <c r="AE56732" s="54"/>
    </row>
    <row r="56733" spans="31:31" hidden="1">
      <c r="AE56733" s="54"/>
    </row>
    <row r="56734" spans="31:31" hidden="1">
      <c r="AE56734" s="54"/>
    </row>
    <row r="56735" spans="31:31" hidden="1">
      <c r="AE56735" s="54"/>
    </row>
    <row r="56736" spans="31:31" hidden="1">
      <c r="AE56736" s="54"/>
    </row>
    <row r="56737" spans="31:31" hidden="1">
      <c r="AE56737" s="54"/>
    </row>
    <row r="56738" spans="31:31" hidden="1">
      <c r="AE56738" s="54"/>
    </row>
    <row r="56739" spans="31:31" hidden="1">
      <c r="AE56739" s="54"/>
    </row>
    <row r="56740" spans="31:31" hidden="1">
      <c r="AE56740" s="54"/>
    </row>
    <row r="56741" spans="31:31" hidden="1">
      <c r="AE56741" s="54"/>
    </row>
    <row r="56742" spans="31:31" hidden="1">
      <c r="AE56742" s="54"/>
    </row>
    <row r="56743" spans="31:31" hidden="1">
      <c r="AE56743" s="54"/>
    </row>
    <row r="56744" spans="31:31" hidden="1">
      <c r="AE56744" s="54"/>
    </row>
    <row r="56745" spans="31:31" hidden="1">
      <c r="AE56745" s="54"/>
    </row>
    <row r="56746" spans="31:31" hidden="1">
      <c r="AE56746" s="54"/>
    </row>
    <row r="56747" spans="31:31" hidden="1">
      <c r="AE56747" s="54"/>
    </row>
    <row r="56748" spans="31:31" hidden="1">
      <c r="AE56748" s="54"/>
    </row>
    <row r="56749" spans="31:31" hidden="1">
      <c r="AE56749" s="54"/>
    </row>
    <row r="56750" spans="31:31" hidden="1">
      <c r="AE56750" s="54"/>
    </row>
    <row r="56751" spans="31:31" hidden="1">
      <c r="AE56751" s="54"/>
    </row>
    <row r="56752" spans="31:31" hidden="1">
      <c r="AE56752" s="54"/>
    </row>
    <row r="56753" spans="31:31" hidden="1">
      <c r="AE56753" s="54"/>
    </row>
    <row r="56754" spans="31:31" hidden="1">
      <c r="AE56754" s="54"/>
    </row>
    <row r="56755" spans="31:31" hidden="1">
      <c r="AE56755" s="54"/>
    </row>
    <row r="56756" spans="31:31" hidden="1">
      <c r="AE56756" s="54"/>
    </row>
    <row r="56757" spans="31:31" hidden="1">
      <c r="AE56757" s="54"/>
    </row>
    <row r="56758" spans="31:31" hidden="1">
      <c r="AE56758" s="54"/>
    </row>
    <row r="56759" spans="31:31" hidden="1">
      <c r="AE56759" s="54"/>
    </row>
    <row r="56760" spans="31:31" hidden="1">
      <c r="AE56760" s="54"/>
    </row>
    <row r="56761" spans="31:31" hidden="1">
      <c r="AE56761" s="54"/>
    </row>
    <row r="56762" spans="31:31" hidden="1">
      <c r="AE56762" s="54"/>
    </row>
    <row r="56763" spans="31:31" hidden="1">
      <c r="AE56763" s="54"/>
    </row>
    <row r="56764" spans="31:31" hidden="1">
      <c r="AE56764" s="54"/>
    </row>
    <row r="56765" spans="31:31" hidden="1">
      <c r="AE56765" s="54"/>
    </row>
    <row r="56766" spans="31:31" hidden="1">
      <c r="AE56766" s="54"/>
    </row>
    <row r="56767" spans="31:31" hidden="1">
      <c r="AE56767" s="54"/>
    </row>
    <row r="56768" spans="31:31" hidden="1">
      <c r="AE56768" s="54"/>
    </row>
    <row r="56769" spans="31:31" hidden="1">
      <c r="AE56769" s="54"/>
    </row>
    <row r="56770" spans="31:31" hidden="1">
      <c r="AE56770" s="54"/>
    </row>
    <row r="56771" spans="31:31" hidden="1">
      <c r="AE56771" s="54"/>
    </row>
    <row r="56772" spans="31:31" hidden="1">
      <c r="AE56772" s="54"/>
    </row>
    <row r="56773" spans="31:31" hidden="1">
      <c r="AE56773" s="54"/>
    </row>
    <row r="56774" spans="31:31" hidden="1">
      <c r="AE56774" s="54"/>
    </row>
    <row r="56775" spans="31:31" hidden="1">
      <c r="AE56775" s="54"/>
    </row>
    <row r="56776" spans="31:31" hidden="1">
      <c r="AE56776" s="54"/>
    </row>
    <row r="56777" spans="31:31" hidden="1">
      <c r="AE56777" s="54"/>
    </row>
    <row r="56778" spans="31:31" hidden="1">
      <c r="AE56778" s="54"/>
    </row>
    <row r="56779" spans="31:31" hidden="1">
      <c r="AE56779" s="54"/>
    </row>
    <row r="56780" spans="31:31" hidden="1">
      <c r="AE56780" s="54"/>
    </row>
    <row r="56781" spans="31:31" hidden="1">
      <c r="AE56781" s="54"/>
    </row>
    <row r="56782" spans="31:31" hidden="1">
      <c r="AE56782" s="54"/>
    </row>
    <row r="56783" spans="31:31" hidden="1">
      <c r="AE56783" s="54"/>
    </row>
    <row r="56784" spans="31:31" hidden="1">
      <c r="AE56784" s="54"/>
    </row>
    <row r="56785" spans="31:31" hidden="1">
      <c r="AE56785" s="54"/>
    </row>
    <row r="56786" spans="31:31" hidden="1">
      <c r="AE56786" s="54"/>
    </row>
    <row r="56787" spans="31:31" hidden="1">
      <c r="AE56787" s="54"/>
    </row>
    <row r="56788" spans="31:31" hidden="1">
      <c r="AE56788" s="54"/>
    </row>
    <row r="56789" spans="31:31" hidden="1">
      <c r="AE56789" s="54"/>
    </row>
    <row r="56790" spans="31:31" hidden="1">
      <c r="AE56790" s="54"/>
    </row>
    <row r="56791" spans="31:31" hidden="1">
      <c r="AE56791" s="54"/>
    </row>
    <row r="56792" spans="31:31" hidden="1">
      <c r="AE56792" s="54"/>
    </row>
    <row r="56793" spans="31:31" hidden="1">
      <c r="AE56793" s="54"/>
    </row>
    <row r="56794" spans="31:31" hidden="1">
      <c r="AE56794" s="54"/>
    </row>
    <row r="56795" spans="31:31" hidden="1">
      <c r="AE56795" s="54"/>
    </row>
    <row r="56796" spans="31:31" hidden="1">
      <c r="AE56796" s="54"/>
    </row>
    <row r="56797" spans="31:31" hidden="1">
      <c r="AE56797" s="54"/>
    </row>
    <row r="56798" spans="31:31" hidden="1">
      <c r="AE56798" s="54"/>
    </row>
    <row r="56799" spans="31:31" hidden="1">
      <c r="AE56799" s="54"/>
    </row>
    <row r="56800" spans="31:31" hidden="1">
      <c r="AE56800" s="54"/>
    </row>
    <row r="56801" spans="31:31" hidden="1">
      <c r="AE56801" s="54"/>
    </row>
    <row r="56802" spans="31:31" hidden="1">
      <c r="AE56802" s="54"/>
    </row>
    <row r="56803" spans="31:31" hidden="1">
      <c r="AE56803" s="54"/>
    </row>
    <row r="56804" spans="31:31" hidden="1">
      <c r="AE56804" s="54"/>
    </row>
    <row r="56805" spans="31:31" hidden="1">
      <c r="AE56805" s="54"/>
    </row>
    <row r="56806" spans="31:31" hidden="1">
      <c r="AE56806" s="54"/>
    </row>
    <row r="56807" spans="31:31" hidden="1">
      <c r="AE56807" s="54"/>
    </row>
    <row r="56808" spans="31:31" hidden="1">
      <c r="AE56808" s="54"/>
    </row>
    <row r="56809" spans="31:31" hidden="1">
      <c r="AE56809" s="54"/>
    </row>
    <row r="56810" spans="31:31" hidden="1">
      <c r="AE56810" s="54"/>
    </row>
    <row r="56811" spans="31:31" hidden="1">
      <c r="AE56811" s="54"/>
    </row>
    <row r="56812" spans="31:31" hidden="1">
      <c r="AE56812" s="54"/>
    </row>
    <row r="56813" spans="31:31" hidden="1">
      <c r="AE56813" s="54"/>
    </row>
    <row r="56814" spans="31:31" hidden="1">
      <c r="AE56814" s="54"/>
    </row>
    <row r="56815" spans="31:31" hidden="1">
      <c r="AE56815" s="54"/>
    </row>
    <row r="56816" spans="31:31" hidden="1">
      <c r="AE56816" s="54"/>
    </row>
    <row r="56817" spans="31:31" hidden="1">
      <c r="AE56817" s="54"/>
    </row>
    <row r="56818" spans="31:31" hidden="1">
      <c r="AE56818" s="54"/>
    </row>
    <row r="56819" spans="31:31" hidden="1">
      <c r="AE56819" s="54"/>
    </row>
    <row r="56820" spans="31:31" hidden="1">
      <c r="AE56820" s="54"/>
    </row>
    <row r="56821" spans="31:31" hidden="1">
      <c r="AE56821" s="54"/>
    </row>
    <row r="56822" spans="31:31" hidden="1">
      <c r="AE56822" s="54"/>
    </row>
    <row r="56823" spans="31:31" hidden="1">
      <c r="AE56823" s="54"/>
    </row>
    <row r="56824" spans="31:31" hidden="1">
      <c r="AE56824" s="54"/>
    </row>
    <row r="56825" spans="31:31" hidden="1">
      <c r="AE56825" s="54"/>
    </row>
    <row r="56826" spans="31:31" hidden="1">
      <c r="AE56826" s="54"/>
    </row>
    <row r="56827" spans="31:31" hidden="1">
      <c r="AE56827" s="54"/>
    </row>
    <row r="56828" spans="31:31" hidden="1">
      <c r="AE56828" s="54"/>
    </row>
    <row r="56829" spans="31:31" hidden="1">
      <c r="AE56829" s="54"/>
    </row>
    <row r="56830" spans="31:31" hidden="1">
      <c r="AE56830" s="54"/>
    </row>
    <row r="56831" spans="31:31" hidden="1">
      <c r="AE56831" s="54"/>
    </row>
    <row r="56832" spans="31:31" hidden="1">
      <c r="AE56832" s="54"/>
    </row>
    <row r="56833" spans="31:31" hidden="1">
      <c r="AE56833" s="54"/>
    </row>
    <row r="56834" spans="31:31" hidden="1">
      <c r="AE56834" s="54"/>
    </row>
    <row r="56835" spans="31:31" hidden="1">
      <c r="AE56835" s="54"/>
    </row>
    <row r="56836" spans="31:31" hidden="1">
      <c r="AE56836" s="54"/>
    </row>
    <row r="56837" spans="31:31" hidden="1">
      <c r="AE56837" s="54"/>
    </row>
    <row r="56838" spans="31:31" hidden="1">
      <c r="AE56838" s="54"/>
    </row>
    <row r="56839" spans="31:31" hidden="1">
      <c r="AE56839" s="54"/>
    </row>
    <row r="56840" spans="31:31" hidden="1">
      <c r="AE56840" s="54"/>
    </row>
    <row r="56841" spans="31:31" hidden="1">
      <c r="AE56841" s="54"/>
    </row>
    <row r="56842" spans="31:31" hidden="1">
      <c r="AE56842" s="54"/>
    </row>
    <row r="56843" spans="31:31" hidden="1">
      <c r="AE56843" s="54"/>
    </row>
    <row r="56844" spans="31:31" hidden="1">
      <c r="AE56844" s="54"/>
    </row>
    <row r="56845" spans="31:31" hidden="1">
      <c r="AE56845" s="54"/>
    </row>
    <row r="56846" spans="31:31" hidden="1">
      <c r="AE56846" s="54"/>
    </row>
    <row r="56847" spans="31:31" hidden="1">
      <c r="AE56847" s="54"/>
    </row>
    <row r="56848" spans="31:31" hidden="1">
      <c r="AE56848" s="54"/>
    </row>
    <row r="56849" spans="31:31" hidden="1">
      <c r="AE56849" s="54"/>
    </row>
    <row r="56850" spans="31:31" hidden="1">
      <c r="AE56850" s="54"/>
    </row>
    <row r="56851" spans="31:31" hidden="1">
      <c r="AE56851" s="54"/>
    </row>
    <row r="56852" spans="31:31" hidden="1">
      <c r="AE56852" s="54"/>
    </row>
    <row r="56853" spans="31:31" hidden="1">
      <c r="AE56853" s="54"/>
    </row>
    <row r="56854" spans="31:31" hidden="1">
      <c r="AE56854" s="54"/>
    </row>
    <row r="56855" spans="31:31" hidden="1">
      <c r="AE56855" s="54"/>
    </row>
    <row r="56856" spans="31:31" hidden="1">
      <c r="AE56856" s="54"/>
    </row>
    <row r="56857" spans="31:31" hidden="1">
      <c r="AE56857" s="54"/>
    </row>
    <row r="56858" spans="31:31" hidden="1">
      <c r="AE56858" s="54"/>
    </row>
    <row r="56859" spans="31:31" hidden="1">
      <c r="AE56859" s="54"/>
    </row>
    <row r="56860" spans="31:31" hidden="1">
      <c r="AE56860" s="54"/>
    </row>
    <row r="56861" spans="31:31" hidden="1">
      <c r="AE56861" s="54"/>
    </row>
    <row r="56862" spans="31:31" hidden="1">
      <c r="AE56862" s="54"/>
    </row>
    <row r="56863" spans="31:31" hidden="1">
      <c r="AE56863" s="54"/>
    </row>
    <row r="56864" spans="31:31" hidden="1">
      <c r="AE56864" s="54"/>
    </row>
    <row r="56865" spans="31:31" hidden="1">
      <c r="AE56865" s="54"/>
    </row>
    <row r="56866" spans="31:31" hidden="1">
      <c r="AE56866" s="54"/>
    </row>
    <row r="56867" spans="31:31" hidden="1">
      <c r="AE56867" s="54"/>
    </row>
    <row r="56868" spans="31:31" hidden="1">
      <c r="AE56868" s="54"/>
    </row>
    <row r="56869" spans="31:31" hidden="1">
      <c r="AE56869" s="54"/>
    </row>
    <row r="56870" spans="31:31" hidden="1">
      <c r="AE56870" s="54"/>
    </row>
    <row r="56871" spans="31:31" hidden="1">
      <c r="AE56871" s="54"/>
    </row>
    <row r="56872" spans="31:31" hidden="1">
      <c r="AE56872" s="54"/>
    </row>
    <row r="56873" spans="31:31" hidden="1">
      <c r="AE56873" s="54"/>
    </row>
    <row r="56874" spans="31:31" hidden="1">
      <c r="AE56874" s="54"/>
    </row>
    <row r="56875" spans="31:31" hidden="1">
      <c r="AE56875" s="54"/>
    </row>
    <row r="56876" spans="31:31" hidden="1">
      <c r="AE56876" s="54"/>
    </row>
    <row r="56877" spans="31:31" hidden="1">
      <c r="AE56877" s="54"/>
    </row>
    <row r="56878" spans="31:31" hidden="1">
      <c r="AE56878" s="54"/>
    </row>
    <row r="56879" spans="31:31" hidden="1">
      <c r="AE56879" s="54"/>
    </row>
    <row r="56880" spans="31:31" hidden="1">
      <c r="AE56880" s="54"/>
    </row>
    <row r="56881" spans="31:31" hidden="1">
      <c r="AE56881" s="54"/>
    </row>
    <row r="56882" spans="31:31" hidden="1">
      <c r="AE56882" s="54"/>
    </row>
    <row r="56883" spans="31:31" hidden="1">
      <c r="AE56883" s="54"/>
    </row>
    <row r="56884" spans="31:31" hidden="1">
      <c r="AE56884" s="54"/>
    </row>
    <row r="56885" spans="31:31" hidden="1">
      <c r="AE56885" s="54"/>
    </row>
    <row r="56886" spans="31:31" hidden="1">
      <c r="AE56886" s="54"/>
    </row>
    <row r="56887" spans="31:31" hidden="1">
      <c r="AE56887" s="54"/>
    </row>
    <row r="56888" spans="31:31" hidden="1">
      <c r="AE56888" s="54"/>
    </row>
    <row r="56889" spans="31:31" hidden="1">
      <c r="AE56889" s="54"/>
    </row>
    <row r="56890" spans="31:31" hidden="1">
      <c r="AE56890" s="54"/>
    </row>
    <row r="56891" spans="31:31" hidden="1">
      <c r="AE56891" s="54"/>
    </row>
    <row r="56892" spans="31:31" hidden="1">
      <c r="AE56892" s="54"/>
    </row>
    <row r="56893" spans="31:31" hidden="1">
      <c r="AE56893" s="54"/>
    </row>
    <row r="56894" spans="31:31" hidden="1">
      <c r="AE56894" s="54"/>
    </row>
    <row r="56895" spans="31:31" hidden="1">
      <c r="AE56895" s="54"/>
    </row>
    <row r="56896" spans="31:31" hidden="1">
      <c r="AE56896" s="54"/>
    </row>
    <row r="56897" spans="31:31" hidden="1">
      <c r="AE56897" s="54"/>
    </row>
    <row r="56898" spans="31:31" hidden="1">
      <c r="AE56898" s="54"/>
    </row>
    <row r="56899" spans="31:31" hidden="1">
      <c r="AE56899" s="54"/>
    </row>
    <row r="56900" spans="31:31" hidden="1">
      <c r="AE56900" s="54"/>
    </row>
    <row r="56901" spans="31:31" hidden="1">
      <c r="AE56901" s="54"/>
    </row>
    <row r="56902" spans="31:31" hidden="1">
      <c r="AE56902" s="54"/>
    </row>
    <row r="56903" spans="31:31" hidden="1">
      <c r="AE56903" s="54"/>
    </row>
    <row r="56904" spans="31:31" hidden="1">
      <c r="AE56904" s="54"/>
    </row>
    <row r="56905" spans="31:31" hidden="1">
      <c r="AE56905" s="54"/>
    </row>
    <row r="56906" spans="31:31" hidden="1">
      <c r="AE56906" s="54"/>
    </row>
    <row r="56907" spans="31:31" hidden="1">
      <c r="AE56907" s="54"/>
    </row>
    <row r="56908" spans="31:31" hidden="1">
      <c r="AE56908" s="54"/>
    </row>
    <row r="56909" spans="31:31" hidden="1">
      <c r="AE56909" s="54"/>
    </row>
    <row r="56910" spans="31:31" hidden="1">
      <c r="AE56910" s="54"/>
    </row>
    <row r="56911" spans="31:31" hidden="1">
      <c r="AE56911" s="54"/>
    </row>
    <row r="56912" spans="31:31" hidden="1">
      <c r="AE56912" s="54"/>
    </row>
    <row r="56913" spans="31:31" hidden="1">
      <c r="AE56913" s="54"/>
    </row>
    <row r="56914" spans="31:31" hidden="1">
      <c r="AE56914" s="54"/>
    </row>
    <row r="56915" spans="31:31" hidden="1">
      <c r="AE56915" s="54"/>
    </row>
    <row r="56916" spans="31:31" hidden="1">
      <c r="AE56916" s="54"/>
    </row>
    <row r="56917" spans="31:31" hidden="1">
      <c r="AE56917" s="54"/>
    </row>
    <row r="56918" spans="31:31" hidden="1">
      <c r="AE56918" s="54"/>
    </row>
    <row r="56919" spans="31:31" hidden="1">
      <c r="AE56919" s="54"/>
    </row>
    <row r="56920" spans="31:31" hidden="1">
      <c r="AE56920" s="54"/>
    </row>
    <row r="56921" spans="31:31" hidden="1">
      <c r="AE56921" s="54"/>
    </row>
    <row r="56922" spans="31:31" hidden="1">
      <c r="AE56922" s="54"/>
    </row>
    <row r="56923" spans="31:31" hidden="1">
      <c r="AE56923" s="54"/>
    </row>
    <row r="56924" spans="31:31" hidden="1">
      <c r="AE56924" s="54"/>
    </row>
    <row r="56925" spans="31:31" hidden="1">
      <c r="AE56925" s="54"/>
    </row>
    <row r="56926" spans="31:31" hidden="1">
      <c r="AE56926" s="54"/>
    </row>
    <row r="56927" spans="31:31" hidden="1">
      <c r="AE56927" s="54"/>
    </row>
    <row r="56928" spans="31:31" hidden="1">
      <c r="AE56928" s="54"/>
    </row>
    <row r="56929" spans="31:31" hidden="1">
      <c r="AE56929" s="54"/>
    </row>
    <row r="56930" spans="31:31" hidden="1">
      <c r="AE56930" s="54"/>
    </row>
    <row r="56931" spans="31:31" hidden="1">
      <c r="AE56931" s="54"/>
    </row>
    <row r="56932" spans="31:31" hidden="1">
      <c r="AE56932" s="54"/>
    </row>
    <row r="56933" spans="31:31" hidden="1">
      <c r="AE56933" s="54"/>
    </row>
    <row r="56934" spans="31:31" hidden="1">
      <c r="AE56934" s="54"/>
    </row>
    <row r="56935" spans="31:31" hidden="1">
      <c r="AE56935" s="54"/>
    </row>
    <row r="56936" spans="31:31" hidden="1">
      <c r="AE56936" s="54"/>
    </row>
    <row r="56937" spans="31:31" hidden="1">
      <c r="AE56937" s="54"/>
    </row>
    <row r="56938" spans="31:31" hidden="1">
      <c r="AE56938" s="54"/>
    </row>
    <row r="56939" spans="31:31" hidden="1">
      <c r="AE56939" s="54"/>
    </row>
    <row r="56940" spans="31:31" hidden="1">
      <c r="AE56940" s="54"/>
    </row>
    <row r="56941" spans="31:31" hidden="1">
      <c r="AE56941" s="54"/>
    </row>
    <row r="56942" spans="31:31" hidden="1">
      <c r="AE56942" s="54"/>
    </row>
    <row r="56943" spans="31:31" hidden="1">
      <c r="AE56943" s="54"/>
    </row>
    <row r="56944" spans="31:31" hidden="1">
      <c r="AE56944" s="54"/>
    </row>
    <row r="56945" spans="31:31" hidden="1">
      <c r="AE56945" s="54"/>
    </row>
    <row r="56946" spans="31:31" hidden="1">
      <c r="AE56946" s="54"/>
    </row>
    <row r="56947" spans="31:31" hidden="1">
      <c r="AE56947" s="54"/>
    </row>
    <row r="56948" spans="31:31" hidden="1">
      <c r="AE56948" s="54"/>
    </row>
    <row r="56949" spans="31:31" hidden="1">
      <c r="AE56949" s="54"/>
    </row>
    <row r="56950" spans="31:31" hidden="1">
      <c r="AE56950" s="54"/>
    </row>
    <row r="56951" spans="31:31" hidden="1">
      <c r="AE56951" s="54"/>
    </row>
    <row r="56952" spans="31:31" hidden="1">
      <c r="AE56952" s="54"/>
    </row>
    <row r="56953" spans="31:31" hidden="1">
      <c r="AE56953" s="54"/>
    </row>
    <row r="56954" spans="31:31" hidden="1">
      <c r="AE56954" s="54"/>
    </row>
    <row r="56955" spans="31:31" hidden="1">
      <c r="AE56955" s="54"/>
    </row>
    <row r="56956" spans="31:31" hidden="1">
      <c r="AE56956" s="54"/>
    </row>
    <row r="56957" spans="31:31" hidden="1">
      <c r="AE56957" s="54"/>
    </row>
    <row r="56958" spans="31:31" hidden="1">
      <c r="AE56958" s="54"/>
    </row>
    <row r="56959" spans="31:31" hidden="1">
      <c r="AE56959" s="54"/>
    </row>
    <row r="56960" spans="31:31" hidden="1">
      <c r="AE56960" s="54"/>
    </row>
    <row r="56961" spans="31:31" hidden="1">
      <c r="AE56961" s="54"/>
    </row>
    <row r="56962" spans="31:31" hidden="1">
      <c r="AE56962" s="54"/>
    </row>
    <row r="56963" spans="31:31" hidden="1">
      <c r="AE56963" s="54"/>
    </row>
    <row r="56964" spans="31:31" hidden="1">
      <c r="AE56964" s="54"/>
    </row>
    <row r="56965" spans="31:31" hidden="1">
      <c r="AE56965" s="54"/>
    </row>
    <row r="56966" spans="31:31" hidden="1">
      <c r="AE56966" s="54"/>
    </row>
    <row r="56967" spans="31:31" hidden="1">
      <c r="AE56967" s="54"/>
    </row>
    <row r="56968" spans="31:31" hidden="1">
      <c r="AE56968" s="54"/>
    </row>
    <row r="56969" spans="31:31" hidden="1">
      <c r="AE56969" s="54"/>
    </row>
    <row r="56970" spans="31:31" hidden="1">
      <c r="AE56970" s="54"/>
    </row>
    <row r="56971" spans="31:31" hidden="1">
      <c r="AE56971" s="54"/>
    </row>
    <row r="56972" spans="31:31" hidden="1">
      <c r="AE56972" s="54"/>
    </row>
    <row r="56973" spans="31:31" hidden="1">
      <c r="AE56973" s="54"/>
    </row>
    <row r="56974" spans="31:31" hidden="1">
      <c r="AE56974" s="54"/>
    </row>
    <row r="56975" spans="31:31" hidden="1">
      <c r="AE56975" s="54"/>
    </row>
    <row r="56976" spans="31:31" hidden="1">
      <c r="AE56976" s="54"/>
    </row>
    <row r="56977" spans="31:31" hidden="1">
      <c r="AE56977" s="54"/>
    </row>
    <row r="56978" spans="31:31" hidden="1">
      <c r="AE56978" s="54"/>
    </row>
    <row r="56979" spans="31:31" hidden="1">
      <c r="AE56979" s="54"/>
    </row>
    <row r="56980" spans="31:31" hidden="1">
      <c r="AE56980" s="54"/>
    </row>
    <row r="56981" spans="31:31" hidden="1">
      <c r="AE56981" s="54"/>
    </row>
    <row r="56982" spans="31:31" hidden="1">
      <c r="AE56982" s="54"/>
    </row>
    <row r="56983" spans="31:31" hidden="1">
      <c r="AE56983" s="54"/>
    </row>
    <row r="56984" spans="31:31" hidden="1">
      <c r="AE56984" s="54"/>
    </row>
    <row r="56985" spans="31:31" hidden="1">
      <c r="AE56985" s="54"/>
    </row>
    <row r="56986" spans="31:31" hidden="1">
      <c r="AE56986" s="54"/>
    </row>
    <row r="56987" spans="31:31" hidden="1">
      <c r="AE56987" s="54"/>
    </row>
    <row r="56988" spans="31:31" hidden="1">
      <c r="AE56988" s="54"/>
    </row>
    <row r="56989" spans="31:31" hidden="1">
      <c r="AE56989" s="54"/>
    </row>
    <row r="56990" spans="31:31" hidden="1">
      <c r="AE56990" s="54"/>
    </row>
    <row r="56991" spans="31:31" hidden="1">
      <c r="AE56991" s="54"/>
    </row>
    <row r="56992" spans="31:31" hidden="1">
      <c r="AE56992" s="54"/>
    </row>
    <row r="56993" spans="31:31" hidden="1">
      <c r="AE56993" s="54"/>
    </row>
    <row r="56994" spans="31:31" hidden="1">
      <c r="AE56994" s="54"/>
    </row>
    <row r="56995" spans="31:31" hidden="1">
      <c r="AE56995" s="54"/>
    </row>
    <row r="56996" spans="31:31" hidden="1">
      <c r="AE56996" s="54"/>
    </row>
    <row r="56997" spans="31:31" hidden="1">
      <c r="AE56997" s="54"/>
    </row>
    <row r="56998" spans="31:31" hidden="1">
      <c r="AE56998" s="54"/>
    </row>
    <row r="56999" spans="31:31" hidden="1">
      <c r="AE56999" s="54"/>
    </row>
    <row r="57000" spans="31:31" hidden="1">
      <c r="AE57000" s="54"/>
    </row>
    <row r="57001" spans="31:31" hidden="1">
      <c r="AE57001" s="54"/>
    </row>
    <row r="57002" spans="31:31" hidden="1">
      <c r="AE57002" s="54"/>
    </row>
    <row r="57003" spans="31:31" hidden="1">
      <c r="AE57003" s="54"/>
    </row>
    <row r="57004" spans="31:31" hidden="1">
      <c r="AE57004" s="54"/>
    </row>
    <row r="57005" spans="31:31" hidden="1">
      <c r="AE57005" s="54"/>
    </row>
    <row r="57006" spans="31:31" hidden="1">
      <c r="AE57006" s="54"/>
    </row>
    <row r="57007" spans="31:31" hidden="1">
      <c r="AE57007" s="54"/>
    </row>
    <row r="57008" spans="31:31" hidden="1">
      <c r="AE57008" s="54"/>
    </row>
    <row r="57009" spans="31:31" hidden="1">
      <c r="AE57009" s="54"/>
    </row>
    <row r="57010" spans="31:31" hidden="1">
      <c r="AE57010" s="54"/>
    </row>
    <row r="57011" spans="31:31" hidden="1">
      <c r="AE57011" s="54"/>
    </row>
    <row r="57012" spans="31:31" hidden="1">
      <c r="AE57012" s="54"/>
    </row>
    <row r="57013" spans="31:31" hidden="1">
      <c r="AE57013" s="54"/>
    </row>
    <row r="57014" spans="31:31" hidden="1">
      <c r="AE57014" s="54"/>
    </row>
    <row r="57015" spans="31:31" hidden="1">
      <c r="AE57015" s="54"/>
    </row>
    <row r="57016" spans="31:31" hidden="1">
      <c r="AE57016" s="54"/>
    </row>
    <row r="57017" spans="31:31" hidden="1">
      <c r="AE57017" s="54"/>
    </row>
    <row r="57018" spans="31:31" hidden="1">
      <c r="AE57018" s="54"/>
    </row>
    <row r="57019" spans="31:31" hidden="1">
      <c r="AE57019" s="54"/>
    </row>
    <row r="57020" spans="31:31" hidden="1">
      <c r="AE57020" s="54"/>
    </row>
    <row r="57021" spans="31:31" hidden="1">
      <c r="AE57021" s="54"/>
    </row>
    <row r="57022" spans="31:31" hidden="1">
      <c r="AE57022" s="54"/>
    </row>
    <row r="57023" spans="31:31" hidden="1">
      <c r="AE57023" s="54"/>
    </row>
    <row r="57024" spans="31:31" hidden="1">
      <c r="AE57024" s="54"/>
    </row>
    <row r="57025" spans="31:31" hidden="1">
      <c r="AE57025" s="54"/>
    </row>
    <row r="57026" spans="31:31" hidden="1">
      <c r="AE57026" s="54"/>
    </row>
    <row r="57027" spans="31:31" hidden="1">
      <c r="AE57027" s="54"/>
    </row>
    <row r="57028" spans="31:31" hidden="1">
      <c r="AE57028" s="54"/>
    </row>
    <row r="57029" spans="31:31" hidden="1">
      <c r="AE57029" s="54"/>
    </row>
    <row r="57030" spans="31:31" hidden="1">
      <c r="AE57030" s="54"/>
    </row>
    <row r="57031" spans="31:31" hidden="1">
      <c r="AE57031" s="54"/>
    </row>
    <row r="57032" spans="31:31" hidden="1">
      <c r="AE57032" s="54"/>
    </row>
    <row r="57033" spans="31:31" hidden="1">
      <c r="AE57033" s="54"/>
    </row>
    <row r="57034" spans="31:31" hidden="1">
      <c r="AE57034" s="54"/>
    </row>
    <row r="57035" spans="31:31" hidden="1">
      <c r="AE57035" s="54"/>
    </row>
    <row r="57036" spans="31:31" hidden="1">
      <c r="AE57036" s="54"/>
    </row>
    <row r="57037" spans="31:31" hidden="1">
      <c r="AE57037" s="54"/>
    </row>
    <row r="57038" spans="31:31" hidden="1">
      <c r="AE57038" s="54"/>
    </row>
    <row r="57039" spans="31:31" hidden="1">
      <c r="AE57039" s="54"/>
    </row>
    <row r="57040" spans="31:31" hidden="1">
      <c r="AE57040" s="54"/>
    </row>
    <row r="57041" spans="31:31" hidden="1">
      <c r="AE57041" s="54"/>
    </row>
    <row r="57042" spans="31:31" hidden="1">
      <c r="AE57042" s="54"/>
    </row>
    <row r="57043" spans="31:31" hidden="1">
      <c r="AE57043" s="54"/>
    </row>
    <row r="57044" spans="31:31" hidden="1">
      <c r="AE57044" s="54"/>
    </row>
    <row r="57045" spans="31:31" hidden="1">
      <c r="AE57045" s="54"/>
    </row>
    <row r="57046" spans="31:31" hidden="1">
      <c r="AE57046" s="54"/>
    </row>
    <row r="57047" spans="31:31" hidden="1">
      <c r="AE57047" s="54"/>
    </row>
    <row r="57048" spans="31:31" hidden="1">
      <c r="AE57048" s="54"/>
    </row>
    <row r="57049" spans="31:31" hidden="1">
      <c r="AE57049" s="54"/>
    </row>
    <row r="57050" spans="31:31" hidden="1">
      <c r="AE57050" s="54"/>
    </row>
    <row r="57051" spans="31:31" hidden="1">
      <c r="AE57051" s="54"/>
    </row>
    <row r="57052" spans="31:31" hidden="1">
      <c r="AE57052" s="54"/>
    </row>
    <row r="57053" spans="31:31" hidden="1">
      <c r="AE57053" s="54"/>
    </row>
    <row r="57054" spans="31:31" hidden="1">
      <c r="AE57054" s="54"/>
    </row>
    <row r="57055" spans="31:31" hidden="1">
      <c r="AE57055" s="54"/>
    </row>
    <row r="57056" spans="31:31" hidden="1">
      <c r="AE57056" s="54"/>
    </row>
    <row r="57057" spans="31:31" hidden="1">
      <c r="AE57057" s="54"/>
    </row>
    <row r="57058" spans="31:31" hidden="1">
      <c r="AE57058" s="54"/>
    </row>
    <row r="57059" spans="31:31" hidden="1">
      <c r="AE57059" s="54"/>
    </row>
    <row r="57060" spans="31:31" hidden="1">
      <c r="AE57060" s="54"/>
    </row>
    <row r="57061" spans="31:31" hidden="1">
      <c r="AE57061" s="54"/>
    </row>
    <row r="57062" spans="31:31" hidden="1">
      <c r="AE57062" s="54"/>
    </row>
    <row r="57063" spans="31:31" hidden="1">
      <c r="AE57063" s="54"/>
    </row>
    <row r="57064" spans="31:31" hidden="1">
      <c r="AE57064" s="54"/>
    </row>
    <row r="57065" spans="31:31" hidden="1">
      <c r="AE57065" s="54"/>
    </row>
    <row r="57066" spans="31:31" hidden="1">
      <c r="AE57066" s="54"/>
    </row>
    <row r="57067" spans="31:31" hidden="1">
      <c r="AE57067" s="54"/>
    </row>
    <row r="57068" spans="31:31" hidden="1">
      <c r="AE57068" s="54"/>
    </row>
    <row r="57069" spans="31:31" hidden="1">
      <c r="AE57069" s="54"/>
    </row>
    <row r="57070" spans="31:31" hidden="1">
      <c r="AE57070" s="54"/>
    </row>
    <row r="57071" spans="31:31" hidden="1">
      <c r="AE57071" s="54"/>
    </row>
    <row r="57072" spans="31:31" hidden="1">
      <c r="AE57072" s="54"/>
    </row>
    <row r="57073" spans="31:31" hidden="1">
      <c r="AE57073" s="54"/>
    </row>
    <row r="57074" spans="31:31" hidden="1">
      <c r="AE57074" s="54"/>
    </row>
    <row r="57075" spans="31:31" hidden="1">
      <c r="AE57075" s="54"/>
    </row>
    <row r="57076" spans="31:31" hidden="1">
      <c r="AE57076" s="54"/>
    </row>
    <row r="57077" spans="31:31" hidden="1">
      <c r="AE57077" s="54"/>
    </row>
    <row r="57078" spans="31:31" hidden="1">
      <c r="AE57078" s="54"/>
    </row>
    <row r="57079" spans="31:31" hidden="1">
      <c r="AE57079" s="54"/>
    </row>
    <row r="57080" spans="31:31" hidden="1">
      <c r="AE57080" s="54"/>
    </row>
    <row r="57081" spans="31:31" hidden="1">
      <c r="AE57081" s="54"/>
    </row>
    <row r="57082" spans="31:31" hidden="1">
      <c r="AE57082" s="54"/>
    </row>
    <row r="57083" spans="31:31" hidden="1">
      <c r="AE57083" s="54"/>
    </row>
    <row r="57084" spans="31:31" hidden="1">
      <c r="AE57084" s="54"/>
    </row>
    <row r="57085" spans="31:31" hidden="1">
      <c r="AE57085" s="54"/>
    </row>
    <row r="57086" spans="31:31" hidden="1">
      <c r="AE57086" s="54"/>
    </row>
    <row r="57087" spans="31:31" hidden="1">
      <c r="AE57087" s="54"/>
    </row>
    <row r="57088" spans="31:31" hidden="1">
      <c r="AE57088" s="54"/>
    </row>
    <row r="57089" spans="31:31" hidden="1">
      <c r="AE57089" s="54"/>
    </row>
    <row r="57090" spans="31:31" hidden="1">
      <c r="AE57090" s="54"/>
    </row>
    <row r="57091" spans="31:31" hidden="1">
      <c r="AE57091" s="54"/>
    </row>
    <row r="57092" spans="31:31" hidden="1">
      <c r="AE57092" s="54"/>
    </row>
    <row r="57093" spans="31:31" hidden="1">
      <c r="AE57093" s="54"/>
    </row>
    <row r="57094" spans="31:31" hidden="1">
      <c r="AE57094" s="54"/>
    </row>
    <row r="57095" spans="31:31" hidden="1">
      <c r="AE57095" s="54"/>
    </row>
    <row r="57096" spans="31:31" hidden="1">
      <c r="AE57096" s="54"/>
    </row>
    <row r="57097" spans="31:31" hidden="1">
      <c r="AE57097" s="54"/>
    </row>
    <row r="57098" spans="31:31" hidden="1">
      <c r="AE57098" s="54"/>
    </row>
    <row r="57099" spans="31:31" hidden="1">
      <c r="AE57099" s="54"/>
    </row>
    <row r="57100" spans="31:31" hidden="1">
      <c r="AE57100" s="54"/>
    </row>
    <row r="57101" spans="31:31" hidden="1">
      <c r="AE57101" s="54"/>
    </row>
    <row r="57102" spans="31:31" hidden="1">
      <c r="AE57102" s="54"/>
    </row>
    <row r="57103" spans="31:31" hidden="1">
      <c r="AE57103" s="54"/>
    </row>
    <row r="57104" spans="31:31" hidden="1">
      <c r="AE57104" s="54"/>
    </row>
    <row r="57105" spans="31:31" hidden="1">
      <c r="AE57105" s="54"/>
    </row>
    <row r="57106" spans="31:31" hidden="1">
      <c r="AE57106" s="54"/>
    </row>
    <row r="57107" spans="31:31" hidden="1">
      <c r="AE57107" s="54"/>
    </row>
    <row r="57108" spans="31:31" hidden="1">
      <c r="AE57108" s="54"/>
    </row>
    <row r="57109" spans="31:31" hidden="1">
      <c r="AE57109" s="54"/>
    </row>
    <row r="57110" spans="31:31" hidden="1">
      <c r="AE57110" s="54"/>
    </row>
    <row r="57111" spans="31:31" hidden="1">
      <c r="AE57111" s="54"/>
    </row>
    <row r="57112" spans="31:31" hidden="1">
      <c r="AE57112" s="54"/>
    </row>
    <row r="57113" spans="31:31" hidden="1">
      <c r="AE57113" s="54"/>
    </row>
    <row r="57114" spans="31:31" hidden="1">
      <c r="AE57114" s="54"/>
    </row>
    <row r="57115" spans="31:31" hidden="1">
      <c r="AE57115" s="54"/>
    </row>
    <row r="57116" spans="31:31" hidden="1">
      <c r="AE57116" s="54"/>
    </row>
    <row r="57117" spans="31:31" hidden="1">
      <c r="AE57117" s="54"/>
    </row>
    <row r="57118" spans="31:31" hidden="1">
      <c r="AE57118" s="54"/>
    </row>
    <row r="57119" spans="31:31" hidden="1">
      <c r="AE57119" s="54"/>
    </row>
    <row r="57120" spans="31:31" hidden="1">
      <c r="AE57120" s="54"/>
    </row>
    <row r="57121" spans="31:31" hidden="1">
      <c r="AE57121" s="54"/>
    </row>
    <row r="57122" spans="31:31" hidden="1">
      <c r="AE57122" s="54"/>
    </row>
    <row r="57123" spans="31:31" hidden="1">
      <c r="AE57123" s="54"/>
    </row>
    <row r="57124" spans="31:31" hidden="1">
      <c r="AE57124" s="54"/>
    </row>
    <row r="57125" spans="31:31" hidden="1">
      <c r="AE57125" s="54"/>
    </row>
    <row r="57126" spans="31:31" hidden="1">
      <c r="AE57126" s="54"/>
    </row>
    <row r="57127" spans="31:31" hidden="1">
      <c r="AE57127" s="54"/>
    </row>
    <row r="57128" spans="31:31" hidden="1">
      <c r="AE57128" s="54"/>
    </row>
    <row r="57129" spans="31:31" hidden="1">
      <c r="AE57129" s="54"/>
    </row>
    <row r="57130" spans="31:31" hidden="1">
      <c r="AE57130" s="54"/>
    </row>
    <row r="57131" spans="31:31" hidden="1">
      <c r="AE57131" s="54"/>
    </row>
    <row r="57132" spans="31:31" hidden="1">
      <c r="AE57132" s="54"/>
    </row>
    <row r="57133" spans="31:31" hidden="1">
      <c r="AE57133" s="54"/>
    </row>
    <row r="57134" spans="31:31" hidden="1">
      <c r="AE57134" s="54"/>
    </row>
    <row r="57135" spans="31:31" hidden="1">
      <c r="AE57135" s="54"/>
    </row>
    <row r="57136" spans="31:31" hidden="1">
      <c r="AE57136" s="54"/>
    </row>
    <row r="57137" spans="31:31" hidden="1">
      <c r="AE57137" s="54"/>
    </row>
    <row r="57138" spans="31:31" hidden="1">
      <c r="AE57138" s="54"/>
    </row>
    <row r="57139" spans="31:31" hidden="1">
      <c r="AE57139" s="54"/>
    </row>
    <row r="57140" spans="31:31" hidden="1">
      <c r="AE57140" s="54"/>
    </row>
    <row r="57141" spans="31:31" hidden="1">
      <c r="AE57141" s="54"/>
    </row>
    <row r="57142" spans="31:31" hidden="1">
      <c r="AE57142" s="54"/>
    </row>
    <row r="57143" spans="31:31" hidden="1">
      <c r="AE57143" s="54"/>
    </row>
    <row r="57144" spans="31:31" hidden="1">
      <c r="AE57144" s="54"/>
    </row>
    <row r="57145" spans="31:31" hidden="1">
      <c r="AE57145" s="54"/>
    </row>
    <row r="57146" spans="31:31" hidden="1">
      <c r="AE57146" s="54"/>
    </row>
    <row r="57147" spans="31:31" hidden="1">
      <c r="AE57147" s="54"/>
    </row>
    <row r="57148" spans="31:31" hidden="1">
      <c r="AE57148" s="54"/>
    </row>
    <row r="57149" spans="31:31" hidden="1">
      <c r="AE57149" s="54"/>
    </row>
    <row r="57150" spans="31:31" hidden="1">
      <c r="AE57150" s="54"/>
    </row>
    <row r="57151" spans="31:31" hidden="1">
      <c r="AE57151" s="54"/>
    </row>
    <row r="57152" spans="31:31" hidden="1">
      <c r="AE57152" s="54"/>
    </row>
    <row r="57153" spans="31:31" hidden="1">
      <c r="AE57153" s="54"/>
    </row>
    <row r="57154" spans="31:31" hidden="1">
      <c r="AE57154" s="54"/>
    </row>
    <row r="57155" spans="31:31" hidden="1">
      <c r="AE57155" s="54"/>
    </row>
    <row r="57156" spans="31:31" hidden="1">
      <c r="AE57156" s="54"/>
    </row>
    <row r="57157" spans="31:31" hidden="1">
      <c r="AE57157" s="54"/>
    </row>
    <row r="57158" spans="31:31" hidden="1">
      <c r="AE57158" s="54"/>
    </row>
    <row r="57159" spans="31:31" hidden="1">
      <c r="AE57159" s="54"/>
    </row>
    <row r="57160" spans="31:31" hidden="1">
      <c r="AE57160" s="54"/>
    </row>
    <row r="57161" spans="31:31" hidden="1">
      <c r="AE57161" s="54"/>
    </row>
    <row r="57162" spans="31:31" hidden="1">
      <c r="AE57162" s="54"/>
    </row>
    <row r="57163" spans="31:31" hidden="1">
      <c r="AE57163" s="54"/>
    </row>
    <row r="57164" spans="31:31" hidden="1">
      <c r="AE57164" s="54"/>
    </row>
    <row r="57165" spans="31:31" hidden="1">
      <c r="AE57165" s="54"/>
    </row>
    <row r="57166" spans="31:31" hidden="1">
      <c r="AE57166" s="54"/>
    </row>
    <row r="57167" spans="31:31" hidden="1">
      <c r="AE57167" s="54"/>
    </row>
    <row r="57168" spans="31:31" hidden="1">
      <c r="AE57168" s="54"/>
    </row>
    <row r="57169" spans="31:31" hidden="1">
      <c r="AE57169" s="54"/>
    </row>
    <row r="57170" spans="31:31" hidden="1">
      <c r="AE57170" s="54"/>
    </row>
    <row r="57171" spans="31:31" hidden="1">
      <c r="AE57171" s="54"/>
    </row>
    <row r="57172" spans="31:31" hidden="1">
      <c r="AE57172" s="54"/>
    </row>
    <row r="57173" spans="31:31" hidden="1">
      <c r="AE57173" s="54"/>
    </row>
    <row r="57174" spans="31:31" hidden="1">
      <c r="AE57174" s="54"/>
    </row>
    <row r="57175" spans="31:31" hidden="1">
      <c r="AE57175" s="54"/>
    </row>
    <row r="57176" spans="31:31" hidden="1">
      <c r="AE57176" s="54"/>
    </row>
    <row r="57177" spans="31:31" hidden="1">
      <c r="AE57177" s="54"/>
    </row>
    <row r="57178" spans="31:31" hidden="1">
      <c r="AE57178" s="54"/>
    </row>
    <row r="57179" spans="31:31" hidden="1">
      <c r="AE57179" s="54"/>
    </row>
    <row r="57180" spans="31:31" hidden="1">
      <c r="AE57180" s="54"/>
    </row>
    <row r="57181" spans="31:31" hidden="1">
      <c r="AE57181" s="54"/>
    </row>
    <row r="57182" spans="31:31" hidden="1">
      <c r="AE57182" s="54"/>
    </row>
    <row r="57183" spans="31:31" hidden="1">
      <c r="AE57183" s="54"/>
    </row>
    <row r="57184" spans="31:31" hidden="1">
      <c r="AE57184" s="54"/>
    </row>
    <row r="57185" spans="31:31" hidden="1">
      <c r="AE57185" s="54"/>
    </row>
    <row r="57186" spans="31:31" hidden="1">
      <c r="AE57186" s="54"/>
    </row>
    <row r="57187" spans="31:31" hidden="1">
      <c r="AE57187" s="54"/>
    </row>
    <row r="57188" spans="31:31" hidden="1">
      <c r="AE57188" s="54"/>
    </row>
    <row r="57189" spans="31:31" hidden="1">
      <c r="AE57189" s="54"/>
    </row>
    <row r="57190" spans="31:31" hidden="1">
      <c r="AE57190" s="54"/>
    </row>
    <row r="57191" spans="31:31" hidden="1">
      <c r="AE57191" s="54"/>
    </row>
    <row r="57192" spans="31:31" hidden="1">
      <c r="AE57192" s="54"/>
    </row>
    <row r="57193" spans="31:31" hidden="1">
      <c r="AE57193" s="54"/>
    </row>
    <row r="57194" spans="31:31" hidden="1">
      <c r="AE57194" s="54"/>
    </row>
    <row r="57195" spans="31:31" hidden="1">
      <c r="AE57195" s="54"/>
    </row>
    <row r="57196" spans="31:31" hidden="1">
      <c r="AE57196" s="54"/>
    </row>
    <row r="57197" spans="31:31" hidden="1">
      <c r="AE57197" s="54"/>
    </row>
    <row r="57198" spans="31:31" hidden="1">
      <c r="AE57198" s="54"/>
    </row>
    <row r="57199" spans="31:31" hidden="1">
      <c r="AE57199" s="54"/>
    </row>
    <row r="57200" spans="31:31" hidden="1">
      <c r="AE57200" s="54"/>
    </row>
    <row r="57201" spans="31:31" hidden="1">
      <c r="AE57201" s="54"/>
    </row>
    <row r="57202" spans="31:31" hidden="1">
      <c r="AE57202" s="54"/>
    </row>
    <row r="57203" spans="31:31" hidden="1">
      <c r="AE57203" s="54"/>
    </row>
    <row r="57204" spans="31:31" hidden="1">
      <c r="AE57204" s="54"/>
    </row>
    <row r="57205" spans="31:31" hidden="1">
      <c r="AE57205" s="54"/>
    </row>
    <row r="57206" spans="31:31" hidden="1">
      <c r="AE57206" s="54"/>
    </row>
    <row r="57207" spans="31:31" hidden="1">
      <c r="AE57207" s="54"/>
    </row>
    <row r="57208" spans="31:31" hidden="1">
      <c r="AE57208" s="54"/>
    </row>
    <row r="57209" spans="31:31" hidden="1">
      <c r="AE57209" s="54"/>
    </row>
    <row r="57210" spans="31:31" hidden="1">
      <c r="AE57210" s="54"/>
    </row>
    <row r="57211" spans="31:31" hidden="1">
      <c r="AE57211" s="54"/>
    </row>
    <row r="57212" spans="31:31" hidden="1">
      <c r="AE57212" s="54"/>
    </row>
    <row r="57213" spans="31:31" hidden="1">
      <c r="AE57213" s="54"/>
    </row>
    <row r="57214" spans="31:31" hidden="1">
      <c r="AE57214" s="54"/>
    </row>
    <row r="57215" spans="31:31" hidden="1">
      <c r="AE57215" s="54"/>
    </row>
    <row r="57216" spans="31:31" hidden="1">
      <c r="AE57216" s="54"/>
    </row>
    <row r="57217" spans="31:31" hidden="1">
      <c r="AE57217" s="54"/>
    </row>
    <row r="57218" spans="31:31" hidden="1">
      <c r="AE57218" s="54"/>
    </row>
    <row r="57219" spans="31:31" hidden="1">
      <c r="AE57219" s="54"/>
    </row>
    <row r="57220" spans="31:31" hidden="1">
      <c r="AE57220" s="54"/>
    </row>
    <row r="57221" spans="31:31" hidden="1">
      <c r="AE57221" s="54"/>
    </row>
    <row r="57222" spans="31:31" hidden="1">
      <c r="AE57222" s="54"/>
    </row>
    <row r="57223" spans="31:31" hidden="1">
      <c r="AE57223" s="54"/>
    </row>
    <row r="57224" spans="31:31" hidden="1">
      <c r="AE57224" s="54"/>
    </row>
    <row r="57225" spans="31:31" hidden="1">
      <c r="AE57225" s="54"/>
    </row>
    <row r="57226" spans="31:31" hidden="1">
      <c r="AE57226" s="54"/>
    </row>
    <row r="57227" spans="31:31" hidden="1">
      <c r="AE57227" s="54"/>
    </row>
    <row r="57228" spans="31:31" hidden="1">
      <c r="AE57228" s="54"/>
    </row>
    <row r="57229" spans="31:31" hidden="1">
      <c r="AE57229" s="54"/>
    </row>
    <row r="57230" spans="31:31" hidden="1">
      <c r="AE57230" s="54"/>
    </row>
    <row r="57231" spans="31:31" hidden="1">
      <c r="AE57231" s="54"/>
    </row>
    <row r="57232" spans="31:31" hidden="1">
      <c r="AE57232" s="54"/>
    </row>
    <row r="57233" spans="31:31" hidden="1">
      <c r="AE57233" s="54"/>
    </row>
    <row r="57234" spans="31:31" hidden="1">
      <c r="AE57234" s="54"/>
    </row>
    <row r="57235" spans="31:31" hidden="1">
      <c r="AE57235" s="54"/>
    </row>
    <row r="57236" spans="31:31" hidden="1">
      <c r="AE57236" s="54"/>
    </row>
    <row r="57237" spans="31:31" hidden="1">
      <c r="AE57237" s="54"/>
    </row>
    <row r="57238" spans="31:31" hidden="1">
      <c r="AE57238" s="54"/>
    </row>
    <row r="57239" spans="31:31" hidden="1">
      <c r="AE57239" s="54"/>
    </row>
    <row r="57240" spans="31:31" hidden="1">
      <c r="AE57240" s="54"/>
    </row>
    <row r="57241" spans="31:31" hidden="1">
      <c r="AE57241" s="54"/>
    </row>
    <row r="57242" spans="31:31" hidden="1">
      <c r="AE57242" s="54"/>
    </row>
    <row r="57243" spans="31:31" hidden="1">
      <c r="AE57243" s="54"/>
    </row>
    <row r="57244" spans="31:31" hidden="1">
      <c r="AE57244" s="54"/>
    </row>
    <row r="57245" spans="31:31" hidden="1">
      <c r="AE57245" s="54"/>
    </row>
    <row r="57246" spans="31:31" hidden="1">
      <c r="AE57246" s="54"/>
    </row>
    <row r="57247" spans="31:31" hidden="1">
      <c r="AE57247" s="54"/>
    </row>
    <row r="57248" spans="31:31" hidden="1">
      <c r="AE57248" s="54"/>
    </row>
    <row r="57249" spans="31:31" hidden="1">
      <c r="AE57249" s="54"/>
    </row>
    <row r="57250" spans="31:31" hidden="1">
      <c r="AE57250" s="54"/>
    </row>
    <row r="57251" spans="31:31" hidden="1">
      <c r="AE57251" s="54"/>
    </row>
    <row r="57252" spans="31:31" hidden="1">
      <c r="AE57252" s="54"/>
    </row>
    <row r="57253" spans="31:31" hidden="1">
      <c r="AE57253" s="54"/>
    </row>
    <row r="57254" spans="31:31" hidden="1">
      <c r="AE57254" s="54"/>
    </row>
    <row r="57255" spans="31:31" hidden="1">
      <c r="AE57255" s="54"/>
    </row>
    <row r="57256" spans="31:31" hidden="1">
      <c r="AE57256" s="54"/>
    </row>
    <row r="57257" spans="31:31" hidden="1">
      <c r="AE57257" s="54"/>
    </row>
    <row r="57258" spans="31:31" hidden="1">
      <c r="AE57258" s="54"/>
    </row>
    <row r="57259" spans="31:31" hidden="1">
      <c r="AE57259" s="54"/>
    </row>
    <row r="57260" spans="31:31" hidden="1">
      <c r="AE57260" s="54"/>
    </row>
    <row r="57261" spans="31:31" hidden="1">
      <c r="AE57261" s="54"/>
    </row>
    <row r="57262" spans="31:31" hidden="1">
      <c r="AE57262" s="54"/>
    </row>
    <row r="57263" spans="31:31" hidden="1">
      <c r="AE57263" s="54"/>
    </row>
    <row r="57264" spans="31:31" hidden="1">
      <c r="AE57264" s="54"/>
    </row>
    <row r="57265" spans="31:31" hidden="1">
      <c r="AE57265" s="54"/>
    </row>
    <row r="57266" spans="31:31" hidden="1">
      <c r="AE57266" s="54"/>
    </row>
    <row r="57267" spans="31:31" hidden="1">
      <c r="AE57267" s="54"/>
    </row>
    <row r="57268" spans="31:31" hidden="1">
      <c r="AE57268" s="54"/>
    </row>
    <row r="57269" spans="31:31" hidden="1">
      <c r="AE57269" s="54"/>
    </row>
    <row r="57270" spans="31:31" hidden="1">
      <c r="AE57270" s="54"/>
    </row>
    <row r="57271" spans="31:31" hidden="1">
      <c r="AE57271" s="54"/>
    </row>
    <row r="57272" spans="31:31" hidden="1">
      <c r="AE57272" s="54"/>
    </row>
    <row r="57273" spans="31:31" hidden="1">
      <c r="AE57273" s="54"/>
    </row>
    <row r="57274" spans="31:31" hidden="1">
      <c r="AE57274" s="54"/>
    </row>
    <row r="57275" spans="31:31" hidden="1">
      <c r="AE57275" s="54"/>
    </row>
    <row r="57276" spans="31:31" hidden="1">
      <c r="AE57276" s="54"/>
    </row>
    <row r="57277" spans="31:31" hidden="1">
      <c r="AE57277" s="54"/>
    </row>
    <row r="57278" spans="31:31" hidden="1">
      <c r="AE57278" s="54"/>
    </row>
    <row r="57279" spans="31:31" hidden="1">
      <c r="AE57279" s="54"/>
    </row>
    <row r="57280" spans="31:31" hidden="1">
      <c r="AE57280" s="54"/>
    </row>
    <row r="57281" spans="31:31" hidden="1">
      <c r="AE57281" s="54"/>
    </row>
    <row r="57282" spans="31:31" hidden="1">
      <c r="AE57282" s="54"/>
    </row>
    <row r="57283" spans="31:31" hidden="1">
      <c r="AE57283" s="54"/>
    </row>
    <row r="57284" spans="31:31" hidden="1">
      <c r="AE57284" s="54"/>
    </row>
    <row r="57285" spans="31:31" hidden="1">
      <c r="AE57285" s="54"/>
    </row>
    <row r="57286" spans="31:31" hidden="1">
      <c r="AE57286" s="54"/>
    </row>
    <row r="57287" spans="31:31" hidden="1">
      <c r="AE57287" s="54"/>
    </row>
    <row r="57288" spans="31:31" hidden="1">
      <c r="AE57288" s="54"/>
    </row>
    <row r="57289" spans="31:31" hidden="1">
      <c r="AE57289" s="54"/>
    </row>
    <row r="57290" spans="31:31" hidden="1">
      <c r="AE57290" s="54"/>
    </row>
    <row r="57291" spans="31:31" hidden="1">
      <c r="AE57291" s="54"/>
    </row>
    <row r="57292" spans="31:31" hidden="1">
      <c r="AE57292" s="54"/>
    </row>
    <row r="57293" spans="31:31" hidden="1">
      <c r="AE57293" s="54"/>
    </row>
    <row r="57294" spans="31:31" hidden="1">
      <c r="AE57294" s="54"/>
    </row>
    <row r="57295" spans="31:31" hidden="1">
      <c r="AE57295" s="54"/>
    </row>
    <row r="57296" spans="31:31" hidden="1">
      <c r="AE57296" s="54"/>
    </row>
    <row r="57297" spans="31:31" hidden="1">
      <c r="AE57297" s="54"/>
    </row>
    <row r="57298" spans="31:31" hidden="1">
      <c r="AE57298" s="54"/>
    </row>
    <row r="57299" spans="31:31" hidden="1">
      <c r="AE57299" s="54"/>
    </row>
    <row r="57300" spans="31:31" hidden="1">
      <c r="AE57300" s="54"/>
    </row>
    <row r="57301" spans="31:31" hidden="1">
      <c r="AE57301" s="54"/>
    </row>
    <row r="57302" spans="31:31" hidden="1">
      <c r="AE57302" s="54"/>
    </row>
    <row r="57303" spans="31:31" hidden="1">
      <c r="AE57303" s="54"/>
    </row>
    <row r="57304" spans="31:31" hidden="1">
      <c r="AE57304" s="54"/>
    </row>
    <row r="57305" spans="31:31" hidden="1">
      <c r="AE57305" s="54"/>
    </row>
    <row r="57306" spans="31:31" hidden="1">
      <c r="AE57306" s="54"/>
    </row>
    <row r="57307" spans="31:31" hidden="1">
      <c r="AE57307" s="54"/>
    </row>
    <row r="57308" spans="31:31" hidden="1">
      <c r="AE57308" s="54"/>
    </row>
    <row r="57309" spans="31:31" hidden="1">
      <c r="AE57309" s="54"/>
    </row>
    <row r="57310" spans="31:31" hidden="1">
      <c r="AE57310" s="54"/>
    </row>
    <row r="57311" spans="31:31" hidden="1">
      <c r="AE57311" s="54"/>
    </row>
    <row r="57312" spans="31:31" hidden="1">
      <c r="AE57312" s="54"/>
    </row>
    <row r="57313" spans="31:31" hidden="1">
      <c r="AE57313" s="54"/>
    </row>
    <row r="57314" spans="31:31" hidden="1">
      <c r="AE57314" s="54"/>
    </row>
    <row r="57315" spans="31:31" hidden="1">
      <c r="AE57315" s="54"/>
    </row>
    <row r="57316" spans="31:31" hidden="1">
      <c r="AE57316" s="54"/>
    </row>
    <row r="57317" spans="31:31" hidden="1">
      <c r="AE57317" s="54"/>
    </row>
    <row r="57318" spans="31:31" hidden="1">
      <c r="AE57318" s="54"/>
    </row>
    <row r="57319" spans="31:31" hidden="1">
      <c r="AE57319" s="54"/>
    </row>
    <row r="57320" spans="31:31" hidden="1">
      <c r="AE57320" s="54"/>
    </row>
    <row r="57321" spans="31:31" hidden="1">
      <c r="AE57321" s="54"/>
    </row>
    <row r="57322" spans="31:31" hidden="1">
      <c r="AE57322" s="54"/>
    </row>
    <row r="57323" spans="31:31" hidden="1">
      <c r="AE57323" s="54"/>
    </row>
    <row r="57324" spans="31:31" hidden="1">
      <c r="AE57324" s="54"/>
    </row>
    <row r="57325" spans="31:31" hidden="1">
      <c r="AE57325" s="54"/>
    </row>
    <row r="57326" spans="31:31" hidden="1">
      <c r="AE57326" s="54"/>
    </row>
    <row r="57327" spans="31:31" hidden="1">
      <c r="AE57327" s="54"/>
    </row>
    <row r="57328" spans="31:31" hidden="1">
      <c r="AE57328" s="54"/>
    </row>
    <row r="57329" spans="31:31" hidden="1">
      <c r="AE57329" s="54"/>
    </row>
    <row r="57330" spans="31:31" hidden="1">
      <c r="AE57330" s="54"/>
    </row>
    <row r="57331" spans="31:31" hidden="1">
      <c r="AE57331" s="54"/>
    </row>
    <row r="57332" spans="31:31" hidden="1">
      <c r="AE57332" s="54"/>
    </row>
    <row r="57333" spans="31:31" hidden="1">
      <c r="AE57333" s="54"/>
    </row>
    <row r="57334" spans="31:31" hidden="1">
      <c r="AE57334" s="54"/>
    </row>
    <row r="57335" spans="31:31" hidden="1">
      <c r="AE57335" s="54"/>
    </row>
    <row r="57336" spans="31:31" hidden="1">
      <c r="AE57336" s="54"/>
    </row>
    <row r="57337" spans="31:31" hidden="1">
      <c r="AE57337" s="54"/>
    </row>
    <row r="57338" spans="31:31" hidden="1">
      <c r="AE57338" s="54"/>
    </row>
    <row r="57339" spans="31:31" hidden="1">
      <c r="AE57339" s="54"/>
    </row>
    <row r="57340" spans="31:31" hidden="1">
      <c r="AE57340" s="54"/>
    </row>
    <row r="57341" spans="31:31" hidden="1">
      <c r="AE57341" s="54"/>
    </row>
    <row r="57342" spans="31:31" hidden="1">
      <c r="AE57342" s="54"/>
    </row>
    <row r="57343" spans="31:31" hidden="1">
      <c r="AE57343" s="54"/>
    </row>
    <row r="57344" spans="31:31" hidden="1">
      <c r="AE57344" s="54"/>
    </row>
    <row r="57345" spans="31:31" hidden="1">
      <c r="AE57345" s="54"/>
    </row>
    <row r="57346" spans="31:31" hidden="1">
      <c r="AE57346" s="54"/>
    </row>
    <row r="57347" spans="31:31" hidden="1">
      <c r="AE57347" s="54"/>
    </row>
    <row r="57348" spans="31:31" hidden="1">
      <c r="AE57348" s="54"/>
    </row>
    <row r="57349" spans="31:31" hidden="1">
      <c r="AE57349" s="54"/>
    </row>
    <row r="57350" spans="31:31" hidden="1">
      <c r="AE57350" s="54"/>
    </row>
    <row r="57351" spans="31:31" hidden="1">
      <c r="AE57351" s="54"/>
    </row>
    <row r="57352" spans="31:31" hidden="1">
      <c r="AE57352" s="54"/>
    </row>
    <row r="57353" spans="31:31" hidden="1">
      <c r="AE57353" s="54"/>
    </row>
    <row r="57354" spans="31:31" hidden="1">
      <c r="AE57354" s="54"/>
    </row>
    <row r="57355" spans="31:31" hidden="1">
      <c r="AE57355" s="54"/>
    </row>
    <row r="57356" spans="31:31" hidden="1">
      <c r="AE57356" s="54"/>
    </row>
    <row r="57357" spans="31:31" hidden="1">
      <c r="AE57357" s="54"/>
    </row>
    <row r="57358" spans="31:31" hidden="1">
      <c r="AE57358" s="54"/>
    </row>
    <row r="57359" spans="31:31" hidden="1">
      <c r="AE57359" s="54"/>
    </row>
    <row r="57360" spans="31:31" hidden="1">
      <c r="AE57360" s="54"/>
    </row>
    <row r="57361" spans="31:31" hidden="1">
      <c r="AE57361" s="54"/>
    </row>
    <row r="57362" spans="31:31" hidden="1">
      <c r="AE57362" s="54"/>
    </row>
    <row r="57363" spans="31:31" hidden="1">
      <c r="AE57363" s="54"/>
    </row>
    <row r="57364" spans="31:31" hidden="1">
      <c r="AE57364" s="54"/>
    </row>
    <row r="57365" spans="31:31" hidden="1">
      <c r="AE57365" s="54"/>
    </row>
    <row r="57366" spans="31:31" hidden="1">
      <c r="AE57366" s="54"/>
    </row>
    <row r="57367" spans="31:31" hidden="1">
      <c r="AE57367" s="54"/>
    </row>
    <row r="57368" spans="31:31" hidden="1">
      <c r="AE57368" s="54"/>
    </row>
    <row r="57369" spans="31:31" hidden="1">
      <c r="AE57369" s="54"/>
    </row>
    <row r="57370" spans="31:31" hidden="1">
      <c r="AE57370" s="54"/>
    </row>
    <row r="57371" spans="31:31" hidden="1">
      <c r="AE57371" s="54"/>
    </row>
    <row r="57372" spans="31:31" hidden="1">
      <c r="AE57372" s="54"/>
    </row>
    <row r="57373" spans="31:31" hidden="1">
      <c r="AE57373" s="54"/>
    </row>
    <row r="57374" spans="31:31" hidden="1">
      <c r="AE57374" s="54"/>
    </row>
    <row r="57375" spans="31:31" hidden="1">
      <c r="AE57375" s="54"/>
    </row>
    <row r="57376" spans="31:31" hidden="1">
      <c r="AE57376" s="54"/>
    </row>
    <row r="57377" spans="31:31" hidden="1">
      <c r="AE57377" s="54"/>
    </row>
    <row r="57378" spans="31:31" hidden="1">
      <c r="AE57378" s="54"/>
    </row>
    <row r="57379" spans="31:31" hidden="1">
      <c r="AE57379" s="54"/>
    </row>
    <row r="57380" spans="31:31" hidden="1">
      <c r="AE57380" s="54"/>
    </row>
    <row r="57381" spans="31:31" hidden="1">
      <c r="AE57381" s="54"/>
    </row>
    <row r="57382" spans="31:31" hidden="1">
      <c r="AE57382" s="54"/>
    </row>
    <row r="57383" spans="31:31" hidden="1">
      <c r="AE57383" s="54"/>
    </row>
    <row r="57384" spans="31:31" hidden="1">
      <c r="AE57384" s="54"/>
    </row>
    <row r="57385" spans="31:31" hidden="1">
      <c r="AE57385" s="54"/>
    </row>
    <row r="57386" spans="31:31" hidden="1">
      <c r="AE57386" s="54"/>
    </row>
    <row r="57387" spans="31:31" hidden="1">
      <c r="AE57387" s="54"/>
    </row>
    <row r="57388" spans="31:31" hidden="1">
      <c r="AE57388" s="54"/>
    </row>
    <row r="57389" spans="31:31" hidden="1">
      <c r="AE57389" s="54"/>
    </row>
    <row r="57390" spans="31:31" hidden="1">
      <c r="AE57390" s="54"/>
    </row>
    <row r="57391" spans="31:31" hidden="1">
      <c r="AE57391" s="54"/>
    </row>
    <row r="57392" spans="31:31" hidden="1">
      <c r="AE57392" s="54"/>
    </row>
    <row r="57393" spans="31:31" hidden="1">
      <c r="AE57393" s="54"/>
    </row>
    <row r="57394" spans="31:31" hidden="1">
      <c r="AE57394" s="54"/>
    </row>
    <row r="57395" spans="31:31" hidden="1">
      <c r="AE57395" s="54"/>
    </row>
    <row r="57396" spans="31:31" hidden="1">
      <c r="AE57396" s="54"/>
    </row>
    <row r="57397" spans="31:31" hidden="1">
      <c r="AE57397" s="54"/>
    </row>
    <row r="57398" spans="31:31" hidden="1">
      <c r="AE57398" s="54"/>
    </row>
    <row r="57399" spans="31:31" hidden="1">
      <c r="AE57399" s="54"/>
    </row>
    <row r="57400" spans="31:31" hidden="1">
      <c r="AE57400" s="54"/>
    </row>
    <row r="57401" spans="31:31" hidden="1">
      <c r="AE57401" s="54"/>
    </row>
    <row r="57402" spans="31:31" hidden="1">
      <c r="AE57402" s="54"/>
    </row>
    <row r="57403" spans="31:31" hidden="1">
      <c r="AE57403" s="54"/>
    </row>
    <row r="57404" spans="31:31" hidden="1">
      <c r="AE57404" s="54"/>
    </row>
    <row r="57405" spans="31:31" hidden="1">
      <c r="AE57405" s="54"/>
    </row>
    <row r="57406" spans="31:31" hidden="1">
      <c r="AE57406" s="54"/>
    </row>
    <row r="57407" spans="31:31" hidden="1">
      <c r="AE57407" s="54"/>
    </row>
    <row r="57408" spans="31:31" hidden="1">
      <c r="AE57408" s="54"/>
    </row>
    <row r="57409" spans="31:31" hidden="1">
      <c r="AE57409" s="54"/>
    </row>
    <row r="57410" spans="31:31" hidden="1">
      <c r="AE57410" s="54"/>
    </row>
    <row r="57411" spans="31:31" hidden="1">
      <c r="AE57411" s="54"/>
    </row>
    <row r="57412" spans="31:31" hidden="1">
      <c r="AE57412" s="54"/>
    </row>
    <row r="57413" spans="31:31" hidden="1">
      <c r="AE57413" s="54"/>
    </row>
    <row r="57414" spans="31:31" hidden="1">
      <c r="AE57414" s="54"/>
    </row>
    <row r="57415" spans="31:31" hidden="1">
      <c r="AE57415" s="54"/>
    </row>
    <row r="57416" spans="31:31" hidden="1">
      <c r="AE57416" s="54"/>
    </row>
    <row r="57417" spans="31:31" hidden="1">
      <c r="AE57417" s="54"/>
    </row>
    <row r="57418" spans="31:31" hidden="1">
      <c r="AE57418" s="54"/>
    </row>
    <row r="57419" spans="31:31" hidden="1">
      <c r="AE57419" s="54"/>
    </row>
    <row r="57420" spans="31:31" hidden="1">
      <c r="AE57420" s="54"/>
    </row>
    <row r="57421" spans="31:31" hidden="1">
      <c r="AE57421" s="54"/>
    </row>
    <row r="57422" spans="31:31" hidden="1">
      <c r="AE57422" s="54"/>
    </row>
    <row r="57423" spans="31:31" hidden="1">
      <c r="AE57423" s="54"/>
    </row>
    <row r="57424" spans="31:31" hidden="1">
      <c r="AE57424" s="54"/>
    </row>
    <row r="57425" spans="31:31" hidden="1">
      <c r="AE57425" s="54"/>
    </row>
    <row r="57426" spans="31:31" hidden="1">
      <c r="AE57426" s="54"/>
    </row>
    <row r="57427" spans="31:31" hidden="1">
      <c r="AE57427" s="54"/>
    </row>
    <row r="57428" spans="31:31" hidden="1">
      <c r="AE57428" s="54"/>
    </row>
    <row r="57429" spans="31:31" hidden="1">
      <c r="AE57429" s="54"/>
    </row>
    <row r="57430" spans="31:31" hidden="1">
      <c r="AE57430" s="54"/>
    </row>
    <row r="57431" spans="31:31" hidden="1">
      <c r="AE57431" s="54"/>
    </row>
    <row r="57432" spans="31:31" hidden="1">
      <c r="AE57432" s="54"/>
    </row>
    <row r="57433" spans="31:31" hidden="1">
      <c r="AE57433" s="54"/>
    </row>
    <row r="57434" spans="31:31" hidden="1">
      <c r="AE57434" s="54"/>
    </row>
    <row r="57435" spans="31:31" hidden="1">
      <c r="AE57435" s="54"/>
    </row>
    <row r="57436" spans="31:31" hidden="1">
      <c r="AE57436" s="54"/>
    </row>
    <row r="57437" spans="31:31" hidden="1">
      <c r="AE57437" s="54"/>
    </row>
    <row r="57438" spans="31:31" hidden="1">
      <c r="AE57438" s="54"/>
    </row>
    <row r="57439" spans="31:31" hidden="1">
      <c r="AE57439" s="54"/>
    </row>
    <row r="57440" spans="31:31" hidden="1">
      <c r="AE57440" s="54"/>
    </row>
    <row r="57441" spans="31:31" hidden="1">
      <c r="AE57441" s="54"/>
    </row>
    <row r="57442" spans="31:31" hidden="1">
      <c r="AE57442" s="54"/>
    </row>
    <row r="57443" spans="31:31" hidden="1">
      <c r="AE57443" s="54"/>
    </row>
    <row r="57444" spans="31:31" hidden="1">
      <c r="AE57444" s="54"/>
    </row>
    <row r="57445" spans="31:31" hidden="1">
      <c r="AE57445" s="54"/>
    </row>
    <row r="57446" spans="31:31" hidden="1">
      <c r="AE57446" s="54"/>
    </row>
    <row r="57447" spans="31:31" hidden="1">
      <c r="AE57447" s="54"/>
    </row>
    <row r="57448" spans="31:31" hidden="1">
      <c r="AE57448" s="54"/>
    </row>
    <row r="57449" spans="31:31" hidden="1">
      <c r="AE57449" s="54"/>
    </row>
    <row r="57450" spans="31:31" hidden="1">
      <c r="AE57450" s="54"/>
    </row>
    <row r="57451" spans="31:31" hidden="1">
      <c r="AE57451" s="54"/>
    </row>
    <row r="57452" spans="31:31" hidden="1">
      <c r="AE57452" s="54"/>
    </row>
    <row r="57453" spans="31:31" hidden="1">
      <c r="AE57453" s="54"/>
    </row>
    <row r="57454" spans="31:31" hidden="1">
      <c r="AE57454" s="54"/>
    </row>
    <row r="57455" spans="31:31" hidden="1">
      <c r="AE57455" s="54"/>
    </row>
    <row r="57456" spans="31:31" hidden="1">
      <c r="AE57456" s="54"/>
    </row>
    <row r="57457" spans="31:31" hidden="1">
      <c r="AE57457" s="54"/>
    </row>
    <row r="57458" spans="31:31" hidden="1">
      <c r="AE57458" s="54"/>
    </row>
    <row r="57459" spans="31:31" hidden="1">
      <c r="AE57459" s="54"/>
    </row>
    <row r="57460" spans="31:31" hidden="1">
      <c r="AE57460" s="54"/>
    </row>
    <row r="57461" spans="31:31" hidden="1">
      <c r="AE57461" s="54"/>
    </row>
    <row r="57462" spans="31:31" hidden="1">
      <c r="AE57462" s="54"/>
    </row>
    <row r="57463" spans="31:31" hidden="1">
      <c r="AE57463" s="54"/>
    </row>
    <row r="57464" spans="31:31" hidden="1">
      <c r="AE57464" s="54"/>
    </row>
    <row r="57465" spans="31:31" hidden="1">
      <c r="AE57465" s="54"/>
    </row>
    <row r="57466" spans="31:31" hidden="1">
      <c r="AE57466" s="54"/>
    </row>
    <row r="57467" spans="31:31" hidden="1">
      <c r="AE57467" s="54"/>
    </row>
    <row r="57468" spans="31:31" hidden="1">
      <c r="AE57468" s="54"/>
    </row>
    <row r="57469" spans="31:31" hidden="1">
      <c r="AE57469" s="54"/>
    </row>
    <row r="57470" spans="31:31" hidden="1">
      <c r="AE57470" s="54"/>
    </row>
    <row r="57471" spans="31:31" hidden="1">
      <c r="AE57471" s="54"/>
    </row>
    <row r="57472" spans="31:31" hidden="1">
      <c r="AE57472" s="54"/>
    </row>
    <row r="57473" spans="31:31" hidden="1">
      <c r="AE57473" s="54"/>
    </row>
    <row r="57474" spans="31:31" hidden="1">
      <c r="AE57474" s="54"/>
    </row>
    <row r="57475" spans="31:31" hidden="1">
      <c r="AE57475" s="54"/>
    </row>
    <row r="57476" spans="31:31" hidden="1">
      <c r="AE57476" s="54"/>
    </row>
    <row r="57477" spans="31:31" hidden="1">
      <c r="AE57477" s="54"/>
    </row>
    <row r="57478" spans="31:31" hidden="1">
      <c r="AE57478" s="54"/>
    </row>
    <row r="57479" spans="31:31" hidden="1">
      <c r="AE57479" s="54"/>
    </row>
    <row r="57480" spans="31:31" hidden="1">
      <c r="AE57480" s="54"/>
    </row>
    <row r="57481" spans="31:31" hidden="1">
      <c r="AE57481" s="54"/>
    </row>
    <row r="57482" spans="31:31" hidden="1">
      <c r="AE57482" s="54"/>
    </row>
    <row r="57483" spans="31:31" hidden="1">
      <c r="AE57483" s="54"/>
    </row>
    <row r="57484" spans="31:31" hidden="1">
      <c r="AE57484" s="54"/>
    </row>
    <row r="57485" spans="31:31" hidden="1">
      <c r="AE57485" s="54"/>
    </row>
    <row r="57486" spans="31:31" hidden="1">
      <c r="AE57486" s="54"/>
    </row>
    <row r="57487" spans="31:31" hidden="1">
      <c r="AE57487" s="54"/>
    </row>
    <row r="57488" spans="31:31" hidden="1">
      <c r="AE57488" s="54"/>
    </row>
    <row r="57489" spans="31:31" hidden="1">
      <c r="AE57489" s="54"/>
    </row>
    <row r="57490" spans="31:31" hidden="1">
      <c r="AE57490" s="54"/>
    </row>
    <row r="57491" spans="31:31" hidden="1">
      <c r="AE57491" s="54"/>
    </row>
    <row r="57492" spans="31:31" hidden="1">
      <c r="AE57492" s="54"/>
    </row>
    <row r="57493" spans="31:31" hidden="1">
      <c r="AE57493" s="54"/>
    </row>
    <row r="57494" spans="31:31" hidden="1">
      <c r="AE57494" s="54"/>
    </row>
    <row r="57495" spans="31:31" hidden="1">
      <c r="AE57495" s="54"/>
    </row>
    <row r="57496" spans="31:31" hidden="1">
      <c r="AE57496" s="54"/>
    </row>
    <row r="57497" spans="31:31" hidden="1">
      <c r="AE57497" s="54"/>
    </row>
    <row r="57498" spans="31:31" hidden="1">
      <c r="AE57498" s="54"/>
    </row>
    <row r="57499" spans="31:31" hidden="1">
      <c r="AE57499" s="54"/>
    </row>
    <row r="57500" spans="31:31" hidden="1">
      <c r="AE57500" s="54"/>
    </row>
    <row r="57501" spans="31:31" hidden="1">
      <c r="AE57501" s="54"/>
    </row>
    <row r="57502" spans="31:31" hidden="1">
      <c r="AE57502" s="54"/>
    </row>
    <row r="57503" spans="31:31" hidden="1">
      <c r="AE57503" s="54"/>
    </row>
    <row r="57504" spans="31:31" hidden="1">
      <c r="AE57504" s="54"/>
    </row>
    <row r="57505" spans="31:31" hidden="1">
      <c r="AE57505" s="54"/>
    </row>
    <row r="57506" spans="31:31" hidden="1">
      <c r="AE57506" s="54"/>
    </row>
    <row r="57507" spans="31:31" hidden="1">
      <c r="AE57507" s="54"/>
    </row>
    <row r="57508" spans="31:31" hidden="1">
      <c r="AE57508" s="54"/>
    </row>
    <row r="57509" spans="31:31" hidden="1">
      <c r="AE57509" s="54"/>
    </row>
    <row r="57510" spans="31:31" hidden="1">
      <c r="AE57510" s="54"/>
    </row>
    <row r="57511" spans="31:31" hidden="1">
      <c r="AE57511" s="54"/>
    </row>
    <row r="57512" spans="31:31" hidden="1">
      <c r="AE57512" s="54"/>
    </row>
    <row r="57513" spans="31:31" hidden="1">
      <c r="AE57513" s="54"/>
    </row>
    <row r="57514" spans="31:31" hidden="1">
      <c r="AE57514" s="54"/>
    </row>
    <row r="57515" spans="31:31" hidden="1">
      <c r="AE57515" s="54"/>
    </row>
    <row r="57516" spans="31:31" hidden="1">
      <c r="AE57516" s="54"/>
    </row>
    <row r="57517" spans="31:31" hidden="1">
      <c r="AE57517" s="54"/>
    </row>
    <row r="57518" spans="31:31" hidden="1">
      <c r="AE57518" s="54"/>
    </row>
    <row r="57519" spans="31:31" hidden="1">
      <c r="AE57519" s="54"/>
    </row>
    <row r="57520" spans="31:31" hidden="1">
      <c r="AE57520" s="54"/>
    </row>
    <row r="57521" spans="31:31" hidden="1">
      <c r="AE57521" s="54"/>
    </row>
    <row r="57522" spans="31:31" hidden="1">
      <c r="AE57522" s="54"/>
    </row>
    <row r="57523" spans="31:31" hidden="1">
      <c r="AE57523" s="54"/>
    </row>
    <row r="57524" spans="31:31" hidden="1">
      <c r="AE57524" s="54"/>
    </row>
    <row r="57525" spans="31:31" hidden="1">
      <c r="AE57525" s="54"/>
    </row>
    <row r="57526" spans="31:31" hidden="1">
      <c r="AE57526" s="54"/>
    </row>
    <row r="57527" spans="31:31" hidden="1">
      <c r="AE57527" s="54"/>
    </row>
    <row r="57528" spans="31:31" hidden="1">
      <c r="AE57528" s="54"/>
    </row>
    <row r="57529" spans="31:31" hidden="1">
      <c r="AE57529" s="54"/>
    </row>
    <row r="57530" spans="31:31" hidden="1">
      <c r="AE57530" s="54"/>
    </row>
    <row r="57531" spans="31:31" hidden="1">
      <c r="AE57531" s="54"/>
    </row>
    <row r="57532" spans="31:31" hidden="1">
      <c r="AE57532" s="54"/>
    </row>
    <row r="57533" spans="31:31" hidden="1">
      <c r="AE57533" s="54"/>
    </row>
    <row r="57534" spans="31:31" hidden="1">
      <c r="AE57534" s="54"/>
    </row>
    <row r="57535" spans="31:31" hidden="1">
      <c r="AE57535" s="54"/>
    </row>
    <row r="57536" spans="31:31" hidden="1">
      <c r="AE57536" s="54"/>
    </row>
    <row r="57537" spans="31:31" hidden="1">
      <c r="AE57537" s="54"/>
    </row>
    <row r="57538" spans="31:31" hidden="1">
      <c r="AE57538" s="54"/>
    </row>
    <row r="57539" spans="31:31" hidden="1">
      <c r="AE57539" s="54"/>
    </row>
    <row r="57540" spans="31:31" hidden="1">
      <c r="AE57540" s="54"/>
    </row>
    <row r="57541" spans="31:31" hidden="1">
      <c r="AE57541" s="54"/>
    </row>
    <row r="57542" spans="31:31" hidden="1">
      <c r="AE57542" s="54"/>
    </row>
    <row r="57543" spans="31:31" hidden="1">
      <c r="AE57543" s="54"/>
    </row>
    <row r="57544" spans="31:31" hidden="1">
      <c r="AE57544" s="54"/>
    </row>
    <row r="57545" spans="31:31" hidden="1">
      <c r="AE57545" s="54"/>
    </row>
    <row r="57546" spans="31:31" hidden="1">
      <c r="AE57546" s="54"/>
    </row>
    <row r="57547" spans="31:31" hidden="1">
      <c r="AE57547" s="54"/>
    </row>
    <row r="57548" spans="31:31" hidden="1">
      <c r="AE57548" s="54"/>
    </row>
    <row r="57549" spans="31:31" hidden="1">
      <c r="AE57549" s="54"/>
    </row>
    <row r="57550" spans="31:31" hidden="1">
      <c r="AE57550" s="54"/>
    </row>
    <row r="57551" spans="31:31" hidden="1">
      <c r="AE57551" s="54"/>
    </row>
    <row r="57552" spans="31:31" hidden="1">
      <c r="AE57552" s="54"/>
    </row>
    <row r="57553" spans="31:31" hidden="1">
      <c r="AE57553" s="54"/>
    </row>
    <row r="57554" spans="31:31" hidden="1">
      <c r="AE57554" s="54"/>
    </row>
    <row r="57555" spans="31:31" hidden="1">
      <c r="AE57555" s="54"/>
    </row>
    <row r="57556" spans="31:31" hidden="1">
      <c r="AE57556" s="54"/>
    </row>
    <row r="57557" spans="31:31" hidden="1">
      <c r="AE57557" s="54"/>
    </row>
    <row r="57558" spans="31:31" hidden="1">
      <c r="AE57558" s="54"/>
    </row>
    <row r="57559" spans="31:31" hidden="1">
      <c r="AE57559" s="54"/>
    </row>
    <row r="57560" spans="31:31" hidden="1">
      <c r="AE57560" s="54"/>
    </row>
    <row r="57561" spans="31:31" hidden="1">
      <c r="AE57561" s="54"/>
    </row>
    <row r="57562" spans="31:31" hidden="1">
      <c r="AE57562" s="54"/>
    </row>
    <row r="57563" spans="31:31" hidden="1">
      <c r="AE57563" s="54"/>
    </row>
    <row r="57564" spans="31:31" hidden="1">
      <c r="AE57564" s="54"/>
    </row>
    <row r="57565" spans="31:31" hidden="1">
      <c r="AE57565" s="54"/>
    </row>
    <row r="57566" spans="31:31" hidden="1">
      <c r="AE57566" s="54"/>
    </row>
    <row r="57567" spans="31:31" hidden="1">
      <c r="AE57567" s="54"/>
    </row>
    <row r="57568" spans="31:31" hidden="1">
      <c r="AE57568" s="54"/>
    </row>
    <row r="57569" spans="31:31" hidden="1">
      <c r="AE57569" s="54"/>
    </row>
    <row r="57570" spans="31:31" hidden="1">
      <c r="AE57570" s="54"/>
    </row>
    <row r="57571" spans="31:31" hidden="1">
      <c r="AE57571" s="54"/>
    </row>
    <row r="57572" spans="31:31" hidden="1">
      <c r="AE57572" s="54"/>
    </row>
    <row r="57573" spans="31:31" hidden="1">
      <c r="AE57573" s="54"/>
    </row>
    <row r="57574" spans="31:31" hidden="1">
      <c r="AE57574" s="54"/>
    </row>
    <row r="57575" spans="31:31" hidden="1">
      <c r="AE57575" s="54"/>
    </row>
    <row r="57576" spans="31:31" hidden="1">
      <c r="AE57576" s="54"/>
    </row>
    <row r="57577" spans="31:31" hidden="1">
      <c r="AE57577" s="54"/>
    </row>
    <row r="57578" spans="31:31" hidden="1">
      <c r="AE57578" s="54"/>
    </row>
    <row r="57579" spans="31:31" hidden="1">
      <c r="AE57579" s="54"/>
    </row>
    <row r="57580" spans="31:31" hidden="1">
      <c r="AE57580" s="54"/>
    </row>
    <row r="57581" spans="31:31" hidden="1">
      <c r="AE57581" s="54"/>
    </row>
    <row r="57582" spans="31:31" hidden="1">
      <c r="AE57582" s="54"/>
    </row>
    <row r="57583" spans="31:31" hidden="1">
      <c r="AE57583" s="54"/>
    </row>
    <row r="57584" spans="31:31" hidden="1">
      <c r="AE57584" s="54"/>
    </row>
    <row r="57585" spans="31:31" hidden="1">
      <c r="AE57585" s="54"/>
    </row>
    <row r="57586" spans="31:31" hidden="1">
      <c r="AE57586" s="54"/>
    </row>
    <row r="57587" spans="31:31" hidden="1">
      <c r="AE57587" s="54"/>
    </row>
    <row r="57588" spans="31:31" hidden="1">
      <c r="AE57588" s="54"/>
    </row>
    <row r="57589" spans="31:31" hidden="1">
      <c r="AE57589" s="54"/>
    </row>
    <row r="57590" spans="31:31" hidden="1">
      <c r="AE57590" s="54"/>
    </row>
    <row r="57591" spans="31:31" hidden="1">
      <c r="AE57591" s="54"/>
    </row>
    <row r="57592" spans="31:31" hidden="1">
      <c r="AE57592" s="54"/>
    </row>
    <row r="57593" spans="31:31" hidden="1">
      <c r="AE57593" s="54"/>
    </row>
    <row r="57594" spans="31:31" hidden="1">
      <c r="AE57594" s="54"/>
    </row>
    <row r="57595" spans="31:31" hidden="1">
      <c r="AE57595" s="54"/>
    </row>
    <row r="57596" spans="31:31" hidden="1">
      <c r="AE57596" s="54"/>
    </row>
    <row r="57597" spans="31:31" hidden="1">
      <c r="AE57597" s="54"/>
    </row>
    <row r="57598" spans="31:31" hidden="1">
      <c r="AE57598" s="54"/>
    </row>
    <row r="57599" spans="31:31" hidden="1">
      <c r="AE57599" s="54"/>
    </row>
    <row r="57600" spans="31:31" hidden="1">
      <c r="AE57600" s="54"/>
    </row>
    <row r="57601" spans="31:31" hidden="1">
      <c r="AE57601" s="54"/>
    </row>
    <row r="57602" spans="31:31" hidden="1">
      <c r="AE57602" s="54"/>
    </row>
    <row r="57603" spans="31:31" hidden="1">
      <c r="AE57603" s="54"/>
    </row>
    <row r="57604" spans="31:31" hidden="1">
      <c r="AE57604" s="54"/>
    </row>
    <row r="57605" spans="31:31" hidden="1">
      <c r="AE57605" s="54"/>
    </row>
    <row r="57606" spans="31:31" hidden="1">
      <c r="AE57606" s="54"/>
    </row>
    <row r="57607" spans="31:31" hidden="1">
      <c r="AE57607" s="54"/>
    </row>
    <row r="57608" spans="31:31" hidden="1">
      <c r="AE57608" s="54"/>
    </row>
    <row r="57609" spans="31:31" hidden="1">
      <c r="AE57609" s="54"/>
    </row>
    <row r="57610" spans="31:31" hidden="1">
      <c r="AE57610" s="54"/>
    </row>
    <row r="57611" spans="31:31" hidden="1">
      <c r="AE57611" s="54"/>
    </row>
    <row r="57612" spans="31:31" hidden="1">
      <c r="AE57612" s="54"/>
    </row>
    <row r="57613" spans="31:31" hidden="1">
      <c r="AE57613" s="54"/>
    </row>
    <row r="57614" spans="31:31" hidden="1">
      <c r="AE57614" s="54"/>
    </row>
    <row r="57615" spans="31:31" hidden="1">
      <c r="AE57615" s="54"/>
    </row>
    <row r="57616" spans="31:31" hidden="1">
      <c r="AE57616" s="54"/>
    </row>
    <row r="57617" spans="31:31" hidden="1">
      <c r="AE57617" s="54"/>
    </row>
    <row r="57618" spans="31:31" hidden="1">
      <c r="AE57618" s="54"/>
    </row>
    <row r="57619" spans="31:31" hidden="1">
      <c r="AE57619" s="54"/>
    </row>
    <row r="57620" spans="31:31" hidden="1">
      <c r="AE57620" s="54"/>
    </row>
    <row r="57621" spans="31:31" hidden="1">
      <c r="AE57621" s="54"/>
    </row>
    <row r="57622" spans="31:31" hidden="1">
      <c r="AE57622" s="54"/>
    </row>
    <row r="57623" spans="31:31" hidden="1">
      <c r="AE57623" s="54"/>
    </row>
    <row r="57624" spans="31:31" hidden="1">
      <c r="AE57624" s="54"/>
    </row>
    <row r="57625" spans="31:31" hidden="1">
      <c r="AE57625" s="54"/>
    </row>
    <row r="57626" spans="31:31" hidden="1">
      <c r="AE57626" s="54"/>
    </row>
    <row r="57627" spans="31:31" hidden="1">
      <c r="AE57627" s="54"/>
    </row>
    <row r="57628" spans="31:31" hidden="1">
      <c r="AE57628" s="54"/>
    </row>
    <row r="57629" spans="31:31" hidden="1">
      <c r="AE57629" s="54"/>
    </row>
    <row r="57630" spans="31:31" hidden="1">
      <c r="AE57630" s="54"/>
    </row>
    <row r="57631" spans="31:31" hidden="1">
      <c r="AE57631" s="54"/>
    </row>
    <row r="57632" spans="31:31" hidden="1">
      <c r="AE57632" s="54"/>
    </row>
    <row r="57633" spans="31:31" hidden="1">
      <c r="AE57633" s="54"/>
    </row>
    <row r="57634" spans="31:31" hidden="1">
      <c r="AE57634" s="54"/>
    </row>
    <row r="57635" spans="31:31" hidden="1">
      <c r="AE57635" s="54"/>
    </row>
    <row r="57636" spans="31:31" hidden="1">
      <c r="AE57636" s="54"/>
    </row>
    <row r="57637" spans="31:31" hidden="1">
      <c r="AE57637" s="54"/>
    </row>
    <row r="57638" spans="31:31" hidden="1">
      <c r="AE57638" s="54"/>
    </row>
    <row r="57639" spans="31:31" hidden="1">
      <c r="AE57639" s="54"/>
    </row>
    <row r="57640" spans="31:31" hidden="1">
      <c r="AE57640" s="54"/>
    </row>
    <row r="57641" spans="31:31" hidden="1">
      <c r="AE57641" s="54"/>
    </row>
    <row r="57642" spans="31:31" hidden="1">
      <c r="AE57642" s="54"/>
    </row>
    <row r="57643" spans="31:31" hidden="1">
      <c r="AE57643" s="54"/>
    </row>
    <row r="57644" spans="31:31" hidden="1">
      <c r="AE57644" s="54"/>
    </row>
    <row r="57645" spans="31:31" hidden="1">
      <c r="AE57645" s="54"/>
    </row>
    <row r="57646" spans="31:31" hidden="1">
      <c r="AE57646" s="54"/>
    </row>
    <row r="57647" spans="31:31" hidden="1">
      <c r="AE57647" s="54"/>
    </row>
    <row r="57648" spans="31:31" hidden="1">
      <c r="AE57648" s="54"/>
    </row>
    <row r="57649" spans="31:31" hidden="1">
      <c r="AE57649" s="54"/>
    </row>
    <row r="57650" spans="31:31" hidden="1">
      <c r="AE57650" s="54"/>
    </row>
    <row r="57651" spans="31:31" hidden="1">
      <c r="AE57651" s="54"/>
    </row>
    <row r="57652" spans="31:31" hidden="1">
      <c r="AE57652" s="54"/>
    </row>
    <row r="57653" spans="31:31" hidden="1">
      <c r="AE57653" s="54"/>
    </row>
    <row r="57654" spans="31:31" hidden="1">
      <c r="AE57654" s="54"/>
    </row>
    <row r="57655" spans="31:31" hidden="1">
      <c r="AE57655" s="54"/>
    </row>
    <row r="57656" spans="31:31" hidden="1">
      <c r="AE57656" s="54"/>
    </row>
    <row r="57657" spans="31:31" hidden="1">
      <c r="AE57657" s="54"/>
    </row>
    <row r="57658" spans="31:31" hidden="1">
      <c r="AE57658" s="54"/>
    </row>
    <row r="57659" spans="31:31" hidden="1">
      <c r="AE57659" s="54"/>
    </row>
    <row r="57660" spans="31:31" hidden="1">
      <c r="AE57660" s="54"/>
    </row>
    <row r="57661" spans="31:31" hidden="1">
      <c r="AE57661" s="54"/>
    </row>
    <row r="57662" spans="31:31" hidden="1">
      <c r="AE57662" s="54"/>
    </row>
    <row r="57663" spans="31:31" hidden="1">
      <c r="AE57663" s="54"/>
    </row>
    <row r="57664" spans="31:31" hidden="1">
      <c r="AE57664" s="54"/>
    </row>
    <row r="57665" spans="31:31" hidden="1">
      <c r="AE57665" s="54"/>
    </row>
    <row r="57666" spans="31:31" hidden="1">
      <c r="AE57666" s="54"/>
    </row>
    <row r="57667" spans="31:31" hidden="1">
      <c r="AE57667" s="54"/>
    </row>
    <row r="57668" spans="31:31" hidden="1">
      <c r="AE57668" s="54"/>
    </row>
    <row r="57669" spans="31:31" hidden="1">
      <c r="AE57669" s="54"/>
    </row>
    <row r="57670" spans="31:31" hidden="1">
      <c r="AE57670" s="54"/>
    </row>
    <row r="57671" spans="31:31" hidden="1">
      <c r="AE57671" s="54"/>
    </row>
    <row r="57672" spans="31:31" hidden="1">
      <c r="AE57672" s="54"/>
    </row>
    <row r="57673" spans="31:31" hidden="1">
      <c r="AE57673" s="54"/>
    </row>
    <row r="57674" spans="31:31" hidden="1">
      <c r="AE57674" s="54"/>
    </row>
    <row r="57675" spans="31:31" hidden="1">
      <c r="AE57675" s="54"/>
    </row>
    <row r="57676" spans="31:31" hidden="1">
      <c r="AE57676" s="54"/>
    </row>
    <row r="57677" spans="31:31" hidden="1">
      <c r="AE57677" s="54"/>
    </row>
    <row r="57678" spans="31:31" hidden="1">
      <c r="AE57678" s="54"/>
    </row>
    <row r="57679" spans="31:31" hidden="1">
      <c r="AE57679" s="54"/>
    </row>
    <row r="57680" spans="31:31" hidden="1">
      <c r="AE57680" s="54"/>
    </row>
    <row r="57681" spans="31:31" hidden="1">
      <c r="AE57681" s="54"/>
    </row>
    <row r="57682" spans="31:31" hidden="1">
      <c r="AE57682" s="54"/>
    </row>
    <row r="57683" spans="31:31" hidden="1">
      <c r="AE57683" s="54"/>
    </row>
    <row r="57684" spans="31:31" hidden="1">
      <c r="AE57684" s="54"/>
    </row>
    <row r="57685" spans="31:31" hidden="1">
      <c r="AE57685" s="54"/>
    </row>
    <row r="57686" spans="31:31" hidden="1">
      <c r="AE57686" s="54"/>
    </row>
    <row r="57687" spans="31:31" hidden="1">
      <c r="AE57687" s="54"/>
    </row>
    <row r="57688" spans="31:31" hidden="1">
      <c r="AE57688" s="54"/>
    </row>
    <row r="57689" spans="31:31" hidden="1">
      <c r="AE57689" s="54"/>
    </row>
    <row r="57690" spans="31:31" hidden="1">
      <c r="AE57690" s="54"/>
    </row>
    <row r="57691" spans="31:31" hidden="1">
      <c r="AE57691" s="54"/>
    </row>
    <row r="57692" spans="31:31" hidden="1">
      <c r="AE57692" s="54"/>
    </row>
    <row r="57693" spans="31:31" hidden="1">
      <c r="AE57693" s="54"/>
    </row>
    <row r="57694" spans="31:31" hidden="1">
      <c r="AE57694" s="54"/>
    </row>
    <row r="57695" spans="31:31" hidden="1">
      <c r="AE57695" s="54"/>
    </row>
    <row r="57696" spans="31:31" hidden="1">
      <c r="AE57696" s="54"/>
    </row>
    <row r="57697" spans="31:31" hidden="1">
      <c r="AE57697" s="54"/>
    </row>
    <row r="57698" spans="31:31" hidden="1">
      <c r="AE57698" s="54"/>
    </row>
    <row r="57699" spans="31:31" hidden="1">
      <c r="AE57699" s="54"/>
    </row>
    <row r="57700" spans="31:31" hidden="1">
      <c r="AE57700" s="54"/>
    </row>
    <row r="57701" spans="31:31" hidden="1">
      <c r="AE57701" s="54"/>
    </row>
    <row r="57702" spans="31:31" hidden="1">
      <c r="AE57702" s="54"/>
    </row>
    <row r="57703" spans="31:31" hidden="1">
      <c r="AE57703" s="54"/>
    </row>
    <row r="57704" spans="31:31" hidden="1">
      <c r="AE57704" s="54"/>
    </row>
    <row r="57705" spans="31:31" hidden="1">
      <c r="AE57705" s="54"/>
    </row>
    <row r="57706" spans="31:31" hidden="1">
      <c r="AE57706" s="54"/>
    </row>
    <row r="57707" spans="31:31" hidden="1">
      <c r="AE57707" s="54"/>
    </row>
    <row r="57708" spans="31:31" hidden="1">
      <c r="AE57708" s="54"/>
    </row>
    <row r="57709" spans="31:31" hidden="1">
      <c r="AE57709" s="54"/>
    </row>
    <row r="57710" spans="31:31" hidden="1">
      <c r="AE57710" s="54"/>
    </row>
    <row r="57711" spans="31:31" hidden="1">
      <c r="AE57711" s="54"/>
    </row>
    <row r="57712" spans="31:31" hidden="1">
      <c r="AE57712" s="54"/>
    </row>
    <row r="57713" spans="31:31" hidden="1">
      <c r="AE57713" s="54"/>
    </row>
    <row r="57714" spans="31:31" hidden="1">
      <c r="AE57714" s="54"/>
    </row>
    <row r="57715" spans="31:31" hidden="1">
      <c r="AE57715" s="54"/>
    </row>
    <row r="57716" spans="31:31" hidden="1">
      <c r="AE57716" s="54"/>
    </row>
    <row r="57717" spans="31:31" hidden="1">
      <c r="AE57717" s="54"/>
    </row>
    <row r="57718" spans="31:31" hidden="1">
      <c r="AE57718" s="54"/>
    </row>
    <row r="57719" spans="31:31" hidden="1">
      <c r="AE57719" s="54"/>
    </row>
    <row r="57720" spans="31:31" hidden="1">
      <c r="AE57720" s="54"/>
    </row>
    <row r="57721" spans="31:31" hidden="1">
      <c r="AE57721" s="54"/>
    </row>
    <row r="57722" spans="31:31" hidden="1">
      <c r="AE57722" s="54"/>
    </row>
    <row r="57723" spans="31:31" hidden="1">
      <c r="AE57723" s="54"/>
    </row>
    <row r="57724" spans="31:31" hidden="1">
      <c r="AE57724" s="54"/>
    </row>
    <row r="57725" spans="31:31" hidden="1">
      <c r="AE57725" s="54"/>
    </row>
    <row r="57726" spans="31:31" hidden="1">
      <c r="AE57726" s="54"/>
    </row>
    <row r="57727" spans="31:31" hidden="1">
      <c r="AE57727" s="54"/>
    </row>
    <row r="57728" spans="31:31" hidden="1">
      <c r="AE57728" s="54"/>
    </row>
    <row r="57729" spans="31:31" hidden="1">
      <c r="AE57729" s="54"/>
    </row>
    <row r="57730" spans="31:31" hidden="1">
      <c r="AE57730" s="54"/>
    </row>
    <row r="57731" spans="31:31" hidden="1">
      <c r="AE57731" s="54"/>
    </row>
    <row r="57732" spans="31:31" hidden="1">
      <c r="AE57732" s="54"/>
    </row>
    <row r="57733" spans="31:31" hidden="1">
      <c r="AE57733" s="54"/>
    </row>
    <row r="57734" spans="31:31" hidden="1">
      <c r="AE57734" s="54"/>
    </row>
    <row r="57735" spans="31:31" hidden="1">
      <c r="AE57735" s="54"/>
    </row>
    <row r="57736" spans="31:31" hidden="1">
      <c r="AE57736" s="54"/>
    </row>
    <row r="57737" spans="31:31" hidden="1">
      <c r="AE57737" s="54"/>
    </row>
    <row r="57738" spans="31:31" hidden="1">
      <c r="AE57738" s="54"/>
    </row>
    <row r="57739" spans="31:31" hidden="1">
      <c r="AE57739" s="54"/>
    </row>
    <row r="57740" spans="31:31" hidden="1">
      <c r="AE57740" s="54"/>
    </row>
    <row r="57741" spans="31:31" hidden="1">
      <c r="AE57741" s="54"/>
    </row>
    <row r="57742" spans="31:31" hidden="1">
      <c r="AE57742" s="54"/>
    </row>
    <row r="57743" spans="31:31" hidden="1">
      <c r="AE57743" s="54"/>
    </row>
    <row r="57744" spans="31:31" hidden="1">
      <c r="AE57744" s="54"/>
    </row>
    <row r="57745" spans="31:31" hidden="1">
      <c r="AE57745" s="54"/>
    </row>
    <row r="57746" spans="31:31" hidden="1">
      <c r="AE57746" s="54"/>
    </row>
    <row r="57747" spans="31:31" hidden="1">
      <c r="AE57747" s="54"/>
    </row>
    <row r="57748" spans="31:31" hidden="1">
      <c r="AE57748" s="54"/>
    </row>
    <row r="57749" spans="31:31" hidden="1">
      <c r="AE57749" s="54"/>
    </row>
    <row r="57750" spans="31:31" hidden="1">
      <c r="AE57750" s="54"/>
    </row>
    <row r="57751" spans="31:31" hidden="1">
      <c r="AE57751" s="54"/>
    </row>
    <row r="57752" spans="31:31" hidden="1">
      <c r="AE57752" s="54"/>
    </row>
    <row r="57753" spans="31:31" hidden="1">
      <c r="AE57753" s="54"/>
    </row>
    <row r="57754" spans="31:31" hidden="1">
      <c r="AE57754" s="54"/>
    </row>
    <row r="57755" spans="31:31" hidden="1">
      <c r="AE57755" s="54"/>
    </row>
    <row r="57756" spans="31:31" hidden="1">
      <c r="AE57756" s="54"/>
    </row>
    <row r="57757" spans="31:31" hidden="1">
      <c r="AE57757" s="54"/>
    </row>
    <row r="57758" spans="31:31" hidden="1">
      <c r="AE57758" s="54"/>
    </row>
    <row r="57759" spans="31:31" hidden="1">
      <c r="AE57759" s="54"/>
    </row>
    <row r="57760" spans="31:31" hidden="1">
      <c r="AE57760" s="54"/>
    </row>
    <row r="57761" spans="31:31" hidden="1">
      <c r="AE57761" s="54"/>
    </row>
    <row r="57762" spans="31:31" hidden="1">
      <c r="AE57762" s="54"/>
    </row>
    <row r="57763" spans="31:31" hidden="1">
      <c r="AE57763" s="54"/>
    </row>
    <row r="57764" spans="31:31" hidden="1">
      <c r="AE57764" s="54"/>
    </row>
    <row r="57765" spans="31:31" hidden="1">
      <c r="AE57765" s="54"/>
    </row>
    <row r="57766" spans="31:31" hidden="1">
      <c r="AE57766" s="54"/>
    </row>
    <row r="57767" spans="31:31" hidden="1">
      <c r="AE57767" s="54"/>
    </row>
    <row r="57768" spans="31:31" hidden="1">
      <c r="AE57768" s="54"/>
    </row>
    <row r="57769" spans="31:31" hidden="1">
      <c r="AE57769" s="54"/>
    </row>
    <row r="57770" spans="31:31" hidden="1">
      <c r="AE57770" s="54"/>
    </row>
    <row r="57771" spans="31:31" hidden="1">
      <c r="AE57771" s="54"/>
    </row>
    <row r="57772" spans="31:31" hidden="1">
      <c r="AE57772" s="54"/>
    </row>
    <row r="57773" spans="31:31" hidden="1">
      <c r="AE57773" s="54"/>
    </row>
    <row r="57774" spans="31:31" hidden="1">
      <c r="AE57774" s="54"/>
    </row>
    <row r="57775" spans="31:31" hidden="1">
      <c r="AE57775" s="54"/>
    </row>
    <row r="57776" spans="31:31" hidden="1">
      <c r="AE57776" s="54"/>
    </row>
    <row r="57777" spans="31:31" hidden="1">
      <c r="AE57777" s="54"/>
    </row>
    <row r="57778" spans="31:31" hidden="1">
      <c r="AE57778" s="54"/>
    </row>
    <row r="57779" spans="31:31" hidden="1">
      <c r="AE57779" s="54"/>
    </row>
    <row r="57780" spans="31:31" hidden="1">
      <c r="AE57780" s="54"/>
    </row>
    <row r="57781" spans="31:31" hidden="1">
      <c r="AE57781" s="54"/>
    </row>
    <row r="57782" spans="31:31" hidden="1">
      <c r="AE57782" s="54"/>
    </row>
    <row r="57783" spans="31:31" hidden="1">
      <c r="AE57783" s="54"/>
    </row>
    <row r="57784" spans="31:31" hidden="1">
      <c r="AE57784" s="54"/>
    </row>
    <row r="57785" spans="31:31" hidden="1">
      <c r="AE57785" s="54"/>
    </row>
    <row r="57786" spans="31:31" hidden="1">
      <c r="AE57786" s="54"/>
    </row>
    <row r="57787" spans="31:31" hidden="1">
      <c r="AE57787" s="54"/>
    </row>
    <row r="57788" spans="31:31" hidden="1">
      <c r="AE57788" s="54"/>
    </row>
    <row r="57789" spans="31:31" hidden="1">
      <c r="AE57789" s="54"/>
    </row>
    <row r="57790" spans="31:31" hidden="1">
      <c r="AE57790" s="54"/>
    </row>
    <row r="57791" spans="31:31" hidden="1">
      <c r="AE57791" s="54"/>
    </row>
    <row r="57792" spans="31:31" hidden="1">
      <c r="AE57792" s="54"/>
    </row>
    <row r="57793" spans="31:31" hidden="1">
      <c r="AE57793" s="54"/>
    </row>
    <row r="57794" spans="31:31" hidden="1">
      <c r="AE57794" s="54"/>
    </row>
    <row r="57795" spans="31:31" hidden="1">
      <c r="AE57795" s="54"/>
    </row>
    <row r="57796" spans="31:31" hidden="1">
      <c r="AE57796" s="54"/>
    </row>
    <row r="57797" spans="31:31" hidden="1">
      <c r="AE57797" s="54"/>
    </row>
    <row r="57798" spans="31:31" hidden="1">
      <c r="AE57798" s="54"/>
    </row>
    <row r="57799" spans="31:31" hidden="1">
      <c r="AE57799" s="54"/>
    </row>
    <row r="57800" spans="31:31" hidden="1">
      <c r="AE57800" s="54"/>
    </row>
    <row r="57801" spans="31:31" hidden="1">
      <c r="AE57801" s="54"/>
    </row>
    <row r="57802" spans="31:31" hidden="1">
      <c r="AE57802" s="54"/>
    </row>
    <row r="57803" spans="31:31" hidden="1">
      <c r="AE57803" s="54"/>
    </row>
    <row r="57804" spans="31:31" hidden="1">
      <c r="AE57804" s="54"/>
    </row>
    <row r="57805" spans="31:31" hidden="1">
      <c r="AE57805" s="54"/>
    </row>
    <row r="57806" spans="31:31" hidden="1">
      <c r="AE57806" s="54"/>
    </row>
    <row r="57807" spans="31:31" hidden="1">
      <c r="AE57807" s="54"/>
    </row>
    <row r="57808" spans="31:31" hidden="1">
      <c r="AE57808" s="54"/>
    </row>
    <row r="57809" spans="31:31" hidden="1">
      <c r="AE57809" s="54"/>
    </row>
    <row r="57810" spans="31:31" hidden="1">
      <c r="AE57810" s="54"/>
    </row>
    <row r="57811" spans="31:31" hidden="1">
      <c r="AE57811" s="54"/>
    </row>
    <row r="57812" spans="31:31" hidden="1">
      <c r="AE57812" s="54"/>
    </row>
    <row r="57813" spans="31:31" hidden="1">
      <c r="AE57813" s="54"/>
    </row>
    <row r="57814" spans="31:31" hidden="1">
      <c r="AE57814" s="54"/>
    </row>
    <row r="57815" spans="31:31" hidden="1">
      <c r="AE57815" s="54"/>
    </row>
    <row r="57816" spans="31:31" hidden="1">
      <c r="AE57816" s="54"/>
    </row>
    <row r="57817" spans="31:31" hidden="1">
      <c r="AE57817" s="54"/>
    </row>
    <row r="57818" spans="31:31" hidden="1">
      <c r="AE57818" s="54"/>
    </row>
    <row r="57819" spans="31:31" hidden="1">
      <c r="AE57819" s="54"/>
    </row>
    <row r="57820" spans="31:31" hidden="1">
      <c r="AE57820" s="54"/>
    </row>
    <row r="57821" spans="31:31" hidden="1">
      <c r="AE57821" s="54"/>
    </row>
    <row r="57822" spans="31:31" hidden="1">
      <c r="AE57822" s="54"/>
    </row>
    <row r="57823" spans="31:31" hidden="1">
      <c r="AE57823" s="54"/>
    </row>
    <row r="57824" spans="31:31" hidden="1">
      <c r="AE57824" s="54"/>
    </row>
    <row r="57825" spans="31:31" hidden="1">
      <c r="AE57825" s="54"/>
    </row>
    <row r="57826" spans="31:31" hidden="1">
      <c r="AE57826" s="54"/>
    </row>
    <row r="57827" spans="31:31" hidden="1">
      <c r="AE57827" s="54"/>
    </row>
    <row r="57828" spans="31:31" hidden="1">
      <c r="AE57828" s="54"/>
    </row>
    <row r="57829" spans="31:31" hidden="1">
      <c r="AE57829" s="54"/>
    </row>
    <row r="57830" spans="31:31" hidden="1">
      <c r="AE57830" s="54"/>
    </row>
    <row r="57831" spans="31:31" hidden="1">
      <c r="AE57831" s="54"/>
    </row>
    <row r="57832" spans="31:31" hidden="1">
      <c r="AE57832" s="54"/>
    </row>
    <row r="57833" spans="31:31" hidden="1">
      <c r="AE57833" s="54"/>
    </row>
    <row r="57834" spans="31:31" hidden="1">
      <c r="AE57834" s="54"/>
    </row>
    <row r="57835" spans="31:31" hidden="1">
      <c r="AE57835" s="54"/>
    </row>
    <row r="57836" spans="31:31" hidden="1">
      <c r="AE57836" s="54"/>
    </row>
    <row r="57837" spans="31:31" hidden="1">
      <c r="AE57837" s="54"/>
    </row>
    <row r="57838" spans="31:31" hidden="1">
      <c r="AE57838" s="54"/>
    </row>
    <row r="57839" spans="31:31" hidden="1">
      <c r="AE57839" s="54"/>
    </row>
    <row r="57840" spans="31:31" hidden="1">
      <c r="AE57840" s="54"/>
    </row>
    <row r="57841" spans="31:31" hidden="1">
      <c r="AE57841" s="54"/>
    </row>
    <row r="57842" spans="31:31" hidden="1">
      <c r="AE57842" s="54"/>
    </row>
    <row r="57843" spans="31:31" hidden="1">
      <c r="AE57843" s="54"/>
    </row>
    <row r="57844" spans="31:31" hidden="1">
      <c r="AE57844" s="54"/>
    </row>
    <row r="57845" spans="31:31" hidden="1">
      <c r="AE57845" s="54"/>
    </row>
    <row r="57846" spans="31:31" hidden="1">
      <c r="AE57846" s="54"/>
    </row>
    <row r="57847" spans="31:31" hidden="1">
      <c r="AE57847" s="54"/>
    </row>
    <row r="57848" spans="31:31" hidden="1">
      <c r="AE57848" s="54"/>
    </row>
    <row r="57849" spans="31:31" hidden="1">
      <c r="AE57849" s="54"/>
    </row>
    <row r="57850" spans="31:31" hidden="1">
      <c r="AE57850" s="54"/>
    </row>
    <row r="57851" spans="31:31" hidden="1">
      <c r="AE57851" s="54"/>
    </row>
    <row r="57852" spans="31:31" hidden="1">
      <c r="AE57852" s="54"/>
    </row>
    <row r="57853" spans="31:31" hidden="1">
      <c r="AE57853" s="54"/>
    </row>
    <row r="57854" spans="31:31" hidden="1">
      <c r="AE57854" s="54"/>
    </row>
    <row r="57855" spans="31:31" hidden="1">
      <c r="AE57855" s="54"/>
    </row>
    <row r="57856" spans="31:31" hidden="1">
      <c r="AE57856" s="54"/>
    </row>
    <row r="57857" spans="31:31" hidden="1">
      <c r="AE57857" s="54"/>
    </row>
    <row r="57858" spans="31:31" hidden="1">
      <c r="AE57858" s="54"/>
    </row>
    <row r="57859" spans="31:31" hidden="1">
      <c r="AE57859" s="54"/>
    </row>
    <row r="57860" spans="31:31" hidden="1">
      <c r="AE57860" s="54"/>
    </row>
    <row r="57861" spans="31:31" hidden="1">
      <c r="AE57861" s="54"/>
    </row>
    <row r="57862" spans="31:31" hidden="1">
      <c r="AE57862" s="54"/>
    </row>
    <row r="57863" spans="31:31" hidden="1">
      <c r="AE57863" s="54"/>
    </row>
    <row r="57864" spans="31:31" hidden="1">
      <c r="AE57864" s="54"/>
    </row>
    <row r="57865" spans="31:31" hidden="1">
      <c r="AE57865" s="54"/>
    </row>
    <row r="57866" spans="31:31" hidden="1">
      <c r="AE57866" s="54"/>
    </row>
    <row r="57867" spans="31:31" hidden="1">
      <c r="AE57867" s="54"/>
    </row>
    <row r="57868" spans="31:31" hidden="1">
      <c r="AE57868" s="54"/>
    </row>
    <row r="57869" spans="31:31" hidden="1">
      <c r="AE57869" s="54"/>
    </row>
    <row r="57870" spans="31:31" hidden="1">
      <c r="AE57870" s="54"/>
    </row>
    <row r="57871" spans="31:31" hidden="1">
      <c r="AE57871" s="54"/>
    </row>
    <row r="57872" spans="31:31" hidden="1">
      <c r="AE57872" s="54"/>
    </row>
    <row r="57873" spans="31:31" hidden="1">
      <c r="AE57873" s="54"/>
    </row>
    <row r="57874" spans="31:31" hidden="1">
      <c r="AE57874" s="54"/>
    </row>
    <row r="57875" spans="31:31" hidden="1">
      <c r="AE57875" s="54"/>
    </row>
    <row r="57876" spans="31:31" hidden="1">
      <c r="AE57876" s="54"/>
    </row>
    <row r="57877" spans="31:31" hidden="1">
      <c r="AE57877" s="54"/>
    </row>
    <row r="57878" spans="31:31" hidden="1">
      <c r="AE57878" s="54"/>
    </row>
    <row r="57879" spans="31:31" hidden="1">
      <c r="AE57879" s="54"/>
    </row>
    <row r="57880" spans="31:31" hidden="1">
      <c r="AE57880" s="54"/>
    </row>
    <row r="57881" spans="31:31" hidden="1">
      <c r="AE57881" s="54"/>
    </row>
    <row r="57882" spans="31:31" hidden="1">
      <c r="AE57882" s="54"/>
    </row>
    <row r="57883" spans="31:31" hidden="1">
      <c r="AE57883" s="54"/>
    </row>
    <row r="57884" spans="31:31" hidden="1">
      <c r="AE57884" s="54"/>
    </row>
    <row r="57885" spans="31:31" hidden="1">
      <c r="AE57885" s="54"/>
    </row>
    <row r="57886" spans="31:31" hidden="1">
      <c r="AE57886" s="54"/>
    </row>
    <row r="57887" spans="31:31" hidden="1">
      <c r="AE57887" s="54"/>
    </row>
    <row r="57888" spans="31:31" hidden="1">
      <c r="AE57888" s="54"/>
    </row>
    <row r="57889" spans="31:31" hidden="1">
      <c r="AE57889" s="54"/>
    </row>
    <row r="57890" spans="31:31" hidden="1">
      <c r="AE57890" s="54"/>
    </row>
    <row r="57891" spans="31:31" hidden="1">
      <c r="AE57891" s="54"/>
    </row>
    <row r="57892" spans="31:31" hidden="1">
      <c r="AE57892" s="54"/>
    </row>
    <row r="57893" spans="31:31" hidden="1">
      <c r="AE57893" s="54"/>
    </row>
    <row r="57894" spans="31:31" hidden="1">
      <c r="AE57894" s="54"/>
    </row>
    <row r="57895" spans="31:31" hidden="1">
      <c r="AE57895" s="54"/>
    </row>
    <row r="57896" spans="31:31" hidden="1">
      <c r="AE57896" s="54"/>
    </row>
    <row r="57897" spans="31:31" hidden="1">
      <c r="AE57897" s="54"/>
    </row>
    <row r="57898" spans="31:31" hidden="1">
      <c r="AE57898" s="54"/>
    </row>
    <row r="57899" spans="31:31" hidden="1">
      <c r="AE57899" s="54"/>
    </row>
    <row r="57900" spans="31:31" hidden="1">
      <c r="AE57900" s="54"/>
    </row>
    <row r="57901" spans="31:31" hidden="1">
      <c r="AE57901" s="54"/>
    </row>
    <row r="57902" spans="31:31" hidden="1">
      <c r="AE57902" s="54"/>
    </row>
    <row r="57903" spans="31:31" hidden="1">
      <c r="AE57903" s="54"/>
    </row>
    <row r="57904" spans="31:31" hidden="1">
      <c r="AE57904" s="54"/>
    </row>
    <row r="57905" spans="31:31" hidden="1">
      <c r="AE57905" s="54"/>
    </row>
    <row r="57906" spans="31:31" hidden="1">
      <c r="AE57906" s="54"/>
    </row>
    <row r="57907" spans="31:31" hidden="1">
      <c r="AE57907" s="54"/>
    </row>
    <row r="57908" spans="31:31" hidden="1">
      <c r="AE57908" s="54"/>
    </row>
    <row r="57909" spans="31:31" hidden="1">
      <c r="AE57909" s="54"/>
    </row>
    <row r="57910" spans="31:31" hidden="1">
      <c r="AE57910" s="54"/>
    </row>
    <row r="57911" spans="31:31" hidden="1">
      <c r="AE57911" s="54"/>
    </row>
    <row r="57912" spans="31:31" hidden="1">
      <c r="AE57912" s="54"/>
    </row>
    <row r="57913" spans="31:31" hidden="1">
      <c r="AE57913" s="54"/>
    </row>
    <row r="57914" spans="31:31" hidden="1">
      <c r="AE57914" s="54"/>
    </row>
    <row r="57915" spans="31:31" hidden="1">
      <c r="AE57915" s="54"/>
    </row>
    <row r="57916" spans="31:31" hidden="1">
      <c r="AE57916" s="54"/>
    </row>
    <row r="57917" spans="31:31" hidden="1">
      <c r="AE57917" s="54"/>
    </row>
    <row r="57918" spans="31:31" hidden="1">
      <c r="AE57918" s="54"/>
    </row>
    <row r="57919" spans="31:31" hidden="1">
      <c r="AE57919" s="54"/>
    </row>
    <row r="57920" spans="31:31" hidden="1">
      <c r="AE57920" s="54"/>
    </row>
    <row r="57921" spans="31:31" hidden="1">
      <c r="AE57921" s="54"/>
    </row>
    <row r="57922" spans="31:31" hidden="1">
      <c r="AE57922" s="54"/>
    </row>
    <row r="57923" spans="31:31" hidden="1">
      <c r="AE57923" s="54"/>
    </row>
    <row r="57924" spans="31:31" hidden="1">
      <c r="AE57924" s="54"/>
    </row>
    <row r="57925" spans="31:31" hidden="1">
      <c r="AE57925" s="54"/>
    </row>
    <row r="57926" spans="31:31" hidden="1">
      <c r="AE57926" s="54"/>
    </row>
    <row r="57927" spans="31:31" hidden="1">
      <c r="AE57927" s="54"/>
    </row>
    <row r="57928" spans="31:31" hidden="1">
      <c r="AE57928" s="54"/>
    </row>
    <row r="57929" spans="31:31" hidden="1">
      <c r="AE57929" s="54"/>
    </row>
    <row r="57930" spans="31:31" hidden="1">
      <c r="AE57930" s="54"/>
    </row>
    <row r="57931" spans="31:31" hidden="1">
      <c r="AE57931" s="54"/>
    </row>
    <row r="57932" spans="31:31" hidden="1">
      <c r="AE57932" s="54"/>
    </row>
    <row r="57933" spans="31:31" hidden="1">
      <c r="AE57933" s="54"/>
    </row>
    <row r="57934" spans="31:31" hidden="1">
      <c r="AE57934" s="54"/>
    </row>
    <row r="57935" spans="31:31" hidden="1">
      <c r="AE57935" s="54"/>
    </row>
    <row r="57936" spans="31:31" hidden="1">
      <c r="AE57936" s="54"/>
    </row>
    <row r="57937" spans="31:31" hidden="1">
      <c r="AE57937" s="54"/>
    </row>
    <row r="57938" spans="31:31" hidden="1">
      <c r="AE57938" s="54"/>
    </row>
    <row r="57939" spans="31:31" hidden="1">
      <c r="AE57939" s="54"/>
    </row>
    <row r="57940" spans="31:31" hidden="1">
      <c r="AE57940" s="54"/>
    </row>
    <row r="57941" spans="31:31" hidden="1">
      <c r="AE57941" s="54"/>
    </row>
    <row r="57942" spans="31:31" hidden="1">
      <c r="AE57942" s="54"/>
    </row>
    <row r="57943" spans="31:31" hidden="1">
      <c r="AE57943" s="54"/>
    </row>
    <row r="57944" spans="31:31" hidden="1">
      <c r="AE57944" s="54"/>
    </row>
    <row r="57945" spans="31:31" hidden="1">
      <c r="AE57945" s="54"/>
    </row>
    <row r="57946" spans="31:31" hidden="1">
      <c r="AE57946" s="54"/>
    </row>
    <row r="57947" spans="31:31" hidden="1">
      <c r="AE57947" s="54"/>
    </row>
    <row r="57948" spans="31:31" hidden="1">
      <c r="AE57948" s="54"/>
    </row>
    <row r="57949" spans="31:31" hidden="1">
      <c r="AE57949" s="54"/>
    </row>
    <row r="57950" spans="31:31" hidden="1">
      <c r="AE57950" s="54"/>
    </row>
    <row r="57951" spans="31:31" hidden="1">
      <c r="AE57951" s="54"/>
    </row>
    <row r="57952" spans="31:31" hidden="1">
      <c r="AE57952" s="54"/>
    </row>
    <row r="57953" spans="31:31" hidden="1">
      <c r="AE57953" s="54"/>
    </row>
    <row r="57954" spans="31:31" hidden="1">
      <c r="AE57954" s="54"/>
    </row>
    <row r="57955" spans="31:31" hidden="1">
      <c r="AE57955" s="54"/>
    </row>
    <row r="57956" spans="31:31" hidden="1">
      <c r="AE57956" s="54"/>
    </row>
    <row r="57957" spans="31:31" hidden="1">
      <c r="AE57957" s="54"/>
    </row>
    <row r="57958" spans="31:31" hidden="1">
      <c r="AE57958" s="54"/>
    </row>
    <row r="57959" spans="31:31" hidden="1">
      <c r="AE57959" s="54"/>
    </row>
    <row r="57960" spans="31:31" hidden="1">
      <c r="AE57960" s="54"/>
    </row>
    <row r="57961" spans="31:31" hidden="1">
      <c r="AE57961" s="54"/>
    </row>
    <row r="57962" spans="31:31" hidden="1">
      <c r="AE57962" s="54"/>
    </row>
    <row r="57963" spans="31:31" hidden="1">
      <c r="AE57963" s="54"/>
    </row>
    <row r="57964" spans="31:31" hidden="1">
      <c r="AE57964" s="54"/>
    </row>
    <row r="57965" spans="31:31" hidden="1">
      <c r="AE57965" s="54"/>
    </row>
    <row r="57966" spans="31:31" hidden="1">
      <c r="AE57966" s="54"/>
    </row>
    <row r="57967" spans="31:31" hidden="1">
      <c r="AE57967" s="54"/>
    </row>
    <row r="57968" spans="31:31" hidden="1">
      <c r="AE57968" s="54"/>
    </row>
    <row r="57969" spans="31:31" hidden="1">
      <c r="AE57969" s="54"/>
    </row>
    <row r="57970" spans="31:31" hidden="1">
      <c r="AE57970" s="54"/>
    </row>
    <row r="57971" spans="31:31" hidden="1">
      <c r="AE57971" s="54"/>
    </row>
    <row r="57972" spans="31:31" hidden="1">
      <c r="AE57972" s="54"/>
    </row>
    <row r="57973" spans="31:31" hidden="1">
      <c r="AE57973" s="54"/>
    </row>
    <row r="57974" spans="31:31" hidden="1">
      <c r="AE57974" s="54"/>
    </row>
    <row r="57975" spans="31:31" hidden="1">
      <c r="AE57975" s="54"/>
    </row>
    <row r="57976" spans="31:31" hidden="1">
      <c r="AE57976" s="54"/>
    </row>
    <row r="57977" spans="31:31" hidden="1">
      <c r="AE57977" s="54"/>
    </row>
    <row r="57978" spans="31:31" hidden="1">
      <c r="AE57978" s="54"/>
    </row>
    <row r="57979" spans="31:31" hidden="1">
      <c r="AE57979" s="54"/>
    </row>
    <row r="57980" spans="31:31" hidden="1">
      <c r="AE57980" s="54"/>
    </row>
    <row r="57981" spans="31:31" hidden="1">
      <c r="AE57981" s="54"/>
    </row>
    <row r="57982" spans="31:31" hidden="1">
      <c r="AE57982" s="54"/>
    </row>
    <row r="57983" spans="31:31" hidden="1">
      <c r="AE57983" s="54"/>
    </row>
    <row r="57984" spans="31:31" hidden="1">
      <c r="AE57984" s="54"/>
    </row>
    <row r="57985" spans="31:31" hidden="1">
      <c r="AE57985" s="54"/>
    </row>
    <row r="57986" spans="31:31" hidden="1">
      <c r="AE57986" s="54"/>
    </row>
    <row r="57987" spans="31:31" hidden="1">
      <c r="AE57987" s="54"/>
    </row>
    <row r="57988" spans="31:31" hidden="1">
      <c r="AE57988" s="54"/>
    </row>
    <row r="57989" spans="31:31" hidden="1">
      <c r="AE57989" s="54"/>
    </row>
    <row r="57990" spans="31:31" hidden="1">
      <c r="AE57990" s="54"/>
    </row>
    <row r="57991" spans="31:31" hidden="1">
      <c r="AE57991" s="54"/>
    </row>
    <row r="57992" spans="31:31" hidden="1">
      <c r="AE57992" s="54"/>
    </row>
    <row r="57993" spans="31:31" hidden="1">
      <c r="AE57993" s="54"/>
    </row>
    <row r="57994" spans="31:31" hidden="1">
      <c r="AE57994" s="54"/>
    </row>
    <row r="57995" spans="31:31" hidden="1">
      <c r="AE57995" s="54"/>
    </row>
    <row r="57996" spans="31:31" hidden="1">
      <c r="AE57996" s="54"/>
    </row>
    <row r="57997" spans="31:31" hidden="1">
      <c r="AE57997" s="54"/>
    </row>
    <row r="57998" spans="31:31" hidden="1">
      <c r="AE57998" s="54"/>
    </row>
    <row r="57999" spans="31:31" hidden="1">
      <c r="AE57999" s="54"/>
    </row>
    <row r="58000" spans="31:31" hidden="1">
      <c r="AE58000" s="54"/>
    </row>
    <row r="58001" spans="31:31" hidden="1">
      <c r="AE58001" s="54"/>
    </row>
    <row r="58002" spans="31:31" hidden="1">
      <c r="AE58002" s="54"/>
    </row>
    <row r="58003" spans="31:31" hidden="1">
      <c r="AE58003" s="54"/>
    </row>
    <row r="58004" spans="31:31" hidden="1">
      <c r="AE58004" s="54"/>
    </row>
    <row r="58005" spans="31:31" hidden="1">
      <c r="AE58005" s="54"/>
    </row>
    <row r="58006" spans="31:31" hidden="1">
      <c r="AE58006" s="54"/>
    </row>
    <row r="58007" spans="31:31" hidden="1">
      <c r="AE58007" s="54"/>
    </row>
    <row r="58008" spans="31:31" hidden="1">
      <c r="AE58008" s="54"/>
    </row>
    <row r="58009" spans="31:31" hidden="1">
      <c r="AE58009" s="54"/>
    </row>
    <row r="58010" spans="31:31" hidden="1">
      <c r="AE58010" s="54"/>
    </row>
    <row r="58011" spans="31:31" hidden="1">
      <c r="AE58011" s="54"/>
    </row>
    <row r="58012" spans="31:31" hidden="1">
      <c r="AE58012" s="54"/>
    </row>
    <row r="58013" spans="31:31" hidden="1">
      <c r="AE58013" s="54"/>
    </row>
    <row r="58014" spans="31:31" hidden="1">
      <c r="AE58014" s="54"/>
    </row>
    <row r="58015" spans="31:31" hidden="1">
      <c r="AE58015" s="54"/>
    </row>
    <row r="58016" spans="31:31" hidden="1">
      <c r="AE58016" s="54"/>
    </row>
    <row r="58017" spans="31:31" hidden="1">
      <c r="AE58017" s="54"/>
    </row>
    <row r="58018" spans="31:31" hidden="1">
      <c r="AE58018" s="54"/>
    </row>
    <row r="58019" spans="31:31" hidden="1">
      <c r="AE58019" s="54"/>
    </row>
    <row r="58020" spans="31:31" hidden="1">
      <c r="AE58020" s="54"/>
    </row>
    <row r="58021" spans="31:31" hidden="1">
      <c r="AE58021" s="54"/>
    </row>
    <row r="58022" spans="31:31" hidden="1">
      <c r="AE58022" s="54"/>
    </row>
    <row r="58023" spans="31:31" hidden="1">
      <c r="AE58023" s="54"/>
    </row>
    <row r="58024" spans="31:31" hidden="1">
      <c r="AE58024" s="54"/>
    </row>
    <row r="58025" spans="31:31" hidden="1">
      <c r="AE58025" s="54"/>
    </row>
    <row r="58026" spans="31:31" hidden="1">
      <c r="AE58026" s="54"/>
    </row>
    <row r="58027" spans="31:31" hidden="1">
      <c r="AE58027" s="54"/>
    </row>
    <row r="58028" spans="31:31" hidden="1">
      <c r="AE58028" s="54"/>
    </row>
    <row r="58029" spans="31:31" hidden="1">
      <c r="AE58029" s="54"/>
    </row>
    <row r="58030" spans="31:31" hidden="1">
      <c r="AE58030" s="54"/>
    </row>
    <row r="58031" spans="31:31" hidden="1">
      <c r="AE58031" s="54"/>
    </row>
    <row r="58032" spans="31:31" hidden="1">
      <c r="AE58032" s="54"/>
    </row>
    <row r="58033" spans="31:31" hidden="1">
      <c r="AE58033" s="54"/>
    </row>
    <row r="58034" spans="31:31" hidden="1">
      <c r="AE58034" s="54"/>
    </row>
    <row r="58035" spans="31:31" hidden="1">
      <c r="AE58035" s="54"/>
    </row>
    <row r="58036" spans="31:31" hidden="1">
      <c r="AE58036" s="54"/>
    </row>
    <row r="58037" spans="31:31" hidden="1">
      <c r="AE58037" s="54"/>
    </row>
    <row r="58038" spans="31:31" hidden="1">
      <c r="AE58038" s="54"/>
    </row>
    <row r="58039" spans="31:31" hidden="1">
      <c r="AE58039" s="54"/>
    </row>
    <row r="58040" spans="31:31" hidden="1">
      <c r="AE58040" s="54"/>
    </row>
    <row r="58041" spans="31:31" hidden="1">
      <c r="AE58041" s="54"/>
    </row>
    <row r="58042" spans="31:31" hidden="1">
      <c r="AE58042" s="54"/>
    </row>
    <row r="58043" spans="31:31" hidden="1">
      <c r="AE58043" s="54"/>
    </row>
    <row r="58044" spans="31:31" hidden="1">
      <c r="AE58044" s="54"/>
    </row>
    <row r="58045" spans="31:31" hidden="1">
      <c r="AE58045" s="54"/>
    </row>
    <row r="58046" spans="31:31" hidden="1">
      <c r="AE58046" s="54"/>
    </row>
    <row r="58047" spans="31:31" hidden="1">
      <c r="AE58047" s="54"/>
    </row>
    <row r="58048" spans="31:31" hidden="1">
      <c r="AE58048" s="54"/>
    </row>
    <row r="58049" spans="31:31" hidden="1">
      <c r="AE58049" s="54"/>
    </row>
    <row r="58050" spans="31:31" hidden="1">
      <c r="AE58050" s="54"/>
    </row>
    <row r="58051" spans="31:31" hidden="1">
      <c r="AE58051" s="54"/>
    </row>
    <row r="58052" spans="31:31" hidden="1">
      <c r="AE58052" s="54"/>
    </row>
    <row r="58053" spans="31:31" hidden="1">
      <c r="AE58053" s="54"/>
    </row>
    <row r="58054" spans="31:31" hidden="1">
      <c r="AE58054" s="54"/>
    </row>
    <row r="58055" spans="31:31" hidden="1">
      <c r="AE58055" s="54"/>
    </row>
    <row r="58056" spans="31:31" hidden="1">
      <c r="AE58056" s="54"/>
    </row>
    <row r="58057" spans="31:31" hidden="1">
      <c r="AE58057" s="54"/>
    </row>
    <row r="58058" spans="31:31" hidden="1">
      <c r="AE58058" s="54"/>
    </row>
    <row r="58059" spans="31:31" hidden="1">
      <c r="AE58059" s="54"/>
    </row>
    <row r="58060" spans="31:31" hidden="1">
      <c r="AE58060" s="54"/>
    </row>
    <row r="58061" spans="31:31" hidden="1">
      <c r="AE58061" s="54"/>
    </row>
    <row r="58062" spans="31:31" hidden="1">
      <c r="AE58062" s="54"/>
    </row>
    <row r="58063" spans="31:31" hidden="1">
      <c r="AE58063" s="54"/>
    </row>
    <row r="58064" spans="31:31" hidden="1">
      <c r="AE58064" s="54"/>
    </row>
    <row r="58065" spans="31:31" hidden="1">
      <c r="AE58065" s="54"/>
    </row>
    <row r="58066" spans="31:31" hidden="1">
      <c r="AE58066" s="54"/>
    </row>
    <row r="58067" spans="31:31" hidden="1">
      <c r="AE58067" s="54"/>
    </row>
    <row r="58068" spans="31:31" hidden="1">
      <c r="AE58068" s="54"/>
    </row>
    <row r="58069" spans="31:31" hidden="1">
      <c r="AE58069" s="54"/>
    </row>
    <row r="58070" spans="31:31" hidden="1">
      <c r="AE58070" s="54"/>
    </row>
    <row r="58071" spans="31:31" hidden="1">
      <c r="AE58071" s="54"/>
    </row>
    <row r="58072" spans="31:31" hidden="1">
      <c r="AE58072" s="54"/>
    </row>
    <row r="58073" spans="31:31" hidden="1">
      <c r="AE58073" s="54"/>
    </row>
    <row r="58074" spans="31:31" hidden="1">
      <c r="AE58074" s="54"/>
    </row>
    <row r="58075" spans="31:31" hidden="1">
      <c r="AE58075" s="54"/>
    </row>
    <row r="58076" spans="31:31" hidden="1">
      <c r="AE58076" s="54"/>
    </row>
    <row r="58077" spans="31:31" hidden="1">
      <c r="AE58077" s="54"/>
    </row>
    <row r="58078" spans="31:31" hidden="1">
      <c r="AE58078" s="54"/>
    </row>
    <row r="58079" spans="31:31" hidden="1">
      <c r="AE58079" s="54"/>
    </row>
    <row r="58080" spans="31:31" hidden="1">
      <c r="AE58080" s="54"/>
    </row>
    <row r="58081" spans="31:31" hidden="1">
      <c r="AE58081" s="54"/>
    </row>
    <row r="58082" spans="31:31" hidden="1">
      <c r="AE58082" s="54"/>
    </row>
    <row r="58083" spans="31:31" hidden="1">
      <c r="AE58083" s="54"/>
    </row>
    <row r="58084" spans="31:31" hidden="1">
      <c r="AE58084" s="54"/>
    </row>
    <row r="58085" spans="31:31" hidden="1">
      <c r="AE58085" s="54"/>
    </row>
    <row r="58086" spans="31:31" hidden="1">
      <c r="AE58086" s="54"/>
    </row>
    <row r="58087" spans="31:31" hidden="1">
      <c r="AE58087" s="54"/>
    </row>
    <row r="58088" spans="31:31" hidden="1">
      <c r="AE58088" s="54"/>
    </row>
    <row r="58089" spans="31:31" hidden="1">
      <c r="AE58089" s="54"/>
    </row>
    <row r="58090" spans="31:31" hidden="1">
      <c r="AE58090" s="54"/>
    </row>
    <row r="58091" spans="31:31" hidden="1">
      <c r="AE58091" s="54"/>
    </row>
    <row r="58092" spans="31:31" hidden="1">
      <c r="AE58092" s="54"/>
    </row>
    <row r="58093" spans="31:31" hidden="1">
      <c r="AE58093" s="54"/>
    </row>
    <row r="58094" spans="31:31" hidden="1">
      <c r="AE58094" s="54"/>
    </row>
    <row r="58095" spans="31:31" hidden="1">
      <c r="AE58095" s="54"/>
    </row>
    <row r="58096" spans="31:31" hidden="1">
      <c r="AE58096" s="54"/>
    </row>
    <row r="58097" spans="31:31" hidden="1">
      <c r="AE58097" s="54"/>
    </row>
    <row r="58098" spans="31:31" hidden="1">
      <c r="AE58098" s="54"/>
    </row>
    <row r="58099" spans="31:31" hidden="1">
      <c r="AE58099" s="54"/>
    </row>
    <row r="58100" spans="31:31" hidden="1">
      <c r="AE58100" s="54"/>
    </row>
    <row r="58101" spans="31:31" hidden="1">
      <c r="AE58101" s="54"/>
    </row>
    <row r="58102" spans="31:31" hidden="1">
      <c r="AE58102" s="54"/>
    </row>
    <row r="58103" spans="31:31" hidden="1">
      <c r="AE58103" s="54"/>
    </row>
    <row r="58104" spans="31:31" hidden="1">
      <c r="AE58104" s="54"/>
    </row>
    <row r="58105" spans="31:31" hidden="1">
      <c r="AE58105" s="54"/>
    </row>
    <row r="58106" spans="31:31" hidden="1">
      <c r="AE58106" s="54"/>
    </row>
    <row r="58107" spans="31:31" hidden="1">
      <c r="AE58107" s="54"/>
    </row>
    <row r="58108" spans="31:31" hidden="1">
      <c r="AE58108" s="54"/>
    </row>
    <row r="58109" spans="31:31" hidden="1">
      <c r="AE58109" s="54"/>
    </row>
    <row r="58110" spans="31:31" hidden="1">
      <c r="AE58110" s="54"/>
    </row>
    <row r="58111" spans="31:31" hidden="1">
      <c r="AE58111" s="54"/>
    </row>
    <row r="58112" spans="31:31" hidden="1">
      <c r="AE58112" s="54"/>
    </row>
    <row r="58113" spans="31:31" hidden="1">
      <c r="AE58113" s="54"/>
    </row>
    <row r="58114" spans="31:31" hidden="1">
      <c r="AE58114" s="54"/>
    </row>
    <row r="58115" spans="31:31" hidden="1">
      <c r="AE58115" s="54"/>
    </row>
    <row r="58116" spans="31:31" hidden="1">
      <c r="AE58116" s="54"/>
    </row>
    <row r="58117" spans="31:31" hidden="1">
      <c r="AE58117" s="54"/>
    </row>
    <row r="58118" spans="31:31" hidden="1">
      <c r="AE58118" s="54"/>
    </row>
    <row r="58119" spans="31:31" hidden="1">
      <c r="AE58119" s="54"/>
    </row>
    <row r="58120" spans="31:31" hidden="1">
      <c r="AE58120" s="54"/>
    </row>
    <row r="58121" spans="31:31" hidden="1">
      <c r="AE58121" s="54"/>
    </row>
    <row r="58122" spans="31:31" hidden="1">
      <c r="AE58122" s="54"/>
    </row>
    <row r="58123" spans="31:31" hidden="1">
      <c r="AE58123" s="54"/>
    </row>
    <row r="58124" spans="31:31" hidden="1">
      <c r="AE58124" s="54"/>
    </row>
    <row r="58125" spans="31:31" hidden="1">
      <c r="AE58125" s="54"/>
    </row>
    <row r="58126" spans="31:31" hidden="1">
      <c r="AE58126" s="54"/>
    </row>
    <row r="58127" spans="31:31" hidden="1">
      <c r="AE58127" s="54"/>
    </row>
    <row r="58128" spans="31:31" hidden="1">
      <c r="AE58128" s="54"/>
    </row>
    <row r="58129" spans="31:31" hidden="1">
      <c r="AE58129" s="54"/>
    </row>
    <row r="58130" spans="31:31" hidden="1">
      <c r="AE58130" s="54"/>
    </row>
    <row r="58131" spans="31:31" hidden="1">
      <c r="AE58131" s="54"/>
    </row>
    <row r="58132" spans="31:31" hidden="1">
      <c r="AE58132" s="54"/>
    </row>
    <row r="58133" spans="31:31" hidden="1">
      <c r="AE58133" s="54"/>
    </row>
    <row r="58134" spans="31:31" hidden="1">
      <c r="AE58134" s="54"/>
    </row>
    <row r="58135" spans="31:31" hidden="1">
      <c r="AE58135" s="54"/>
    </row>
    <row r="58136" spans="31:31" hidden="1">
      <c r="AE58136" s="54"/>
    </row>
    <row r="58137" spans="31:31" hidden="1">
      <c r="AE58137" s="54"/>
    </row>
    <row r="58138" spans="31:31" hidden="1">
      <c r="AE58138" s="54"/>
    </row>
    <row r="58139" spans="31:31" hidden="1">
      <c r="AE58139" s="54"/>
    </row>
    <row r="58140" spans="31:31" hidden="1">
      <c r="AE58140" s="54"/>
    </row>
    <row r="58141" spans="31:31" hidden="1">
      <c r="AE58141" s="54"/>
    </row>
    <row r="58142" spans="31:31" hidden="1">
      <c r="AE58142" s="54"/>
    </row>
    <row r="58143" spans="31:31" hidden="1">
      <c r="AE58143" s="54"/>
    </row>
    <row r="58144" spans="31:31" hidden="1">
      <c r="AE58144" s="54"/>
    </row>
    <row r="58145" spans="31:31" hidden="1">
      <c r="AE58145" s="54"/>
    </row>
    <row r="58146" spans="31:31" hidden="1">
      <c r="AE58146" s="54"/>
    </row>
    <row r="58147" spans="31:31" hidden="1">
      <c r="AE58147" s="54"/>
    </row>
    <row r="58148" spans="31:31" hidden="1">
      <c r="AE58148" s="54"/>
    </row>
    <row r="58149" spans="31:31" hidden="1">
      <c r="AE58149" s="54"/>
    </row>
    <row r="58150" spans="31:31" hidden="1">
      <c r="AE58150" s="54"/>
    </row>
    <row r="58151" spans="31:31" hidden="1">
      <c r="AE58151" s="54"/>
    </row>
    <row r="58152" spans="31:31" hidden="1">
      <c r="AE58152" s="54"/>
    </row>
    <row r="58153" spans="31:31" hidden="1">
      <c r="AE58153" s="54"/>
    </row>
    <row r="58154" spans="31:31" hidden="1">
      <c r="AE58154" s="54"/>
    </row>
    <row r="58155" spans="31:31" hidden="1">
      <c r="AE58155" s="54"/>
    </row>
    <row r="58156" spans="31:31" hidden="1">
      <c r="AE58156" s="54"/>
    </row>
    <row r="58157" spans="31:31" hidden="1">
      <c r="AE58157" s="54"/>
    </row>
    <row r="58158" spans="31:31" hidden="1">
      <c r="AE58158" s="54"/>
    </row>
    <row r="58159" spans="31:31" hidden="1">
      <c r="AE58159" s="54"/>
    </row>
    <row r="58160" spans="31:31" hidden="1">
      <c r="AE58160" s="54"/>
    </row>
    <row r="58161" spans="31:31" hidden="1">
      <c r="AE58161" s="54"/>
    </row>
    <row r="58162" spans="31:31" hidden="1">
      <c r="AE58162" s="54"/>
    </row>
    <row r="58163" spans="31:31" hidden="1">
      <c r="AE58163" s="54"/>
    </row>
    <row r="58164" spans="31:31" hidden="1">
      <c r="AE58164" s="54"/>
    </row>
    <row r="58165" spans="31:31" hidden="1">
      <c r="AE58165" s="54"/>
    </row>
    <row r="58166" spans="31:31" hidden="1">
      <c r="AE58166" s="54"/>
    </row>
    <row r="58167" spans="31:31" hidden="1">
      <c r="AE58167" s="54"/>
    </row>
    <row r="58168" spans="31:31" hidden="1">
      <c r="AE58168" s="54"/>
    </row>
    <row r="58169" spans="31:31" hidden="1">
      <c r="AE58169" s="54"/>
    </row>
    <row r="58170" spans="31:31" hidden="1">
      <c r="AE58170" s="54"/>
    </row>
    <row r="58171" spans="31:31" hidden="1">
      <c r="AE58171" s="54"/>
    </row>
    <row r="58172" spans="31:31" hidden="1">
      <c r="AE58172" s="54"/>
    </row>
    <row r="58173" spans="31:31" hidden="1">
      <c r="AE58173" s="54"/>
    </row>
    <row r="58174" spans="31:31" hidden="1">
      <c r="AE58174" s="54"/>
    </row>
    <row r="58175" spans="31:31" hidden="1">
      <c r="AE58175" s="54"/>
    </row>
    <row r="58176" spans="31:31" hidden="1">
      <c r="AE58176" s="54"/>
    </row>
    <row r="58177" spans="31:31" hidden="1">
      <c r="AE58177" s="54"/>
    </row>
    <row r="58178" spans="31:31" hidden="1">
      <c r="AE58178" s="54"/>
    </row>
    <row r="58179" spans="31:31" hidden="1">
      <c r="AE58179" s="54"/>
    </row>
    <row r="58180" spans="31:31" hidden="1">
      <c r="AE58180" s="54"/>
    </row>
    <row r="58181" spans="31:31" hidden="1">
      <c r="AE58181" s="54"/>
    </row>
    <row r="58182" spans="31:31" hidden="1">
      <c r="AE58182" s="54"/>
    </row>
    <row r="58183" spans="31:31" hidden="1">
      <c r="AE58183" s="54"/>
    </row>
    <row r="58184" spans="31:31" hidden="1">
      <c r="AE58184" s="54"/>
    </row>
    <row r="58185" spans="31:31" hidden="1">
      <c r="AE58185" s="54"/>
    </row>
    <row r="58186" spans="31:31" hidden="1">
      <c r="AE58186" s="54"/>
    </row>
    <row r="58187" spans="31:31" hidden="1">
      <c r="AE58187" s="54"/>
    </row>
    <row r="58188" spans="31:31" hidden="1">
      <c r="AE58188" s="54"/>
    </row>
    <row r="58189" spans="31:31" hidden="1">
      <c r="AE58189" s="54"/>
    </row>
    <row r="58190" spans="31:31" hidden="1">
      <c r="AE58190" s="54"/>
    </row>
    <row r="58191" spans="31:31" hidden="1">
      <c r="AE58191" s="54"/>
    </row>
    <row r="58192" spans="31:31" hidden="1">
      <c r="AE58192" s="54"/>
    </row>
    <row r="58193" spans="31:31" hidden="1">
      <c r="AE58193" s="54"/>
    </row>
    <row r="58194" spans="31:31" hidden="1">
      <c r="AE58194" s="54"/>
    </row>
    <row r="58195" spans="31:31" hidden="1">
      <c r="AE58195" s="54"/>
    </row>
    <row r="58196" spans="31:31" hidden="1">
      <c r="AE58196" s="54"/>
    </row>
    <row r="58197" spans="31:31" hidden="1">
      <c r="AE58197" s="54"/>
    </row>
    <row r="58198" spans="31:31" hidden="1">
      <c r="AE58198" s="54"/>
    </row>
    <row r="58199" spans="31:31" hidden="1">
      <c r="AE58199" s="54"/>
    </row>
    <row r="58200" spans="31:31" hidden="1">
      <c r="AE58200" s="54"/>
    </row>
    <row r="58201" spans="31:31" hidden="1">
      <c r="AE58201" s="54"/>
    </row>
    <row r="58202" spans="31:31" hidden="1">
      <c r="AE58202" s="54"/>
    </row>
    <row r="58203" spans="31:31" hidden="1">
      <c r="AE58203" s="54"/>
    </row>
    <row r="58204" spans="31:31" hidden="1">
      <c r="AE58204" s="54"/>
    </row>
    <row r="58205" spans="31:31" hidden="1">
      <c r="AE58205" s="54"/>
    </row>
    <row r="58206" spans="31:31" hidden="1">
      <c r="AE58206" s="54"/>
    </row>
    <row r="58207" spans="31:31" hidden="1">
      <c r="AE58207" s="54"/>
    </row>
    <row r="58208" spans="31:31" hidden="1">
      <c r="AE58208" s="54"/>
    </row>
    <row r="58209" spans="31:31" hidden="1">
      <c r="AE58209" s="54"/>
    </row>
    <row r="58210" spans="31:31" hidden="1">
      <c r="AE58210" s="54"/>
    </row>
    <row r="58211" spans="31:31" hidden="1">
      <c r="AE58211" s="54"/>
    </row>
    <row r="58212" spans="31:31" hidden="1">
      <c r="AE58212" s="54"/>
    </row>
    <row r="58213" spans="31:31" hidden="1">
      <c r="AE58213" s="54"/>
    </row>
    <row r="58214" spans="31:31" hidden="1">
      <c r="AE58214" s="54"/>
    </row>
    <row r="58215" spans="31:31" hidden="1">
      <c r="AE58215" s="54"/>
    </row>
    <row r="58216" spans="31:31" hidden="1">
      <c r="AE58216" s="54"/>
    </row>
    <row r="58217" spans="31:31" hidden="1">
      <c r="AE58217" s="54"/>
    </row>
    <row r="58218" spans="31:31" hidden="1">
      <c r="AE58218" s="54"/>
    </row>
    <row r="58219" spans="31:31" hidden="1">
      <c r="AE58219" s="54"/>
    </row>
    <row r="58220" spans="31:31" hidden="1">
      <c r="AE58220" s="54"/>
    </row>
    <row r="58221" spans="31:31" hidden="1">
      <c r="AE58221" s="54"/>
    </row>
    <row r="58222" spans="31:31" hidden="1">
      <c r="AE58222" s="54"/>
    </row>
    <row r="58223" spans="31:31" hidden="1">
      <c r="AE58223" s="54"/>
    </row>
    <row r="58224" spans="31:31" hidden="1">
      <c r="AE58224" s="54"/>
    </row>
    <row r="58225" spans="31:31" hidden="1">
      <c r="AE58225" s="54"/>
    </row>
    <row r="58226" spans="31:31" hidden="1">
      <c r="AE58226" s="54"/>
    </row>
    <row r="58227" spans="31:31" hidden="1">
      <c r="AE58227" s="54"/>
    </row>
    <row r="58228" spans="31:31" hidden="1">
      <c r="AE58228" s="54"/>
    </row>
    <row r="58229" spans="31:31" hidden="1">
      <c r="AE58229" s="54"/>
    </row>
    <row r="58230" spans="31:31" hidden="1">
      <c r="AE58230" s="54"/>
    </row>
    <row r="58231" spans="31:31" hidden="1">
      <c r="AE58231" s="54"/>
    </row>
    <row r="58232" spans="31:31" hidden="1">
      <c r="AE58232" s="54"/>
    </row>
    <row r="58233" spans="31:31" hidden="1">
      <c r="AE58233" s="54"/>
    </row>
    <row r="58234" spans="31:31" hidden="1">
      <c r="AE58234" s="54"/>
    </row>
    <row r="58235" spans="31:31" hidden="1">
      <c r="AE58235" s="54"/>
    </row>
    <row r="58236" spans="31:31" hidden="1">
      <c r="AE58236" s="54"/>
    </row>
    <row r="58237" spans="31:31" hidden="1">
      <c r="AE58237" s="54"/>
    </row>
    <row r="58238" spans="31:31" hidden="1">
      <c r="AE58238" s="54"/>
    </row>
    <row r="58239" spans="31:31" hidden="1">
      <c r="AE58239" s="54"/>
    </row>
    <row r="58240" spans="31:31" hidden="1">
      <c r="AE58240" s="54"/>
    </row>
    <row r="58241" spans="31:31" hidden="1">
      <c r="AE58241" s="54"/>
    </row>
    <row r="58242" spans="31:31" hidden="1">
      <c r="AE58242" s="54"/>
    </row>
    <row r="58243" spans="31:31" hidden="1">
      <c r="AE58243" s="54"/>
    </row>
    <row r="58244" spans="31:31" hidden="1">
      <c r="AE58244" s="54"/>
    </row>
    <row r="58245" spans="31:31" hidden="1">
      <c r="AE58245" s="54"/>
    </row>
    <row r="58246" spans="31:31" hidden="1">
      <c r="AE58246" s="54"/>
    </row>
    <row r="58247" spans="31:31" hidden="1">
      <c r="AE58247" s="54"/>
    </row>
    <row r="58248" spans="31:31" hidden="1">
      <c r="AE58248" s="54"/>
    </row>
    <row r="58249" spans="31:31" hidden="1">
      <c r="AE58249" s="54"/>
    </row>
    <row r="58250" spans="31:31" hidden="1">
      <c r="AE58250" s="54"/>
    </row>
    <row r="58251" spans="31:31" hidden="1">
      <c r="AE58251" s="54"/>
    </row>
    <row r="58252" spans="31:31" hidden="1">
      <c r="AE58252" s="54"/>
    </row>
    <row r="58253" spans="31:31" hidden="1">
      <c r="AE58253" s="54"/>
    </row>
    <row r="58254" spans="31:31" hidden="1">
      <c r="AE58254" s="54"/>
    </row>
    <row r="58255" spans="31:31" hidden="1">
      <c r="AE58255" s="54"/>
    </row>
    <row r="58256" spans="31:31" hidden="1">
      <c r="AE58256" s="54"/>
    </row>
    <row r="58257" spans="31:31" hidden="1">
      <c r="AE58257" s="54"/>
    </row>
    <row r="58258" spans="31:31" hidden="1">
      <c r="AE58258" s="54"/>
    </row>
    <row r="58259" spans="31:31" hidden="1">
      <c r="AE58259" s="54"/>
    </row>
    <row r="58260" spans="31:31" hidden="1">
      <c r="AE58260" s="54"/>
    </row>
    <row r="58261" spans="31:31" hidden="1">
      <c r="AE58261" s="54"/>
    </row>
    <row r="58262" spans="31:31" hidden="1">
      <c r="AE58262" s="54"/>
    </row>
    <row r="58263" spans="31:31" hidden="1">
      <c r="AE58263" s="54"/>
    </row>
    <row r="58264" spans="31:31" hidden="1">
      <c r="AE58264" s="54"/>
    </row>
    <row r="58265" spans="31:31" hidden="1">
      <c r="AE58265" s="54"/>
    </row>
    <row r="58266" spans="31:31" hidden="1">
      <c r="AE58266" s="54"/>
    </row>
    <row r="58267" spans="31:31" hidden="1">
      <c r="AE58267" s="54"/>
    </row>
    <row r="58268" spans="31:31" hidden="1">
      <c r="AE58268" s="54"/>
    </row>
    <row r="58269" spans="31:31" hidden="1">
      <c r="AE58269" s="54"/>
    </row>
    <row r="58270" spans="31:31" hidden="1">
      <c r="AE58270" s="54"/>
    </row>
    <row r="58271" spans="31:31" hidden="1">
      <c r="AE58271" s="54"/>
    </row>
    <row r="58272" spans="31:31" hidden="1">
      <c r="AE58272" s="54"/>
    </row>
    <row r="58273" spans="31:31" hidden="1">
      <c r="AE58273" s="54"/>
    </row>
    <row r="58274" spans="31:31" hidden="1">
      <c r="AE58274" s="54"/>
    </row>
    <row r="58275" spans="31:31" hidden="1">
      <c r="AE58275" s="54"/>
    </row>
    <row r="58276" spans="31:31" hidden="1">
      <c r="AE58276" s="54"/>
    </row>
    <row r="58277" spans="31:31" hidden="1">
      <c r="AE58277" s="54"/>
    </row>
    <row r="58278" spans="31:31" hidden="1">
      <c r="AE58278" s="54"/>
    </row>
    <row r="58279" spans="31:31" hidden="1">
      <c r="AE58279" s="54"/>
    </row>
    <row r="58280" spans="31:31" hidden="1">
      <c r="AE58280" s="54"/>
    </row>
    <row r="58281" spans="31:31" hidden="1">
      <c r="AE58281" s="54"/>
    </row>
    <row r="58282" spans="31:31" hidden="1">
      <c r="AE58282" s="54"/>
    </row>
    <row r="58283" spans="31:31" hidden="1">
      <c r="AE58283" s="54"/>
    </row>
    <row r="58284" spans="31:31" hidden="1">
      <c r="AE58284" s="54"/>
    </row>
    <row r="58285" spans="31:31" hidden="1">
      <c r="AE58285" s="54"/>
    </row>
    <row r="58286" spans="31:31" hidden="1">
      <c r="AE58286" s="54"/>
    </row>
    <row r="58287" spans="31:31" hidden="1">
      <c r="AE58287" s="54"/>
    </row>
    <row r="58288" spans="31:31" hidden="1">
      <c r="AE58288" s="54"/>
    </row>
    <row r="58289" spans="31:31" hidden="1">
      <c r="AE58289" s="54"/>
    </row>
    <row r="58290" spans="31:31" hidden="1">
      <c r="AE58290" s="54"/>
    </row>
    <row r="58291" spans="31:31" hidden="1">
      <c r="AE58291" s="54"/>
    </row>
    <row r="58292" spans="31:31" hidden="1">
      <c r="AE58292" s="54"/>
    </row>
    <row r="58293" spans="31:31" hidden="1">
      <c r="AE58293" s="54"/>
    </row>
    <row r="58294" spans="31:31" hidden="1">
      <c r="AE58294" s="54"/>
    </row>
    <row r="58295" spans="31:31" hidden="1">
      <c r="AE58295" s="54"/>
    </row>
    <row r="58296" spans="31:31" hidden="1">
      <c r="AE58296" s="54"/>
    </row>
    <row r="58297" spans="31:31" hidden="1">
      <c r="AE58297" s="54"/>
    </row>
    <row r="58298" spans="31:31" hidden="1">
      <c r="AE58298" s="54"/>
    </row>
    <row r="58299" spans="31:31" hidden="1">
      <c r="AE58299" s="54"/>
    </row>
    <row r="58300" spans="31:31" hidden="1">
      <c r="AE58300" s="54"/>
    </row>
    <row r="58301" spans="31:31" hidden="1">
      <c r="AE58301" s="54"/>
    </row>
    <row r="58302" spans="31:31" hidden="1">
      <c r="AE58302" s="54"/>
    </row>
    <row r="58303" spans="31:31" hidden="1">
      <c r="AE58303" s="54"/>
    </row>
    <row r="58304" spans="31:31" hidden="1">
      <c r="AE58304" s="54"/>
    </row>
    <row r="58305" spans="31:31" hidden="1">
      <c r="AE58305" s="54"/>
    </row>
    <row r="58306" spans="31:31" hidden="1">
      <c r="AE58306" s="54"/>
    </row>
    <row r="58307" spans="31:31" hidden="1">
      <c r="AE58307" s="54"/>
    </row>
    <row r="58308" spans="31:31" hidden="1">
      <c r="AE58308" s="54"/>
    </row>
    <row r="58309" spans="31:31" hidden="1">
      <c r="AE58309" s="54"/>
    </row>
    <row r="58310" spans="31:31" hidden="1">
      <c r="AE58310" s="54"/>
    </row>
    <row r="58311" spans="31:31" hidden="1">
      <c r="AE58311" s="54"/>
    </row>
    <row r="58312" spans="31:31" hidden="1">
      <c r="AE58312" s="54"/>
    </row>
    <row r="58313" spans="31:31" hidden="1">
      <c r="AE58313" s="54"/>
    </row>
    <row r="58314" spans="31:31" hidden="1">
      <c r="AE58314" s="54"/>
    </row>
    <row r="58315" spans="31:31" hidden="1">
      <c r="AE58315" s="54"/>
    </row>
    <row r="58316" spans="31:31" hidden="1">
      <c r="AE58316" s="54"/>
    </row>
    <row r="58317" spans="31:31" hidden="1">
      <c r="AE58317" s="54"/>
    </row>
    <row r="58318" spans="31:31" hidden="1">
      <c r="AE58318" s="54"/>
    </row>
    <row r="58319" spans="31:31" hidden="1">
      <c r="AE58319" s="54"/>
    </row>
    <row r="58320" spans="31:31" hidden="1">
      <c r="AE58320" s="54"/>
    </row>
    <row r="58321" spans="31:31" hidden="1">
      <c r="AE58321" s="54"/>
    </row>
    <row r="58322" spans="31:31" hidden="1">
      <c r="AE58322" s="54"/>
    </row>
    <row r="58323" spans="31:31" hidden="1">
      <c r="AE58323" s="54"/>
    </row>
    <row r="58324" spans="31:31" hidden="1">
      <c r="AE58324" s="54"/>
    </row>
    <row r="58325" spans="31:31" hidden="1">
      <c r="AE58325" s="54"/>
    </row>
    <row r="58326" spans="31:31" hidden="1">
      <c r="AE58326" s="54"/>
    </row>
    <row r="58327" spans="31:31" hidden="1">
      <c r="AE58327" s="54"/>
    </row>
    <row r="58328" spans="31:31" hidden="1">
      <c r="AE58328" s="54"/>
    </row>
    <row r="58329" spans="31:31" hidden="1">
      <c r="AE58329" s="54"/>
    </row>
    <row r="58330" spans="31:31" hidden="1">
      <c r="AE58330" s="54"/>
    </row>
    <row r="58331" spans="31:31" hidden="1">
      <c r="AE58331" s="54"/>
    </row>
    <row r="58332" spans="31:31" hidden="1">
      <c r="AE58332" s="54"/>
    </row>
    <row r="58333" spans="31:31" hidden="1">
      <c r="AE58333" s="54"/>
    </row>
    <row r="58334" spans="31:31" hidden="1">
      <c r="AE58334" s="54"/>
    </row>
    <row r="58335" spans="31:31" hidden="1">
      <c r="AE58335" s="54"/>
    </row>
    <row r="58336" spans="31:31" hidden="1">
      <c r="AE58336" s="54"/>
    </row>
    <row r="58337" spans="31:31" hidden="1">
      <c r="AE58337" s="54"/>
    </row>
    <row r="58338" spans="31:31" hidden="1">
      <c r="AE58338" s="54"/>
    </row>
    <row r="58339" spans="31:31" hidden="1">
      <c r="AE58339" s="54"/>
    </row>
    <row r="58340" spans="31:31" hidden="1">
      <c r="AE58340" s="54"/>
    </row>
    <row r="58341" spans="31:31" hidden="1">
      <c r="AE58341" s="54"/>
    </row>
    <row r="58342" spans="31:31" hidden="1">
      <c r="AE58342" s="54"/>
    </row>
    <row r="58343" spans="31:31" hidden="1">
      <c r="AE58343" s="54"/>
    </row>
    <row r="58344" spans="31:31" hidden="1">
      <c r="AE58344" s="54"/>
    </row>
    <row r="58345" spans="31:31" hidden="1">
      <c r="AE58345" s="54"/>
    </row>
    <row r="58346" spans="31:31" hidden="1">
      <c r="AE58346" s="54"/>
    </row>
    <row r="58347" spans="31:31" hidden="1">
      <c r="AE58347" s="54"/>
    </row>
    <row r="58348" spans="31:31" hidden="1">
      <c r="AE58348" s="54"/>
    </row>
    <row r="58349" spans="31:31" hidden="1">
      <c r="AE58349" s="54"/>
    </row>
    <row r="58350" spans="31:31" hidden="1">
      <c r="AE58350" s="54"/>
    </row>
    <row r="58351" spans="31:31" hidden="1">
      <c r="AE58351" s="54"/>
    </row>
    <row r="58352" spans="31:31" hidden="1">
      <c r="AE58352" s="54"/>
    </row>
    <row r="58353" spans="31:31" hidden="1">
      <c r="AE58353" s="54"/>
    </row>
    <row r="58354" spans="31:31" hidden="1">
      <c r="AE58354" s="54"/>
    </row>
    <row r="58355" spans="31:31" hidden="1">
      <c r="AE58355" s="54"/>
    </row>
    <row r="58356" spans="31:31" hidden="1">
      <c r="AE58356" s="54"/>
    </row>
    <row r="58357" spans="31:31" hidden="1">
      <c r="AE58357" s="54"/>
    </row>
    <row r="58358" spans="31:31" hidden="1">
      <c r="AE58358" s="54"/>
    </row>
    <row r="58359" spans="31:31" hidden="1">
      <c r="AE58359" s="54"/>
    </row>
    <row r="58360" spans="31:31" hidden="1">
      <c r="AE58360" s="54"/>
    </row>
    <row r="58361" spans="31:31" hidden="1">
      <c r="AE58361" s="54"/>
    </row>
    <row r="58362" spans="31:31" hidden="1">
      <c r="AE58362" s="54"/>
    </row>
    <row r="58363" spans="31:31" hidden="1">
      <c r="AE58363" s="54"/>
    </row>
    <row r="58364" spans="31:31" hidden="1">
      <c r="AE58364" s="54"/>
    </row>
    <row r="58365" spans="31:31" hidden="1">
      <c r="AE58365" s="54"/>
    </row>
    <row r="58366" spans="31:31" hidden="1">
      <c r="AE58366" s="54"/>
    </row>
    <row r="58367" spans="31:31" hidden="1">
      <c r="AE58367" s="54"/>
    </row>
    <row r="58368" spans="31:31" hidden="1">
      <c r="AE58368" s="54"/>
    </row>
    <row r="58369" spans="31:31" hidden="1">
      <c r="AE58369" s="54"/>
    </row>
    <row r="58370" spans="31:31" hidden="1">
      <c r="AE58370" s="54"/>
    </row>
    <row r="58371" spans="31:31" hidden="1">
      <c r="AE58371" s="54"/>
    </row>
    <row r="58372" spans="31:31" hidden="1">
      <c r="AE58372" s="54"/>
    </row>
    <row r="58373" spans="31:31" hidden="1">
      <c r="AE58373" s="54"/>
    </row>
    <row r="58374" spans="31:31" hidden="1">
      <c r="AE58374" s="54"/>
    </row>
    <row r="58375" spans="31:31" hidden="1">
      <c r="AE58375" s="54"/>
    </row>
    <row r="58376" spans="31:31" hidden="1">
      <c r="AE58376" s="54"/>
    </row>
    <row r="58377" spans="31:31" hidden="1">
      <c r="AE58377" s="54"/>
    </row>
    <row r="58378" spans="31:31" hidden="1">
      <c r="AE58378" s="54"/>
    </row>
    <row r="58379" spans="31:31" hidden="1">
      <c r="AE58379" s="54"/>
    </row>
    <row r="58380" spans="31:31" hidden="1">
      <c r="AE58380" s="54"/>
    </row>
    <row r="58381" spans="31:31" hidden="1">
      <c r="AE58381" s="54"/>
    </row>
    <row r="58382" spans="31:31" hidden="1">
      <c r="AE58382" s="54"/>
    </row>
    <row r="58383" spans="31:31" hidden="1">
      <c r="AE58383" s="54"/>
    </row>
    <row r="58384" spans="31:31" hidden="1">
      <c r="AE58384" s="54"/>
    </row>
    <row r="58385" spans="31:31" hidden="1">
      <c r="AE58385" s="54"/>
    </row>
    <row r="58386" spans="31:31" hidden="1">
      <c r="AE58386" s="54"/>
    </row>
    <row r="58387" spans="31:31" hidden="1">
      <c r="AE58387" s="54"/>
    </row>
    <row r="58388" spans="31:31" hidden="1">
      <c r="AE58388" s="54"/>
    </row>
    <row r="58389" spans="31:31" hidden="1">
      <c r="AE58389" s="54"/>
    </row>
    <row r="58390" spans="31:31" hidden="1">
      <c r="AE58390" s="54"/>
    </row>
    <row r="58391" spans="31:31" hidden="1">
      <c r="AE58391" s="54"/>
    </row>
    <row r="58392" spans="31:31" hidden="1">
      <c r="AE58392" s="54"/>
    </row>
    <row r="58393" spans="31:31" hidden="1">
      <c r="AE58393" s="54"/>
    </row>
    <row r="58394" spans="31:31" hidden="1">
      <c r="AE58394" s="54"/>
    </row>
    <row r="58395" spans="31:31" hidden="1">
      <c r="AE58395" s="54"/>
    </row>
    <row r="58396" spans="31:31" hidden="1">
      <c r="AE58396" s="54"/>
    </row>
    <row r="58397" spans="31:31" hidden="1">
      <c r="AE58397" s="54"/>
    </row>
    <row r="58398" spans="31:31" hidden="1">
      <c r="AE58398" s="54"/>
    </row>
    <row r="58399" spans="31:31" hidden="1">
      <c r="AE58399" s="54"/>
    </row>
    <row r="58400" spans="31:31" hidden="1">
      <c r="AE58400" s="54"/>
    </row>
    <row r="58401" spans="31:31" hidden="1">
      <c r="AE58401" s="54"/>
    </row>
    <row r="58402" spans="31:31" hidden="1">
      <c r="AE58402" s="54"/>
    </row>
    <row r="58403" spans="31:31" hidden="1">
      <c r="AE58403" s="54"/>
    </row>
    <row r="58404" spans="31:31" hidden="1">
      <c r="AE58404" s="54"/>
    </row>
    <row r="58405" spans="31:31" hidden="1">
      <c r="AE58405" s="54"/>
    </row>
    <row r="58406" spans="31:31" hidden="1">
      <c r="AE58406" s="54"/>
    </row>
    <row r="58407" spans="31:31" hidden="1">
      <c r="AE58407" s="54"/>
    </row>
    <row r="58408" spans="31:31" hidden="1">
      <c r="AE58408" s="54"/>
    </row>
    <row r="58409" spans="31:31" hidden="1">
      <c r="AE58409" s="54"/>
    </row>
    <row r="58410" spans="31:31" hidden="1">
      <c r="AE58410" s="54"/>
    </row>
    <row r="58411" spans="31:31" hidden="1">
      <c r="AE58411" s="54"/>
    </row>
    <row r="58412" spans="31:31" hidden="1">
      <c r="AE58412" s="54"/>
    </row>
    <row r="58413" spans="31:31" hidden="1">
      <c r="AE58413" s="54"/>
    </row>
    <row r="58414" spans="31:31" hidden="1">
      <c r="AE58414" s="54"/>
    </row>
    <row r="58415" spans="31:31" hidden="1">
      <c r="AE58415" s="54"/>
    </row>
    <row r="58416" spans="31:31" hidden="1">
      <c r="AE58416" s="54"/>
    </row>
    <row r="58417" spans="31:31" hidden="1">
      <c r="AE58417" s="54"/>
    </row>
    <row r="58418" spans="31:31" hidden="1">
      <c r="AE58418" s="54"/>
    </row>
    <row r="58419" spans="31:31" hidden="1">
      <c r="AE58419" s="54"/>
    </row>
    <row r="58420" spans="31:31" hidden="1">
      <c r="AE58420" s="54"/>
    </row>
    <row r="58421" spans="31:31" hidden="1">
      <c r="AE58421" s="54"/>
    </row>
    <row r="58422" spans="31:31" hidden="1">
      <c r="AE58422" s="54"/>
    </row>
    <row r="58423" spans="31:31" hidden="1">
      <c r="AE58423" s="54"/>
    </row>
    <row r="58424" spans="31:31" hidden="1">
      <c r="AE58424" s="54"/>
    </row>
    <row r="58425" spans="31:31" hidden="1">
      <c r="AE58425" s="54"/>
    </row>
    <row r="58426" spans="31:31" hidden="1">
      <c r="AE58426" s="54"/>
    </row>
    <row r="58427" spans="31:31" hidden="1">
      <c r="AE58427" s="54"/>
    </row>
    <row r="58428" spans="31:31" hidden="1">
      <c r="AE58428" s="54"/>
    </row>
    <row r="58429" spans="31:31" hidden="1">
      <c r="AE58429" s="54"/>
    </row>
    <row r="58430" spans="31:31" hidden="1">
      <c r="AE58430" s="54"/>
    </row>
    <row r="58431" spans="31:31" hidden="1">
      <c r="AE58431" s="54"/>
    </row>
    <row r="58432" spans="31:31" hidden="1">
      <c r="AE58432" s="54"/>
    </row>
    <row r="58433" spans="31:31" hidden="1">
      <c r="AE58433" s="54"/>
    </row>
    <row r="58434" spans="31:31" hidden="1">
      <c r="AE58434" s="54"/>
    </row>
    <row r="58435" spans="31:31" hidden="1">
      <c r="AE58435" s="54"/>
    </row>
    <row r="58436" spans="31:31" hidden="1">
      <c r="AE58436" s="54"/>
    </row>
    <row r="58437" spans="31:31" hidden="1">
      <c r="AE58437" s="54"/>
    </row>
    <row r="58438" spans="31:31" hidden="1">
      <c r="AE58438" s="54"/>
    </row>
    <row r="58439" spans="31:31" hidden="1">
      <c r="AE58439" s="54"/>
    </row>
    <row r="58440" spans="31:31" hidden="1">
      <c r="AE58440" s="54"/>
    </row>
    <row r="58441" spans="31:31" hidden="1">
      <c r="AE58441" s="54"/>
    </row>
    <row r="58442" spans="31:31" hidden="1">
      <c r="AE58442" s="54"/>
    </row>
    <row r="58443" spans="31:31" hidden="1">
      <c r="AE58443" s="54"/>
    </row>
    <row r="58444" spans="31:31" hidden="1">
      <c r="AE58444" s="54"/>
    </row>
    <row r="58445" spans="31:31" hidden="1">
      <c r="AE58445" s="54"/>
    </row>
    <row r="58446" spans="31:31" hidden="1">
      <c r="AE58446" s="54"/>
    </row>
    <row r="58447" spans="31:31" hidden="1">
      <c r="AE58447" s="54"/>
    </row>
    <row r="58448" spans="31:31" hidden="1">
      <c r="AE58448" s="54"/>
    </row>
    <row r="58449" spans="31:31" hidden="1">
      <c r="AE58449" s="54"/>
    </row>
    <row r="58450" spans="31:31" hidden="1">
      <c r="AE58450" s="54"/>
    </row>
    <row r="58451" spans="31:31" hidden="1">
      <c r="AE58451" s="54"/>
    </row>
    <row r="58452" spans="31:31" hidden="1">
      <c r="AE58452" s="54"/>
    </row>
    <row r="58453" spans="31:31" hidden="1">
      <c r="AE58453" s="54"/>
    </row>
    <row r="58454" spans="31:31" hidden="1">
      <c r="AE58454" s="54"/>
    </row>
    <row r="58455" spans="31:31" hidden="1">
      <c r="AE58455" s="54"/>
    </row>
    <row r="58456" spans="31:31" hidden="1">
      <c r="AE58456" s="54"/>
    </row>
    <row r="58457" spans="31:31" hidden="1">
      <c r="AE58457" s="54"/>
    </row>
    <row r="58458" spans="31:31" hidden="1">
      <c r="AE58458" s="54"/>
    </row>
    <row r="58459" spans="31:31" hidden="1">
      <c r="AE58459" s="54"/>
    </row>
    <row r="58460" spans="31:31" hidden="1">
      <c r="AE58460" s="54"/>
    </row>
    <row r="58461" spans="31:31" hidden="1">
      <c r="AE58461" s="54"/>
    </row>
    <row r="58462" spans="31:31" hidden="1">
      <c r="AE58462" s="54"/>
    </row>
    <row r="58463" spans="31:31" hidden="1">
      <c r="AE58463" s="54"/>
    </row>
    <row r="58464" spans="31:31" hidden="1">
      <c r="AE58464" s="54"/>
    </row>
    <row r="58465" spans="31:31" hidden="1">
      <c r="AE58465" s="54"/>
    </row>
    <row r="58466" spans="31:31" hidden="1">
      <c r="AE58466" s="54"/>
    </row>
    <row r="58467" spans="31:31" hidden="1">
      <c r="AE58467" s="54"/>
    </row>
    <row r="58468" spans="31:31" hidden="1">
      <c r="AE58468" s="54"/>
    </row>
    <row r="58469" spans="31:31" hidden="1">
      <c r="AE58469" s="54"/>
    </row>
    <row r="58470" spans="31:31" hidden="1">
      <c r="AE58470" s="54"/>
    </row>
    <row r="58471" spans="31:31" hidden="1">
      <c r="AE58471" s="54"/>
    </row>
    <row r="58472" spans="31:31" hidden="1">
      <c r="AE58472" s="54"/>
    </row>
    <row r="58473" spans="31:31" hidden="1">
      <c r="AE58473" s="54"/>
    </row>
    <row r="58474" spans="31:31" hidden="1">
      <c r="AE58474" s="54"/>
    </row>
    <row r="58475" spans="31:31" hidden="1">
      <c r="AE58475" s="54"/>
    </row>
    <row r="58476" spans="31:31" hidden="1">
      <c r="AE58476" s="54"/>
    </row>
    <row r="58477" spans="31:31" hidden="1">
      <c r="AE58477" s="54"/>
    </row>
    <row r="58478" spans="31:31" hidden="1">
      <c r="AE58478" s="54"/>
    </row>
    <row r="58479" spans="31:31" hidden="1">
      <c r="AE58479" s="54"/>
    </row>
    <row r="58480" spans="31:31" hidden="1">
      <c r="AE58480" s="54"/>
    </row>
    <row r="58481" spans="31:31" hidden="1">
      <c r="AE58481" s="54"/>
    </row>
    <row r="58482" spans="31:31" hidden="1">
      <c r="AE58482" s="54"/>
    </row>
    <row r="58483" spans="31:31" hidden="1">
      <c r="AE58483" s="54"/>
    </row>
    <row r="58484" spans="31:31" hidden="1">
      <c r="AE58484" s="54"/>
    </row>
    <row r="58485" spans="31:31" hidden="1">
      <c r="AE58485" s="54"/>
    </row>
    <row r="58486" spans="31:31" hidden="1">
      <c r="AE58486" s="54"/>
    </row>
    <row r="58487" spans="31:31" hidden="1">
      <c r="AE58487" s="54"/>
    </row>
    <row r="58488" spans="31:31" hidden="1">
      <c r="AE58488" s="54"/>
    </row>
    <row r="58489" spans="31:31" hidden="1">
      <c r="AE58489" s="54"/>
    </row>
    <row r="58490" spans="31:31" hidden="1">
      <c r="AE58490" s="54"/>
    </row>
    <row r="58491" spans="31:31" hidden="1">
      <c r="AE58491" s="54"/>
    </row>
    <row r="58492" spans="31:31" hidden="1">
      <c r="AE58492" s="54"/>
    </row>
    <row r="58493" spans="31:31" hidden="1">
      <c r="AE58493" s="54"/>
    </row>
    <row r="58494" spans="31:31" hidden="1">
      <c r="AE58494" s="54"/>
    </row>
    <row r="58495" spans="31:31" hidden="1">
      <c r="AE58495" s="54"/>
    </row>
    <row r="58496" spans="31:31" hidden="1">
      <c r="AE58496" s="54"/>
    </row>
    <row r="58497" spans="31:31" hidden="1">
      <c r="AE58497" s="54"/>
    </row>
    <row r="58498" spans="31:31" hidden="1">
      <c r="AE58498" s="54"/>
    </row>
    <row r="58499" spans="31:31" hidden="1">
      <c r="AE58499" s="54"/>
    </row>
    <row r="58500" spans="31:31" hidden="1">
      <c r="AE58500" s="54"/>
    </row>
    <row r="58501" spans="31:31" hidden="1">
      <c r="AE58501" s="54"/>
    </row>
    <row r="58502" spans="31:31" hidden="1">
      <c r="AE58502" s="54"/>
    </row>
    <row r="58503" spans="31:31" hidden="1">
      <c r="AE58503" s="54"/>
    </row>
    <row r="58504" spans="31:31" hidden="1">
      <c r="AE58504" s="54"/>
    </row>
    <row r="58505" spans="31:31" hidden="1">
      <c r="AE58505" s="54"/>
    </row>
    <row r="58506" spans="31:31" hidden="1">
      <c r="AE58506" s="54"/>
    </row>
    <row r="58507" spans="31:31" hidden="1">
      <c r="AE58507" s="54"/>
    </row>
    <row r="58508" spans="31:31" hidden="1">
      <c r="AE58508" s="54"/>
    </row>
    <row r="58509" spans="31:31" hidden="1">
      <c r="AE58509" s="54"/>
    </row>
    <row r="58510" spans="31:31" hidden="1">
      <c r="AE58510" s="54"/>
    </row>
    <row r="58511" spans="31:31" hidden="1">
      <c r="AE58511" s="54"/>
    </row>
    <row r="58512" spans="31:31" hidden="1">
      <c r="AE58512" s="54"/>
    </row>
    <row r="58513" spans="31:31" hidden="1">
      <c r="AE58513" s="54"/>
    </row>
    <row r="58514" spans="31:31" hidden="1">
      <c r="AE58514" s="54"/>
    </row>
    <row r="58515" spans="31:31" hidden="1">
      <c r="AE58515" s="54"/>
    </row>
    <row r="58516" spans="31:31" hidden="1">
      <c r="AE58516" s="54"/>
    </row>
    <row r="58517" spans="31:31" hidden="1">
      <c r="AE58517" s="54"/>
    </row>
    <row r="58518" spans="31:31" hidden="1">
      <c r="AE58518" s="54"/>
    </row>
    <row r="58519" spans="31:31" hidden="1">
      <c r="AE58519" s="54"/>
    </row>
    <row r="58520" spans="31:31" hidden="1">
      <c r="AE58520" s="54"/>
    </row>
    <row r="58521" spans="31:31" hidden="1">
      <c r="AE58521" s="54"/>
    </row>
    <row r="58522" spans="31:31" hidden="1">
      <c r="AE58522" s="54"/>
    </row>
    <row r="58523" spans="31:31" hidden="1">
      <c r="AE58523" s="54"/>
    </row>
    <row r="58524" spans="31:31" hidden="1">
      <c r="AE58524" s="54"/>
    </row>
    <row r="58525" spans="31:31" hidden="1">
      <c r="AE58525" s="54"/>
    </row>
    <row r="58526" spans="31:31" hidden="1">
      <c r="AE58526" s="54"/>
    </row>
    <row r="58527" spans="31:31" hidden="1">
      <c r="AE58527" s="54"/>
    </row>
    <row r="58528" spans="31:31" hidden="1">
      <c r="AE58528" s="54"/>
    </row>
    <row r="58529" spans="31:31" hidden="1">
      <c r="AE58529" s="54"/>
    </row>
    <row r="58530" spans="31:31" hidden="1">
      <c r="AE58530" s="54"/>
    </row>
    <row r="58531" spans="31:31" hidden="1">
      <c r="AE58531" s="54"/>
    </row>
    <row r="58532" spans="31:31" hidden="1">
      <c r="AE58532" s="54"/>
    </row>
    <row r="58533" spans="31:31" hidden="1">
      <c r="AE58533" s="54"/>
    </row>
    <row r="58534" spans="31:31" hidden="1">
      <c r="AE58534" s="54"/>
    </row>
    <row r="58535" spans="31:31" hidden="1">
      <c r="AE58535" s="54"/>
    </row>
    <row r="58536" spans="31:31" hidden="1">
      <c r="AE58536" s="54"/>
    </row>
    <row r="58537" spans="31:31" hidden="1">
      <c r="AE58537" s="54"/>
    </row>
    <row r="58538" spans="31:31" hidden="1">
      <c r="AE58538" s="54"/>
    </row>
    <row r="58539" spans="31:31" hidden="1">
      <c r="AE58539" s="54"/>
    </row>
    <row r="58540" spans="31:31" hidden="1">
      <c r="AE58540" s="54"/>
    </row>
    <row r="58541" spans="31:31" hidden="1">
      <c r="AE58541" s="54"/>
    </row>
    <row r="58542" spans="31:31" hidden="1">
      <c r="AE58542" s="54"/>
    </row>
    <row r="58543" spans="31:31" hidden="1">
      <c r="AE58543" s="54"/>
    </row>
    <row r="58544" spans="31:31" hidden="1">
      <c r="AE58544" s="54"/>
    </row>
    <row r="58545" spans="31:31" hidden="1">
      <c r="AE58545" s="54"/>
    </row>
    <row r="58546" spans="31:31" hidden="1">
      <c r="AE58546" s="54"/>
    </row>
    <row r="58547" spans="31:31" hidden="1">
      <c r="AE58547" s="54"/>
    </row>
    <row r="58548" spans="31:31" hidden="1">
      <c r="AE58548" s="54"/>
    </row>
    <row r="58549" spans="31:31" hidden="1">
      <c r="AE58549" s="54"/>
    </row>
    <row r="58550" spans="31:31" hidden="1">
      <c r="AE58550" s="54"/>
    </row>
    <row r="58551" spans="31:31" hidden="1">
      <c r="AE58551" s="54"/>
    </row>
    <row r="58552" spans="31:31" hidden="1">
      <c r="AE58552" s="54"/>
    </row>
    <row r="58553" spans="31:31" hidden="1">
      <c r="AE58553" s="54"/>
    </row>
    <row r="58554" spans="31:31" hidden="1">
      <c r="AE58554" s="54"/>
    </row>
    <row r="58555" spans="31:31" hidden="1">
      <c r="AE58555" s="54"/>
    </row>
    <row r="58556" spans="31:31" hidden="1">
      <c r="AE58556" s="54"/>
    </row>
    <row r="58557" spans="31:31" hidden="1">
      <c r="AE58557" s="54"/>
    </row>
    <row r="58558" spans="31:31" hidden="1">
      <c r="AE58558" s="54"/>
    </row>
    <row r="58559" spans="31:31" hidden="1">
      <c r="AE58559" s="54"/>
    </row>
    <row r="58560" spans="31:31" hidden="1">
      <c r="AE58560" s="54"/>
    </row>
    <row r="58561" spans="31:31" hidden="1">
      <c r="AE58561" s="54"/>
    </row>
    <row r="58562" spans="31:31" hidden="1">
      <c r="AE58562" s="54"/>
    </row>
    <row r="58563" spans="31:31" hidden="1">
      <c r="AE58563" s="54"/>
    </row>
    <row r="58564" spans="31:31" hidden="1">
      <c r="AE58564" s="54"/>
    </row>
    <row r="58565" spans="31:31" hidden="1">
      <c r="AE58565" s="54"/>
    </row>
    <row r="58566" spans="31:31" hidden="1">
      <c r="AE58566" s="54"/>
    </row>
    <row r="58567" spans="31:31" hidden="1">
      <c r="AE58567" s="54"/>
    </row>
    <row r="58568" spans="31:31" hidden="1">
      <c r="AE58568" s="54"/>
    </row>
    <row r="58569" spans="31:31" hidden="1">
      <c r="AE58569" s="54"/>
    </row>
    <row r="58570" spans="31:31" hidden="1">
      <c r="AE58570" s="54"/>
    </row>
    <row r="58571" spans="31:31" hidden="1">
      <c r="AE58571" s="54"/>
    </row>
    <row r="58572" spans="31:31" hidden="1">
      <c r="AE58572" s="54"/>
    </row>
    <row r="58573" spans="31:31" hidden="1">
      <c r="AE58573" s="54"/>
    </row>
    <row r="58574" spans="31:31" hidden="1">
      <c r="AE58574" s="54"/>
    </row>
    <row r="58575" spans="31:31" hidden="1">
      <c r="AE58575" s="54"/>
    </row>
    <row r="58576" spans="31:31" hidden="1">
      <c r="AE58576" s="54"/>
    </row>
    <row r="58577" spans="31:31" hidden="1">
      <c r="AE58577" s="54"/>
    </row>
    <row r="58578" spans="31:31" hidden="1">
      <c r="AE58578" s="54"/>
    </row>
    <row r="58579" spans="31:31" hidden="1">
      <c r="AE58579" s="54"/>
    </row>
    <row r="58580" spans="31:31" hidden="1">
      <c r="AE58580" s="54"/>
    </row>
    <row r="58581" spans="31:31" hidden="1">
      <c r="AE58581" s="54"/>
    </row>
    <row r="58582" spans="31:31" hidden="1">
      <c r="AE58582" s="54"/>
    </row>
    <row r="58583" spans="31:31" hidden="1">
      <c r="AE58583" s="54"/>
    </row>
    <row r="58584" spans="31:31" hidden="1">
      <c r="AE58584" s="54"/>
    </row>
    <row r="58585" spans="31:31" hidden="1">
      <c r="AE58585" s="54"/>
    </row>
    <row r="58586" spans="31:31" hidden="1">
      <c r="AE58586" s="54"/>
    </row>
    <row r="58587" spans="31:31" hidden="1">
      <c r="AE58587" s="54"/>
    </row>
    <row r="58588" spans="31:31" hidden="1">
      <c r="AE58588" s="54"/>
    </row>
    <row r="58589" spans="31:31" hidden="1">
      <c r="AE58589" s="54"/>
    </row>
    <row r="58590" spans="31:31" hidden="1">
      <c r="AE58590" s="54"/>
    </row>
    <row r="58591" spans="31:31" hidden="1">
      <c r="AE58591" s="54"/>
    </row>
    <row r="58592" spans="31:31" hidden="1">
      <c r="AE58592" s="54"/>
    </row>
    <row r="58593" spans="31:31" hidden="1">
      <c r="AE58593" s="54"/>
    </row>
    <row r="58594" spans="31:31" hidden="1">
      <c r="AE58594" s="54"/>
    </row>
    <row r="58595" spans="31:31" hidden="1">
      <c r="AE58595" s="54"/>
    </row>
    <row r="58596" spans="31:31" hidden="1">
      <c r="AE58596" s="54"/>
    </row>
    <row r="58597" spans="31:31" hidden="1">
      <c r="AE58597" s="54"/>
    </row>
    <row r="58598" spans="31:31" hidden="1">
      <c r="AE58598" s="54"/>
    </row>
    <row r="58599" spans="31:31" hidden="1">
      <c r="AE58599" s="54"/>
    </row>
    <row r="58600" spans="31:31" hidden="1">
      <c r="AE58600" s="54"/>
    </row>
    <row r="58601" spans="31:31" hidden="1">
      <c r="AE58601" s="54"/>
    </row>
    <row r="58602" spans="31:31" hidden="1">
      <c r="AE58602" s="54"/>
    </row>
    <row r="58603" spans="31:31" hidden="1">
      <c r="AE58603" s="54"/>
    </row>
    <row r="58604" spans="31:31" hidden="1">
      <c r="AE58604" s="54"/>
    </row>
    <row r="58605" spans="31:31" hidden="1">
      <c r="AE58605" s="54"/>
    </row>
    <row r="58606" spans="31:31" hidden="1">
      <c r="AE58606" s="54"/>
    </row>
    <row r="58607" spans="31:31" hidden="1">
      <c r="AE58607" s="54"/>
    </row>
    <row r="58608" spans="31:31" hidden="1">
      <c r="AE58608" s="54"/>
    </row>
    <row r="58609" spans="31:31" hidden="1">
      <c r="AE58609" s="54"/>
    </row>
    <row r="58610" spans="31:31" hidden="1">
      <c r="AE58610" s="54"/>
    </row>
    <row r="58611" spans="31:31" hidden="1">
      <c r="AE58611" s="54"/>
    </row>
    <row r="58612" spans="31:31" hidden="1">
      <c r="AE58612" s="54"/>
    </row>
    <row r="58613" spans="31:31" hidden="1">
      <c r="AE58613" s="54"/>
    </row>
    <row r="58614" spans="31:31" hidden="1">
      <c r="AE58614" s="54"/>
    </row>
    <row r="58615" spans="31:31" hidden="1">
      <c r="AE58615" s="54"/>
    </row>
    <row r="58616" spans="31:31" hidden="1">
      <c r="AE58616" s="54"/>
    </row>
    <row r="58617" spans="31:31" hidden="1">
      <c r="AE58617" s="54"/>
    </row>
    <row r="58618" spans="31:31" hidden="1">
      <c r="AE58618" s="54"/>
    </row>
    <row r="58619" spans="31:31" hidden="1">
      <c r="AE58619" s="54"/>
    </row>
    <row r="58620" spans="31:31" hidden="1">
      <c r="AE58620" s="54"/>
    </row>
    <row r="58621" spans="31:31" hidden="1">
      <c r="AE58621" s="54"/>
    </row>
    <row r="58622" spans="31:31" hidden="1">
      <c r="AE58622" s="54"/>
    </row>
    <row r="58623" spans="31:31" hidden="1">
      <c r="AE58623" s="54"/>
    </row>
    <row r="58624" spans="31:31" hidden="1">
      <c r="AE58624" s="54"/>
    </row>
    <row r="58625" spans="31:31" hidden="1">
      <c r="AE58625" s="54"/>
    </row>
    <row r="58626" spans="31:31" hidden="1">
      <c r="AE58626" s="54"/>
    </row>
    <row r="58627" spans="31:31" hidden="1">
      <c r="AE58627" s="54"/>
    </row>
    <row r="58628" spans="31:31" hidden="1">
      <c r="AE58628" s="54"/>
    </row>
    <row r="58629" spans="31:31" hidden="1">
      <c r="AE58629" s="54"/>
    </row>
    <row r="58630" spans="31:31" hidden="1">
      <c r="AE58630" s="54"/>
    </row>
    <row r="58631" spans="31:31" hidden="1">
      <c r="AE58631" s="54"/>
    </row>
    <row r="58632" spans="31:31" hidden="1">
      <c r="AE58632" s="54"/>
    </row>
    <row r="58633" spans="31:31" hidden="1">
      <c r="AE58633" s="54"/>
    </row>
    <row r="58634" spans="31:31" hidden="1">
      <c r="AE58634" s="54"/>
    </row>
    <row r="58635" spans="31:31" hidden="1">
      <c r="AE58635" s="54"/>
    </row>
    <row r="58636" spans="31:31" hidden="1">
      <c r="AE58636" s="54"/>
    </row>
    <row r="58637" spans="31:31" hidden="1">
      <c r="AE58637" s="54"/>
    </row>
    <row r="58638" spans="31:31" hidden="1">
      <c r="AE58638" s="54"/>
    </row>
    <row r="58639" spans="31:31" hidden="1">
      <c r="AE58639" s="54"/>
    </row>
    <row r="58640" spans="31:31" hidden="1">
      <c r="AE58640" s="54"/>
    </row>
    <row r="58641" spans="31:31" hidden="1">
      <c r="AE58641" s="54"/>
    </row>
    <row r="58642" spans="31:31" hidden="1">
      <c r="AE58642" s="54"/>
    </row>
    <row r="58643" spans="31:31" hidden="1">
      <c r="AE58643" s="54"/>
    </row>
    <row r="58644" spans="31:31" hidden="1">
      <c r="AE58644" s="54"/>
    </row>
    <row r="58645" spans="31:31" hidden="1">
      <c r="AE58645" s="54"/>
    </row>
    <row r="58646" spans="31:31" hidden="1">
      <c r="AE58646" s="54"/>
    </row>
    <row r="58647" spans="31:31" hidden="1">
      <c r="AE58647" s="54"/>
    </row>
    <row r="58648" spans="31:31" hidden="1">
      <c r="AE58648" s="54"/>
    </row>
    <row r="58649" spans="31:31" hidden="1">
      <c r="AE58649" s="54"/>
    </row>
    <row r="58650" spans="31:31" hidden="1">
      <c r="AE58650" s="54"/>
    </row>
    <row r="58651" spans="31:31" hidden="1">
      <c r="AE58651" s="54"/>
    </row>
    <row r="58652" spans="31:31" hidden="1">
      <c r="AE58652" s="54"/>
    </row>
    <row r="58653" spans="31:31" hidden="1">
      <c r="AE58653" s="54"/>
    </row>
    <row r="58654" spans="31:31" hidden="1">
      <c r="AE58654" s="54"/>
    </row>
    <row r="58655" spans="31:31" hidden="1">
      <c r="AE58655" s="54"/>
    </row>
    <row r="58656" spans="31:31" hidden="1">
      <c r="AE58656" s="54"/>
    </row>
    <row r="58657" spans="31:31" hidden="1">
      <c r="AE58657" s="54"/>
    </row>
    <row r="58658" spans="31:31" hidden="1">
      <c r="AE58658" s="54"/>
    </row>
    <row r="58659" spans="31:31" hidden="1">
      <c r="AE58659" s="54"/>
    </row>
    <row r="58660" spans="31:31" hidden="1">
      <c r="AE58660" s="54"/>
    </row>
    <row r="58661" spans="31:31" hidden="1">
      <c r="AE58661" s="54"/>
    </row>
    <row r="58662" spans="31:31" hidden="1">
      <c r="AE58662" s="54"/>
    </row>
    <row r="58663" spans="31:31" hidden="1">
      <c r="AE58663" s="54"/>
    </row>
    <row r="58664" spans="31:31" hidden="1">
      <c r="AE58664" s="54"/>
    </row>
    <row r="58665" spans="31:31" hidden="1">
      <c r="AE58665" s="54"/>
    </row>
    <row r="58666" spans="31:31" hidden="1">
      <c r="AE58666" s="54"/>
    </row>
    <row r="58667" spans="31:31" hidden="1">
      <c r="AE58667" s="54"/>
    </row>
    <row r="58668" spans="31:31" hidden="1">
      <c r="AE58668" s="54"/>
    </row>
    <row r="58669" spans="31:31" hidden="1">
      <c r="AE58669" s="54"/>
    </row>
    <row r="58670" spans="31:31" hidden="1">
      <c r="AE58670" s="54"/>
    </row>
    <row r="58671" spans="31:31" hidden="1">
      <c r="AE58671" s="54"/>
    </row>
    <row r="58672" spans="31:31" hidden="1">
      <c r="AE58672" s="54"/>
    </row>
    <row r="58673" spans="31:31" hidden="1">
      <c r="AE58673" s="54"/>
    </row>
    <row r="58674" spans="31:31" hidden="1">
      <c r="AE58674" s="54"/>
    </row>
    <row r="58675" spans="31:31" hidden="1">
      <c r="AE58675" s="54"/>
    </row>
    <row r="58676" spans="31:31" hidden="1">
      <c r="AE58676" s="54"/>
    </row>
    <row r="58677" spans="31:31" hidden="1">
      <c r="AE58677" s="54"/>
    </row>
    <row r="58678" spans="31:31" hidden="1">
      <c r="AE58678" s="54"/>
    </row>
    <row r="58679" spans="31:31" hidden="1">
      <c r="AE58679" s="54"/>
    </row>
    <row r="58680" spans="31:31" hidden="1">
      <c r="AE58680" s="54"/>
    </row>
    <row r="58681" spans="31:31" hidden="1">
      <c r="AE58681" s="54"/>
    </row>
    <row r="58682" spans="31:31" hidden="1">
      <c r="AE58682" s="54"/>
    </row>
    <row r="58683" spans="31:31" hidden="1">
      <c r="AE58683" s="54"/>
    </row>
    <row r="58684" spans="31:31" hidden="1">
      <c r="AE58684" s="54"/>
    </row>
    <row r="58685" spans="31:31" hidden="1">
      <c r="AE58685" s="54"/>
    </row>
    <row r="58686" spans="31:31" hidden="1">
      <c r="AE58686" s="54"/>
    </row>
    <row r="58687" spans="31:31" hidden="1">
      <c r="AE58687" s="54"/>
    </row>
    <row r="58688" spans="31:31" hidden="1">
      <c r="AE58688" s="54"/>
    </row>
    <row r="58689" spans="31:31" hidden="1">
      <c r="AE58689" s="54"/>
    </row>
    <row r="58690" spans="31:31" hidden="1">
      <c r="AE58690" s="54"/>
    </row>
    <row r="58691" spans="31:31" hidden="1">
      <c r="AE58691" s="54"/>
    </row>
    <row r="58692" spans="31:31" hidden="1">
      <c r="AE58692" s="54"/>
    </row>
    <row r="58693" spans="31:31" hidden="1">
      <c r="AE58693" s="54"/>
    </row>
    <row r="58694" spans="31:31" hidden="1">
      <c r="AE58694" s="54"/>
    </row>
    <row r="58695" spans="31:31" hidden="1">
      <c r="AE58695" s="54"/>
    </row>
    <row r="58696" spans="31:31" hidden="1">
      <c r="AE58696" s="54"/>
    </row>
    <row r="58697" spans="31:31" hidden="1">
      <c r="AE58697" s="54"/>
    </row>
    <row r="58698" spans="31:31" hidden="1">
      <c r="AE58698" s="54"/>
    </row>
    <row r="58699" spans="31:31" hidden="1">
      <c r="AE58699" s="54"/>
    </row>
    <row r="58700" spans="31:31" hidden="1">
      <c r="AE58700" s="54"/>
    </row>
    <row r="58701" spans="31:31" hidden="1">
      <c r="AE58701" s="54"/>
    </row>
    <row r="58702" spans="31:31" hidden="1">
      <c r="AE58702" s="54"/>
    </row>
    <row r="58703" spans="31:31" hidden="1">
      <c r="AE58703" s="54"/>
    </row>
    <row r="58704" spans="31:31" hidden="1">
      <c r="AE58704" s="54"/>
    </row>
    <row r="58705" spans="31:31" hidden="1">
      <c r="AE58705" s="54"/>
    </row>
    <row r="58706" spans="31:31" hidden="1">
      <c r="AE58706" s="54"/>
    </row>
    <row r="58707" spans="31:31" hidden="1">
      <c r="AE58707" s="54"/>
    </row>
    <row r="58708" spans="31:31" hidden="1">
      <c r="AE58708" s="54"/>
    </row>
    <row r="58709" spans="31:31" hidden="1">
      <c r="AE58709" s="54"/>
    </row>
    <row r="58710" spans="31:31" hidden="1">
      <c r="AE58710" s="54"/>
    </row>
    <row r="58711" spans="31:31" hidden="1">
      <c r="AE58711" s="54"/>
    </row>
    <row r="58712" spans="31:31" hidden="1">
      <c r="AE58712" s="54"/>
    </row>
    <row r="58713" spans="31:31" hidden="1">
      <c r="AE58713" s="54"/>
    </row>
    <row r="58714" spans="31:31" hidden="1">
      <c r="AE58714" s="54"/>
    </row>
    <row r="58715" spans="31:31" hidden="1">
      <c r="AE58715" s="54"/>
    </row>
    <row r="58716" spans="31:31" hidden="1">
      <c r="AE58716" s="54"/>
    </row>
    <row r="58717" spans="31:31" hidden="1">
      <c r="AE58717" s="54"/>
    </row>
    <row r="58718" spans="31:31" hidden="1">
      <c r="AE58718" s="54"/>
    </row>
    <row r="58719" spans="31:31" hidden="1">
      <c r="AE58719" s="54"/>
    </row>
    <row r="58720" spans="31:31" hidden="1">
      <c r="AE58720" s="54"/>
    </row>
    <row r="58721" spans="31:31" hidden="1">
      <c r="AE58721" s="54"/>
    </row>
    <row r="58722" spans="31:31" hidden="1">
      <c r="AE58722" s="54"/>
    </row>
    <row r="58723" spans="31:31" hidden="1">
      <c r="AE58723" s="54"/>
    </row>
    <row r="58724" spans="31:31" hidden="1">
      <c r="AE58724" s="54"/>
    </row>
    <row r="58725" spans="31:31" hidden="1">
      <c r="AE58725" s="54"/>
    </row>
    <row r="58726" spans="31:31" hidden="1">
      <c r="AE58726" s="54"/>
    </row>
    <row r="58727" spans="31:31" hidden="1">
      <c r="AE58727" s="54"/>
    </row>
    <row r="58728" spans="31:31" hidden="1">
      <c r="AE58728" s="54"/>
    </row>
    <row r="58729" spans="31:31" hidden="1">
      <c r="AE58729" s="54"/>
    </row>
    <row r="58730" spans="31:31" hidden="1">
      <c r="AE58730" s="54"/>
    </row>
    <row r="58731" spans="31:31" hidden="1">
      <c r="AE58731" s="54"/>
    </row>
    <row r="58732" spans="31:31" hidden="1">
      <c r="AE58732" s="54"/>
    </row>
    <row r="58733" spans="31:31" hidden="1">
      <c r="AE58733" s="54"/>
    </row>
    <row r="58734" spans="31:31" hidden="1">
      <c r="AE58734" s="54"/>
    </row>
    <row r="58735" spans="31:31" hidden="1">
      <c r="AE58735" s="54"/>
    </row>
    <row r="58736" spans="31:31" hidden="1">
      <c r="AE58736" s="54"/>
    </row>
    <row r="58737" spans="31:31" hidden="1">
      <c r="AE58737" s="54"/>
    </row>
    <row r="58738" spans="31:31" hidden="1">
      <c r="AE58738" s="54"/>
    </row>
    <row r="58739" spans="31:31" hidden="1">
      <c r="AE58739" s="54"/>
    </row>
    <row r="58740" spans="31:31" hidden="1">
      <c r="AE58740" s="54"/>
    </row>
    <row r="58741" spans="31:31" hidden="1">
      <c r="AE58741" s="54"/>
    </row>
    <row r="58742" spans="31:31" hidden="1">
      <c r="AE58742" s="54"/>
    </row>
    <row r="58743" spans="31:31" hidden="1">
      <c r="AE58743" s="54"/>
    </row>
    <row r="58744" spans="31:31" hidden="1">
      <c r="AE58744" s="54"/>
    </row>
    <row r="58745" spans="31:31" hidden="1">
      <c r="AE58745" s="54"/>
    </row>
    <row r="58746" spans="31:31" hidden="1">
      <c r="AE58746" s="54"/>
    </row>
    <row r="58747" spans="31:31" hidden="1">
      <c r="AE58747" s="54"/>
    </row>
    <row r="58748" spans="31:31" hidden="1">
      <c r="AE58748" s="54"/>
    </row>
    <row r="58749" spans="31:31" hidden="1">
      <c r="AE58749" s="54"/>
    </row>
    <row r="58750" spans="31:31" hidden="1">
      <c r="AE58750" s="54"/>
    </row>
    <row r="58751" spans="31:31" hidden="1">
      <c r="AE58751" s="54"/>
    </row>
    <row r="58752" spans="31:31" hidden="1">
      <c r="AE58752" s="54"/>
    </row>
    <row r="58753" spans="31:31" hidden="1">
      <c r="AE58753" s="54"/>
    </row>
    <row r="58754" spans="31:31" hidden="1">
      <c r="AE58754" s="54"/>
    </row>
    <row r="58755" spans="31:31" hidden="1">
      <c r="AE58755" s="54"/>
    </row>
    <row r="58756" spans="31:31" hidden="1">
      <c r="AE58756" s="54"/>
    </row>
    <row r="58757" spans="31:31" hidden="1">
      <c r="AE58757" s="54"/>
    </row>
    <row r="58758" spans="31:31" hidden="1">
      <c r="AE58758" s="54"/>
    </row>
    <row r="58759" spans="31:31" hidden="1">
      <c r="AE58759" s="54"/>
    </row>
    <row r="58760" spans="31:31" hidden="1">
      <c r="AE58760" s="54"/>
    </row>
    <row r="58761" spans="31:31" hidden="1">
      <c r="AE58761" s="54"/>
    </row>
    <row r="58762" spans="31:31" hidden="1">
      <c r="AE58762" s="54"/>
    </row>
    <row r="58763" spans="31:31" hidden="1">
      <c r="AE58763" s="54"/>
    </row>
    <row r="58764" spans="31:31" hidden="1">
      <c r="AE58764" s="54"/>
    </row>
    <row r="58765" spans="31:31" hidden="1">
      <c r="AE58765" s="54"/>
    </row>
    <row r="58766" spans="31:31" hidden="1">
      <c r="AE58766" s="54"/>
    </row>
    <row r="58767" spans="31:31" hidden="1">
      <c r="AE58767" s="54"/>
    </row>
    <row r="58768" spans="31:31" hidden="1">
      <c r="AE58768" s="54"/>
    </row>
    <row r="58769" spans="31:31" hidden="1">
      <c r="AE58769" s="54"/>
    </row>
    <row r="58770" spans="31:31" hidden="1">
      <c r="AE58770" s="54"/>
    </row>
    <row r="58771" spans="31:31" hidden="1">
      <c r="AE58771" s="54"/>
    </row>
    <row r="58772" spans="31:31" hidden="1">
      <c r="AE58772" s="54"/>
    </row>
    <row r="58773" spans="31:31" hidden="1">
      <c r="AE58773" s="54"/>
    </row>
    <row r="58774" spans="31:31" hidden="1">
      <c r="AE58774" s="54"/>
    </row>
    <row r="58775" spans="31:31" hidden="1">
      <c r="AE58775" s="54"/>
    </row>
    <row r="58776" spans="31:31" hidden="1">
      <c r="AE58776" s="54"/>
    </row>
    <row r="58777" spans="31:31" hidden="1">
      <c r="AE58777" s="54"/>
    </row>
    <row r="58778" spans="31:31" hidden="1">
      <c r="AE58778" s="54"/>
    </row>
    <row r="58779" spans="31:31" hidden="1">
      <c r="AE58779" s="54"/>
    </row>
    <row r="58780" spans="31:31" hidden="1">
      <c r="AE58780" s="54"/>
    </row>
    <row r="58781" spans="31:31" hidden="1">
      <c r="AE58781" s="54"/>
    </row>
    <row r="58782" spans="31:31" hidden="1">
      <c r="AE58782" s="54"/>
    </row>
    <row r="58783" spans="31:31" hidden="1">
      <c r="AE58783" s="54"/>
    </row>
    <row r="58784" spans="31:31" hidden="1">
      <c r="AE58784" s="54"/>
    </row>
    <row r="58785" spans="31:31" hidden="1">
      <c r="AE58785" s="54"/>
    </row>
    <row r="58786" spans="31:31" hidden="1">
      <c r="AE58786" s="54"/>
    </row>
    <row r="58787" spans="31:31" hidden="1">
      <c r="AE58787" s="54"/>
    </row>
    <row r="58788" spans="31:31" hidden="1">
      <c r="AE58788" s="54"/>
    </row>
    <row r="58789" spans="31:31" hidden="1">
      <c r="AE58789" s="54"/>
    </row>
    <row r="58790" spans="31:31" hidden="1">
      <c r="AE58790" s="54"/>
    </row>
    <row r="58791" spans="31:31" hidden="1">
      <c r="AE58791" s="54"/>
    </row>
    <row r="58792" spans="31:31" hidden="1">
      <c r="AE58792" s="54"/>
    </row>
    <row r="58793" spans="31:31" hidden="1">
      <c r="AE58793" s="54"/>
    </row>
    <row r="58794" spans="31:31" hidden="1">
      <c r="AE58794" s="54"/>
    </row>
    <row r="58795" spans="31:31" hidden="1">
      <c r="AE58795" s="54"/>
    </row>
    <row r="58796" spans="31:31" hidden="1">
      <c r="AE58796" s="54"/>
    </row>
    <row r="58797" spans="31:31" hidden="1">
      <c r="AE58797" s="54"/>
    </row>
    <row r="58798" spans="31:31" hidden="1">
      <c r="AE58798" s="54"/>
    </row>
    <row r="58799" spans="31:31" hidden="1">
      <c r="AE58799" s="54"/>
    </row>
    <row r="58800" spans="31:31" hidden="1">
      <c r="AE58800" s="54"/>
    </row>
    <row r="58801" spans="31:31" hidden="1">
      <c r="AE58801" s="54"/>
    </row>
    <row r="58802" spans="31:31" hidden="1">
      <c r="AE58802" s="54"/>
    </row>
    <row r="58803" spans="31:31" hidden="1">
      <c r="AE58803" s="54"/>
    </row>
    <row r="58804" spans="31:31" hidden="1">
      <c r="AE58804" s="54"/>
    </row>
    <row r="58805" spans="31:31" hidden="1">
      <c r="AE58805" s="54"/>
    </row>
    <row r="58806" spans="31:31" hidden="1">
      <c r="AE58806" s="54"/>
    </row>
    <row r="58807" spans="31:31" hidden="1">
      <c r="AE58807" s="54"/>
    </row>
    <row r="58808" spans="31:31" hidden="1">
      <c r="AE58808" s="54"/>
    </row>
    <row r="58809" spans="31:31" hidden="1">
      <c r="AE58809" s="54"/>
    </row>
    <row r="58810" spans="31:31" hidden="1">
      <c r="AE58810" s="54"/>
    </row>
    <row r="58811" spans="31:31" hidden="1">
      <c r="AE58811" s="54"/>
    </row>
    <row r="58812" spans="31:31" hidden="1">
      <c r="AE58812" s="54"/>
    </row>
    <row r="58813" spans="31:31" hidden="1">
      <c r="AE58813" s="54"/>
    </row>
    <row r="58814" spans="31:31" hidden="1">
      <c r="AE58814" s="54"/>
    </row>
    <row r="58815" spans="31:31" hidden="1">
      <c r="AE58815" s="54"/>
    </row>
    <row r="58816" spans="31:31" hidden="1">
      <c r="AE58816" s="54"/>
    </row>
    <row r="58817" spans="31:31" hidden="1">
      <c r="AE58817" s="54"/>
    </row>
    <row r="58818" spans="31:31" hidden="1">
      <c r="AE58818" s="54"/>
    </row>
    <row r="58819" spans="31:31" hidden="1">
      <c r="AE58819" s="54"/>
    </row>
    <row r="58820" spans="31:31" hidden="1">
      <c r="AE58820" s="54"/>
    </row>
    <row r="58821" spans="31:31" hidden="1">
      <c r="AE58821" s="54"/>
    </row>
    <row r="58822" spans="31:31" hidden="1">
      <c r="AE58822" s="54"/>
    </row>
    <row r="58823" spans="31:31" hidden="1">
      <c r="AE58823" s="54"/>
    </row>
    <row r="58824" spans="31:31" hidden="1">
      <c r="AE58824" s="54"/>
    </row>
    <row r="58825" spans="31:31" hidden="1">
      <c r="AE58825" s="54"/>
    </row>
    <row r="58826" spans="31:31" hidden="1">
      <c r="AE58826" s="54"/>
    </row>
    <row r="58827" spans="31:31" hidden="1">
      <c r="AE58827" s="54"/>
    </row>
    <row r="58828" spans="31:31" hidden="1">
      <c r="AE58828" s="54"/>
    </row>
    <row r="58829" spans="31:31" hidden="1">
      <c r="AE58829" s="54"/>
    </row>
    <row r="58830" spans="31:31" hidden="1">
      <c r="AE58830" s="54"/>
    </row>
    <row r="58831" spans="31:31" hidden="1">
      <c r="AE58831" s="54"/>
    </row>
    <row r="58832" spans="31:31" hidden="1">
      <c r="AE58832" s="54"/>
    </row>
    <row r="58833" spans="31:31" hidden="1">
      <c r="AE58833" s="54"/>
    </row>
    <row r="58834" spans="31:31" hidden="1">
      <c r="AE58834" s="54"/>
    </row>
    <row r="58835" spans="31:31" hidden="1">
      <c r="AE58835" s="54"/>
    </row>
    <row r="58836" spans="31:31" hidden="1">
      <c r="AE58836" s="54"/>
    </row>
    <row r="58837" spans="31:31" hidden="1">
      <c r="AE58837" s="54"/>
    </row>
    <row r="58838" spans="31:31" hidden="1">
      <c r="AE58838" s="54"/>
    </row>
    <row r="58839" spans="31:31" hidden="1">
      <c r="AE58839" s="54"/>
    </row>
    <row r="58840" spans="31:31" hidden="1">
      <c r="AE58840" s="54"/>
    </row>
    <row r="58841" spans="31:31" hidden="1">
      <c r="AE58841" s="54"/>
    </row>
    <row r="58842" spans="31:31" hidden="1">
      <c r="AE58842" s="54"/>
    </row>
    <row r="58843" spans="31:31" hidden="1">
      <c r="AE58843" s="54"/>
    </row>
    <row r="58844" spans="31:31" hidden="1">
      <c r="AE58844" s="54"/>
    </row>
    <row r="58845" spans="31:31" hidden="1">
      <c r="AE58845" s="54"/>
    </row>
    <row r="58846" spans="31:31" hidden="1">
      <c r="AE58846" s="54"/>
    </row>
    <row r="58847" spans="31:31" hidden="1">
      <c r="AE58847" s="54"/>
    </row>
    <row r="58848" spans="31:31" hidden="1">
      <c r="AE58848" s="54"/>
    </row>
    <row r="58849" spans="31:31" hidden="1">
      <c r="AE58849" s="54"/>
    </row>
    <row r="58850" spans="31:31" hidden="1">
      <c r="AE58850" s="54"/>
    </row>
    <row r="58851" spans="31:31" hidden="1">
      <c r="AE58851" s="54"/>
    </row>
    <row r="58852" spans="31:31" hidden="1">
      <c r="AE58852" s="54"/>
    </row>
    <row r="58853" spans="31:31" hidden="1">
      <c r="AE58853" s="54"/>
    </row>
    <row r="58854" spans="31:31" hidden="1">
      <c r="AE58854" s="54"/>
    </row>
    <row r="58855" spans="31:31" hidden="1">
      <c r="AE58855" s="54"/>
    </row>
    <row r="58856" spans="31:31" hidden="1">
      <c r="AE58856" s="54"/>
    </row>
    <row r="58857" spans="31:31" hidden="1">
      <c r="AE58857" s="54"/>
    </row>
    <row r="58858" spans="31:31" hidden="1">
      <c r="AE58858" s="54"/>
    </row>
    <row r="58859" spans="31:31" hidden="1">
      <c r="AE58859" s="54"/>
    </row>
    <row r="58860" spans="31:31" hidden="1">
      <c r="AE58860" s="54"/>
    </row>
    <row r="58861" spans="31:31" hidden="1">
      <c r="AE58861" s="54"/>
    </row>
    <row r="58862" spans="31:31" hidden="1">
      <c r="AE58862" s="54"/>
    </row>
    <row r="58863" spans="31:31" hidden="1">
      <c r="AE58863" s="54"/>
    </row>
    <row r="58864" spans="31:31" hidden="1">
      <c r="AE58864" s="54"/>
    </row>
    <row r="58865" spans="31:31" hidden="1">
      <c r="AE58865" s="54"/>
    </row>
    <row r="58866" spans="31:31" hidden="1">
      <c r="AE58866" s="54"/>
    </row>
    <row r="58867" spans="31:31" hidden="1">
      <c r="AE58867" s="54"/>
    </row>
    <row r="58868" spans="31:31" hidden="1">
      <c r="AE58868" s="54"/>
    </row>
    <row r="58869" spans="31:31" hidden="1">
      <c r="AE58869" s="54"/>
    </row>
    <row r="58870" spans="31:31" hidden="1">
      <c r="AE58870" s="54"/>
    </row>
    <row r="58871" spans="31:31" hidden="1">
      <c r="AE58871" s="54"/>
    </row>
    <row r="58872" spans="31:31" hidden="1">
      <c r="AE58872" s="54"/>
    </row>
    <row r="58873" spans="31:31" hidden="1">
      <c r="AE58873" s="54"/>
    </row>
    <row r="58874" spans="31:31" hidden="1">
      <c r="AE58874" s="54"/>
    </row>
    <row r="58875" spans="31:31" hidden="1">
      <c r="AE58875" s="54"/>
    </row>
    <row r="58876" spans="31:31" hidden="1">
      <c r="AE58876" s="54"/>
    </row>
    <row r="58877" spans="31:31" hidden="1">
      <c r="AE58877" s="54"/>
    </row>
    <row r="58878" spans="31:31" hidden="1">
      <c r="AE58878" s="54"/>
    </row>
    <row r="58879" spans="31:31" hidden="1">
      <c r="AE58879" s="54"/>
    </row>
    <row r="58880" spans="31:31" hidden="1">
      <c r="AE58880" s="54"/>
    </row>
    <row r="58881" spans="31:31" hidden="1">
      <c r="AE58881" s="54"/>
    </row>
    <row r="58882" spans="31:31" hidden="1">
      <c r="AE58882" s="54"/>
    </row>
    <row r="58883" spans="31:31" hidden="1">
      <c r="AE58883" s="54"/>
    </row>
    <row r="58884" spans="31:31" hidden="1">
      <c r="AE58884" s="54"/>
    </row>
    <row r="58885" spans="31:31" hidden="1">
      <c r="AE58885" s="54"/>
    </row>
    <row r="58886" spans="31:31" hidden="1">
      <c r="AE58886" s="54"/>
    </row>
    <row r="58887" spans="31:31" hidden="1">
      <c r="AE58887" s="54"/>
    </row>
    <row r="58888" spans="31:31" hidden="1">
      <c r="AE58888" s="54"/>
    </row>
    <row r="58889" spans="31:31" hidden="1">
      <c r="AE58889" s="54"/>
    </row>
    <row r="58890" spans="31:31" hidden="1">
      <c r="AE58890" s="54"/>
    </row>
    <row r="58891" spans="31:31" hidden="1">
      <c r="AE58891" s="54"/>
    </row>
    <row r="58892" spans="31:31" hidden="1">
      <c r="AE58892" s="54"/>
    </row>
    <row r="58893" spans="31:31" hidden="1">
      <c r="AE58893" s="54"/>
    </row>
    <row r="58894" spans="31:31" hidden="1">
      <c r="AE58894" s="54"/>
    </row>
    <row r="58895" spans="31:31" hidden="1">
      <c r="AE58895" s="54"/>
    </row>
    <row r="58896" spans="31:31" hidden="1">
      <c r="AE58896" s="54"/>
    </row>
    <row r="58897" spans="31:31" hidden="1">
      <c r="AE58897" s="54"/>
    </row>
    <row r="58898" spans="31:31" hidden="1">
      <c r="AE58898" s="54"/>
    </row>
    <row r="58899" spans="31:31" hidden="1">
      <c r="AE58899" s="54"/>
    </row>
    <row r="58900" spans="31:31" hidden="1">
      <c r="AE58900" s="54"/>
    </row>
    <row r="58901" spans="31:31" hidden="1">
      <c r="AE58901" s="54"/>
    </row>
    <row r="58902" spans="31:31" hidden="1">
      <c r="AE58902" s="54"/>
    </row>
    <row r="58903" spans="31:31" hidden="1">
      <c r="AE58903" s="54"/>
    </row>
    <row r="58904" spans="31:31" hidden="1">
      <c r="AE58904" s="54"/>
    </row>
    <row r="58905" spans="31:31" hidden="1">
      <c r="AE58905" s="54"/>
    </row>
    <row r="58906" spans="31:31" hidden="1">
      <c r="AE58906" s="54"/>
    </row>
    <row r="58907" spans="31:31" hidden="1">
      <c r="AE58907" s="54"/>
    </row>
    <row r="58908" spans="31:31" hidden="1">
      <c r="AE58908" s="54"/>
    </row>
    <row r="58909" spans="31:31" hidden="1">
      <c r="AE58909" s="54"/>
    </row>
    <row r="58910" spans="31:31" hidden="1">
      <c r="AE58910" s="54"/>
    </row>
    <row r="58911" spans="31:31" hidden="1">
      <c r="AE58911" s="54"/>
    </row>
    <row r="58912" spans="31:31" hidden="1">
      <c r="AE58912" s="54"/>
    </row>
    <row r="58913" spans="31:31" hidden="1">
      <c r="AE58913" s="54"/>
    </row>
    <row r="58914" spans="31:31" hidden="1">
      <c r="AE58914" s="54"/>
    </row>
    <row r="58915" spans="31:31" hidden="1">
      <c r="AE58915" s="54"/>
    </row>
    <row r="58916" spans="31:31" hidden="1">
      <c r="AE58916" s="54"/>
    </row>
    <row r="58917" spans="31:31" hidden="1">
      <c r="AE58917" s="54"/>
    </row>
    <row r="58918" spans="31:31" hidden="1">
      <c r="AE58918" s="54"/>
    </row>
    <row r="58919" spans="31:31" hidden="1">
      <c r="AE58919" s="54"/>
    </row>
    <row r="58920" spans="31:31" hidden="1">
      <c r="AE58920" s="54"/>
    </row>
    <row r="58921" spans="31:31" hidden="1">
      <c r="AE58921" s="54"/>
    </row>
    <row r="58922" spans="31:31" hidden="1">
      <c r="AE58922" s="54"/>
    </row>
    <row r="58923" spans="31:31" hidden="1">
      <c r="AE58923" s="54"/>
    </row>
    <row r="58924" spans="31:31" hidden="1">
      <c r="AE58924" s="54"/>
    </row>
    <row r="58925" spans="31:31" hidden="1">
      <c r="AE58925" s="54"/>
    </row>
    <row r="58926" spans="31:31" hidden="1">
      <c r="AE58926" s="54"/>
    </row>
    <row r="58927" spans="31:31" hidden="1">
      <c r="AE58927" s="54"/>
    </row>
    <row r="58928" spans="31:31" hidden="1">
      <c r="AE58928" s="54"/>
    </row>
    <row r="58929" spans="31:31" hidden="1">
      <c r="AE58929" s="54"/>
    </row>
    <row r="58930" spans="31:31" hidden="1">
      <c r="AE58930" s="54"/>
    </row>
    <row r="58931" spans="31:31" hidden="1">
      <c r="AE58931" s="54"/>
    </row>
    <row r="58932" spans="31:31" hidden="1">
      <c r="AE58932" s="54"/>
    </row>
    <row r="58933" spans="31:31" hidden="1">
      <c r="AE58933" s="54"/>
    </row>
    <row r="58934" spans="31:31" hidden="1">
      <c r="AE58934" s="54"/>
    </row>
    <row r="58935" spans="31:31" hidden="1">
      <c r="AE58935" s="54"/>
    </row>
    <row r="58936" spans="31:31" hidden="1">
      <c r="AE58936" s="54"/>
    </row>
    <row r="58937" spans="31:31" hidden="1">
      <c r="AE58937" s="54"/>
    </row>
    <row r="58938" spans="31:31" hidden="1">
      <c r="AE58938" s="54"/>
    </row>
    <row r="58939" spans="31:31" hidden="1">
      <c r="AE58939" s="54"/>
    </row>
    <row r="58940" spans="31:31" hidden="1">
      <c r="AE58940" s="54"/>
    </row>
    <row r="58941" spans="31:31" hidden="1">
      <c r="AE58941" s="54"/>
    </row>
    <row r="58942" spans="31:31" hidden="1">
      <c r="AE58942" s="54"/>
    </row>
    <row r="58943" spans="31:31" hidden="1">
      <c r="AE58943" s="54"/>
    </row>
    <row r="58944" spans="31:31" hidden="1">
      <c r="AE58944" s="54"/>
    </row>
    <row r="58945" spans="31:31" hidden="1">
      <c r="AE58945" s="54"/>
    </row>
    <row r="58946" spans="31:31" hidden="1">
      <c r="AE58946" s="54"/>
    </row>
    <row r="58947" spans="31:31" hidden="1">
      <c r="AE58947" s="54"/>
    </row>
    <row r="58948" spans="31:31" hidden="1">
      <c r="AE58948" s="54"/>
    </row>
    <row r="58949" spans="31:31" hidden="1">
      <c r="AE58949" s="54"/>
    </row>
    <row r="58950" spans="31:31" hidden="1">
      <c r="AE58950" s="54"/>
    </row>
    <row r="58951" spans="31:31" hidden="1">
      <c r="AE58951" s="54"/>
    </row>
    <row r="58952" spans="31:31" hidden="1">
      <c r="AE58952" s="54"/>
    </row>
    <row r="58953" spans="31:31" hidden="1">
      <c r="AE58953" s="54"/>
    </row>
    <row r="58954" spans="31:31" hidden="1">
      <c r="AE58954" s="54"/>
    </row>
    <row r="58955" spans="31:31" hidden="1">
      <c r="AE58955" s="54"/>
    </row>
    <row r="58956" spans="31:31" hidden="1">
      <c r="AE58956" s="54"/>
    </row>
    <row r="58957" spans="31:31" hidden="1">
      <c r="AE58957" s="54"/>
    </row>
    <row r="58958" spans="31:31" hidden="1">
      <c r="AE58958" s="54"/>
    </row>
    <row r="58959" spans="31:31" hidden="1">
      <c r="AE58959" s="54"/>
    </row>
    <row r="58960" spans="31:31" hidden="1">
      <c r="AE58960" s="54"/>
    </row>
    <row r="58961" spans="31:31" hidden="1">
      <c r="AE58961" s="54"/>
    </row>
    <row r="58962" spans="31:31" hidden="1">
      <c r="AE58962" s="54"/>
    </row>
    <row r="58963" spans="31:31" hidden="1">
      <c r="AE58963" s="54"/>
    </row>
    <row r="58964" spans="31:31" hidden="1">
      <c r="AE58964" s="54"/>
    </row>
    <row r="58965" spans="31:31" hidden="1">
      <c r="AE58965" s="54"/>
    </row>
    <row r="58966" spans="31:31" hidden="1">
      <c r="AE58966" s="54"/>
    </row>
    <row r="58967" spans="31:31" hidden="1">
      <c r="AE58967" s="54"/>
    </row>
    <row r="58968" spans="31:31" hidden="1">
      <c r="AE58968" s="54"/>
    </row>
    <row r="58969" spans="31:31" hidden="1">
      <c r="AE58969" s="54"/>
    </row>
    <row r="58970" spans="31:31" hidden="1">
      <c r="AE58970" s="54"/>
    </row>
    <row r="58971" spans="31:31" hidden="1">
      <c r="AE58971" s="54"/>
    </row>
    <row r="58972" spans="31:31" hidden="1">
      <c r="AE58972" s="54"/>
    </row>
    <row r="58973" spans="31:31" hidden="1">
      <c r="AE58973" s="54"/>
    </row>
    <row r="58974" spans="31:31" hidden="1">
      <c r="AE58974" s="54"/>
    </row>
    <row r="58975" spans="31:31" hidden="1">
      <c r="AE58975" s="54"/>
    </row>
    <row r="58976" spans="31:31" hidden="1">
      <c r="AE58976" s="54"/>
    </row>
    <row r="58977" spans="31:31" hidden="1">
      <c r="AE58977" s="54"/>
    </row>
    <row r="58978" spans="31:31" hidden="1">
      <c r="AE58978" s="54"/>
    </row>
    <row r="58979" spans="31:31" hidden="1">
      <c r="AE58979" s="54"/>
    </row>
    <row r="58980" spans="31:31" hidden="1">
      <c r="AE58980" s="54"/>
    </row>
    <row r="58981" spans="31:31" hidden="1">
      <c r="AE58981" s="54"/>
    </row>
    <row r="58982" spans="31:31" hidden="1">
      <c r="AE58982" s="54"/>
    </row>
    <row r="58983" spans="31:31" hidden="1">
      <c r="AE58983" s="54"/>
    </row>
    <row r="58984" spans="31:31" hidden="1">
      <c r="AE58984" s="54"/>
    </row>
    <row r="58985" spans="31:31" hidden="1">
      <c r="AE58985" s="54"/>
    </row>
    <row r="58986" spans="31:31" hidden="1">
      <c r="AE58986" s="54"/>
    </row>
    <row r="58987" spans="31:31" hidden="1">
      <c r="AE58987" s="54"/>
    </row>
    <row r="58988" spans="31:31" hidden="1">
      <c r="AE58988" s="54"/>
    </row>
    <row r="58989" spans="31:31" hidden="1">
      <c r="AE58989" s="54"/>
    </row>
    <row r="58990" spans="31:31" hidden="1">
      <c r="AE58990" s="54"/>
    </row>
    <row r="58991" spans="31:31" hidden="1">
      <c r="AE58991" s="54"/>
    </row>
    <row r="58992" spans="31:31" hidden="1">
      <c r="AE58992" s="54"/>
    </row>
    <row r="58993" spans="31:31" hidden="1">
      <c r="AE58993" s="54"/>
    </row>
    <row r="58994" spans="31:31" hidden="1">
      <c r="AE58994" s="54"/>
    </row>
    <row r="58995" spans="31:31" hidden="1">
      <c r="AE58995" s="54"/>
    </row>
    <row r="58996" spans="31:31" hidden="1">
      <c r="AE58996" s="54"/>
    </row>
    <row r="58997" spans="31:31" hidden="1">
      <c r="AE58997" s="54"/>
    </row>
    <row r="58998" spans="31:31" hidden="1">
      <c r="AE58998" s="54"/>
    </row>
    <row r="58999" spans="31:31" hidden="1">
      <c r="AE58999" s="54"/>
    </row>
    <row r="59000" spans="31:31" hidden="1">
      <c r="AE59000" s="54"/>
    </row>
    <row r="59001" spans="31:31" hidden="1">
      <c r="AE59001" s="54"/>
    </row>
    <row r="59002" spans="31:31" hidden="1">
      <c r="AE59002" s="54"/>
    </row>
    <row r="59003" spans="31:31" hidden="1">
      <c r="AE59003" s="54"/>
    </row>
    <row r="59004" spans="31:31" hidden="1">
      <c r="AE59004" s="54"/>
    </row>
    <row r="59005" spans="31:31" hidden="1">
      <c r="AE59005" s="54"/>
    </row>
    <row r="59006" spans="31:31" hidden="1">
      <c r="AE59006" s="54"/>
    </row>
    <row r="59007" spans="31:31" hidden="1">
      <c r="AE59007" s="54"/>
    </row>
    <row r="59008" spans="31:31" hidden="1">
      <c r="AE59008" s="54"/>
    </row>
    <row r="59009" spans="31:31" hidden="1">
      <c r="AE59009" s="54"/>
    </row>
    <row r="59010" spans="31:31" hidden="1">
      <c r="AE59010" s="54"/>
    </row>
    <row r="59011" spans="31:31" hidden="1">
      <c r="AE59011" s="54"/>
    </row>
    <row r="59012" spans="31:31" hidden="1">
      <c r="AE59012" s="54"/>
    </row>
    <row r="59013" spans="31:31" hidden="1">
      <c r="AE59013" s="54"/>
    </row>
    <row r="59014" spans="31:31" hidden="1">
      <c r="AE59014" s="54"/>
    </row>
    <row r="59015" spans="31:31" hidden="1">
      <c r="AE59015" s="54"/>
    </row>
    <row r="59016" spans="31:31" hidden="1">
      <c r="AE59016" s="54"/>
    </row>
    <row r="59017" spans="31:31" hidden="1">
      <c r="AE59017" s="54"/>
    </row>
    <row r="59018" spans="31:31" hidden="1">
      <c r="AE59018" s="54"/>
    </row>
    <row r="59019" spans="31:31" hidden="1">
      <c r="AE59019" s="54"/>
    </row>
    <row r="59020" spans="31:31" hidden="1">
      <c r="AE59020" s="54"/>
    </row>
    <row r="59021" spans="31:31" hidden="1">
      <c r="AE59021" s="54"/>
    </row>
    <row r="59022" spans="31:31" hidden="1">
      <c r="AE59022" s="54"/>
    </row>
    <row r="59023" spans="31:31" hidden="1">
      <c r="AE59023" s="54"/>
    </row>
    <row r="59024" spans="31:31" hidden="1">
      <c r="AE59024" s="54"/>
    </row>
    <row r="59025" spans="31:31" hidden="1">
      <c r="AE59025" s="54"/>
    </row>
    <row r="59026" spans="31:31" hidden="1">
      <c r="AE59026" s="54"/>
    </row>
    <row r="59027" spans="31:31" hidden="1">
      <c r="AE59027" s="54"/>
    </row>
    <row r="59028" spans="31:31" hidden="1">
      <c r="AE59028" s="54"/>
    </row>
    <row r="59029" spans="31:31" hidden="1">
      <c r="AE59029" s="54"/>
    </row>
    <row r="59030" spans="31:31" hidden="1">
      <c r="AE59030" s="54"/>
    </row>
    <row r="59031" spans="31:31" hidden="1">
      <c r="AE59031" s="54"/>
    </row>
    <row r="59032" spans="31:31" hidden="1">
      <c r="AE59032" s="54"/>
    </row>
    <row r="59033" spans="31:31" hidden="1">
      <c r="AE59033" s="54"/>
    </row>
    <row r="59034" spans="31:31" hidden="1">
      <c r="AE59034" s="54"/>
    </row>
    <row r="59035" spans="31:31" hidden="1">
      <c r="AE59035" s="54"/>
    </row>
    <row r="59036" spans="31:31" hidden="1">
      <c r="AE59036" s="54"/>
    </row>
    <row r="59037" spans="31:31" hidden="1">
      <c r="AE59037" s="54"/>
    </row>
    <row r="59038" spans="31:31" hidden="1">
      <c r="AE59038" s="54"/>
    </row>
    <row r="59039" spans="31:31" hidden="1">
      <c r="AE59039" s="54"/>
    </row>
    <row r="59040" spans="31:31" hidden="1">
      <c r="AE59040" s="54"/>
    </row>
    <row r="59041" spans="31:31" hidden="1">
      <c r="AE59041" s="54"/>
    </row>
    <row r="59042" spans="31:31" hidden="1">
      <c r="AE59042" s="54"/>
    </row>
    <row r="59043" spans="31:31" hidden="1">
      <c r="AE59043" s="54"/>
    </row>
    <row r="59044" spans="31:31" hidden="1">
      <c r="AE59044" s="54"/>
    </row>
    <row r="59045" spans="31:31" hidden="1">
      <c r="AE59045" s="54"/>
    </row>
    <row r="59046" spans="31:31" hidden="1">
      <c r="AE59046" s="54"/>
    </row>
    <row r="59047" spans="31:31" hidden="1">
      <c r="AE59047" s="54"/>
    </row>
    <row r="59048" spans="31:31" hidden="1">
      <c r="AE59048" s="54"/>
    </row>
    <row r="59049" spans="31:31" hidden="1">
      <c r="AE59049" s="54"/>
    </row>
    <row r="59050" spans="31:31" hidden="1">
      <c r="AE59050" s="54"/>
    </row>
    <row r="59051" spans="31:31" hidden="1">
      <c r="AE59051" s="54"/>
    </row>
    <row r="59052" spans="31:31" hidden="1">
      <c r="AE59052" s="54"/>
    </row>
    <row r="59053" spans="31:31" hidden="1">
      <c r="AE59053" s="54"/>
    </row>
    <row r="59054" spans="31:31" hidden="1">
      <c r="AE59054" s="54"/>
    </row>
    <row r="59055" spans="31:31" hidden="1">
      <c r="AE59055" s="54"/>
    </row>
    <row r="59056" spans="31:31" hidden="1">
      <c r="AE59056" s="54"/>
    </row>
    <row r="59057" spans="31:31" hidden="1">
      <c r="AE59057" s="54"/>
    </row>
    <row r="59058" spans="31:31" hidden="1">
      <c r="AE59058" s="54"/>
    </row>
    <row r="59059" spans="31:31" hidden="1">
      <c r="AE59059" s="54"/>
    </row>
    <row r="59060" spans="31:31" hidden="1">
      <c r="AE59060" s="54"/>
    </row>
    <row r="59061" spans="31:31" hidden="1">
      <c r="AE59061" s="54"/>
    </row>
    <row r="59062" spans="31:31" hidden="1">
      <c r="AE59062" s="54"/>
    </row>
    <row r="59063" spans="31:31" hidden="1">
      <c r="AE59063" s="54"/>
    </row>
    <row r="59064" spans="31:31" hidden="1">
      <c r="AE59064" s="54"/>
    </row>
    <row r="59065" spans="31:31" hidden="1">
      <c r="AE59065" s="54"/>
    </row>
    <row r="59066" spans="31:31" hidden="1">
      <c r="AE59066" s="54"/>
    </row>
    <row r="59067" spans="31:31" hidden="1">
      <c r="AE59067" s="54"/>
    </row>
    <row r="59068" spans="31:31" hidden="1">
      <c r="AE59068" s="54"/>
    </row>
    <row r="59069" spans="31:31" hidden="1">
      <c r="AE59069" s="54"/>
    </row>
    <row r="59070" spans="31:31" hidden="1">
      <c r="AE59070" s="54"/>
    </row>
    <row r="59071" spans="31:31" hidden="1">
      <c r="AE59071" s="54"/>
    </row>
    <row r="59072" spans="31:31" hidden="1">
      <c r="AE59072" s="54"/>
    </row>
    <row r="59073" spans="31:31" hidden="1">
      <c r="AE59073" s="54"/>
    </row>
    <row r="59074" spans="31:31" hidden="1">
      <c r="AE59074" s="54"/>
    </row>
    <row r="59075" spans="31:31" hidden="1">
      <c r="AE59075" s="54"/>
    </row>
    <row r="59076" spans="31:31" hidden="1">
      <c r="AE59076" s="54"/>
    </row>
    <row r="59077" spans="31:31" hidden="1">
      <c r="AE59077" s="54"/>
    </row>
    <row r="59078" spans="31:31" hidden="1">
      <c r="AE59078" s="54"/>
    </row>
    <row r="59079" spans="31:31" hidden="1">
      <c r="AE59079" s="54"/>
    </row>
    <row r="59080" spans="31:31" hidden="1">
      <c r="AE59080" s="54"/>
    </row>
    <row r="59081" spans="31:31" hidden="1">
      <c r="AE59081" s="54"/>
    </row>
    <row r="59082" spans="31:31" hidden="1">
      <c r="AE59082" s="54"/>
    </row>
    <row r="59083" spans="31:31" hidden="1">
      <c r="AE59083" s="54"/>
    </row>
    <row r="59084" spans="31:31" hidden="1">
      <c r="AE59084" s="54"/>
    </row>
    <row r="59085" spans="31:31" hidden="1">
      <c r="AE59085" s="54"/>
    </row>
    <row r="59086" spans="31:31" hidden="1">
      <c r="AE59086" s="54"/>
    </row>
    <row r="59087" spans="31:31" hidden="1">
      <c r="AE59087" s="54"/>
    </row>
    <row r="59088" spans="31:31" hidden="1">
      <c r="AE59088" s="54"/>
    </row>
    <row r="59089" spans="31:31" hidden="1">
      <c r="AE59089" s="54"/>
    </row>
    <row r="59090" spans="31:31" hidden="1">
      <c r="AE59090" s="54"/>
    </row>
    <row r="59091" spans="31:31" hidden="1">
      <c r="AE59091" s="54"/>
    </row>
    <row r="59092" spans="31:31" hidden="1">
      <c r="AE59092" s="54"/>
    </row>
    <row r="59093" spans="31:31" hidden="1">
      <c r="AE59093" s="54"/>
    </row>
    <row r="59094" spans="31:31" hidden="1">
      <c r="AE59094" s="54"/>
    </row>
    <row r="59095" spans="31:31" hidden="1">
      <c r="AE59095" s="54"/>
    </row>
    <row r="59096" spans="31:31" hidden="1">
      <c r="AE59096" s="54"/>
    </row>
    <row r="59097" spans="31:31" hidden="1">
      <c r="AE59097" s="54"/>
    </row>
    <row r="59098" spans="31:31" hidden="1">
      <c r="AE59098" s="54"/>
    </row>
    <row r="59099" spans="31:31" hidden="1">
      <c r="AE59099" s="54"/>
    </row>
    <row r="59100" spans="31:31" hidden="1">
      <c r="AE59100" s="54"/>
    </row>
    <row r="59101" spans="31:31" hidden="1">
      <c r="AE59101" s="54"/>
    </row>
    <row r="59102" spans="31:31" hidden="1">
      <c r="AE59102" s="54"/>
    </row>
    <row r="59103" spans="31:31" hidden="1">
      <c r="AE59103" s="54"/>
    </row>
    <row r="59104" spans="31:31" hidden="1">
      <c r="AE59104" s="54"/>
    </row>
    <row r="59105" spans="31:31" hidden="1">
      <c r="AE59105" s="54"/>
    </row>
    <row r="59106" spans="31:31" hidden="1">
      <c r="AE59106" s="54"/>
    </row>
    <row r="59107" spans="31:31" hidden="1">
      <c r="AE59107" s="54"/>
    </row>
    <row r="59108" spans="31:31" hidden="1">
      <c r="AE59108" s="54"/>
    </row>
    <row r="59109" spans="31:31" hidden="1">
      <c r="AE59109" s="54"/>
    </row>
    <row r="59110" spans="31:31" hidden="1">
      <c r="AE59110" s="54"/>
    </row>
    <row r="59111" spans="31:31" hidden="1">
      <c r="AE59111" s="54"/>
    </row>
    <row r="59112" spans="31:31" hidden="1">
      <c r="AE59112" s="54"/>
    </row>
    <row r="59113" spans="31:31" hidden="1">
      <c r="AE59113" s="54"/>
    </row>
    <row r="59114" spans="31:31" hidden="1">
      <c r="AE59114" s="54"/>
    </row>
    <row r="59115" spans="31:31" hidden="1">
      <c r="AE59115" s="54"/>
    </row>
    <row r="59116" spans="31:31" hidden="1">
      <c r="AE59116" s="54"/>
    </row>
    <row r="59117" spans="31:31" hidden="1">
      <c r="AE59117" s="54"/>
    </row>
    <row r="59118" spans="31:31" hidden="1">
      <c r="AE59118" s="54"/>
    </row>
    <row r="59119" spans="31:31" hidden="1">
      <c r="AE59119" s="54"/>
    </row>
    <row r="59120" spans="31:31" hidden="1">
      <c r="AE59120" s="54"/>
    </row>
    <row r="59121" spans="31:31" hidden="1">
      <c r="AE59121" s="54"/>
    </row>
    <row r="59122" spans="31:31" hidden="1">
      <c r="AE59122" s="54"/>
    </row>
    <row r="59123" spans="31:31" hidden="1">
      <c r="AE59123" s="54"/>
    </row>
    <row r="59124" spans="31:31" hidden="1">
      <c r="AE59124" s="54"/>
    </row>
    <row r="59125" spans="31:31" hidden="1">
      <c r="AE59125" s="54"/>
    </row>
    <row r="59126" spans="31:31" hidden="1">
      <c r="AE59126" s="54"/>
    </row>
    <row r="59127" spans="31:31" hidden="1">
      <c r="AE59127" s="54"/>
    </row>
    <row r="59128" spans="31:31" hidden="1">
      <c r="AE59128" s="54"/>
    </row>
    <row r="59129" spans="31:31" hidden="1">
      <c r="AE59129" s="54"/>
    </row>
    <row r="59130" spans="31:31" hidden="1">
      <c r="AE59130" s="54"/>
    </row>
    <row r="59131" spans="31:31" hidden="1">
      <c r="AE59131" s="54"/>
    </row>
    <row r="59132" spans="31:31" hidden="1">
      <c r="AE59132" s="54"/>
    </row>
    <row r="59133" spans="31:31" hidden="1">
      <c r="AE59133" s="54"/>
    </row>
    <row r="59134" spans="31:31" hidden="1">
      <c r="AE59134" s="54"/>
    </row>
    <row r="59135" spans="31:31" hidden="1">
      <c r="AE59135" s="54"/>
    </row>
    <row r="59136" spans="31:31" hidden="1">
      <c r="AE59136" s="54"/>
    </row>
    <row r="59137" spans="31:31" hidden="1">
      <c r="AE59137" s="54"/>
    </row>
    <row r="59138" spans="31:31" hidden="1">
      <c r="AE59138" s="54"/>
    </row>
    <row r="59139" spans="31:31" hidden="1">
      <c r="AE59139" s="54"/>
    </row>
    <row r="59140" spans="31:31" hidden="1">
      <c r="AE59140" s="54"/>
    </row>
    <row r="59141" spans="31:31" hidden="1">
      <c r="AE59141" s="54"/>
    </row>
    <row r="59142" spans="31:31" hidden="1">
      <c r="AE59142" s="54"/>
    </row>
    <row r="59143" spans="31:31" hidden="1">
      <c r="AE59143" s="54"/>
    </row>
    <row r="59144" spans="31:31" hidden="1">
      <c r="AE59144" s="54"/>
    </row>
    <row r="59145" spans="31:31" hidden="1">
      <c r="AE59145" s="54"/>
    </row>
    <row r="59146" spans="31:31" hidden="1">
      <c r="AE59146" s="54"/>
    </row>
    <row r="59147" spans="31:31" hidden="1">
      <c r="AE59147" s="54"/>
    </row>
    <row r="59148" spans="31:31" hidden="1">
      <c r="AE59148" s="54"/>
    </row>
    <row r="59149" spans="31:31" hidden="1">
      <c r="AE59149" s="54"/>
    </row>
    <row r="59150" spans="31:31" hidden="1">
      <c r="AE59150" s="54"/>
    </row>
    <row r="59151" spans="31:31" hidden="1">
      <c r="AE59151" s="54"/>
    </row>
    <row r="59152" spans="31:31" hidden="1">
      <c r="AE59152" s="54"/>
    </row>
    <row r="59153" spans="31:31" hidden="1">
      <c r="AE59153" s="54"/>
    </row>
    <row r="59154" spans="31:31" hidden="1">
      <c r="AE59154" s="54"/>
    </row>
    <row r="59155" spans="31:31" hidden="1">
      <c r="AE59155" s="54"/>
    </row>
    <row r="59156" spans="31:31" hidden="1">
      <c r="AE59156" s="54"/>
    </row>
    <row r="59157" spans="31:31" hidden="1">
      <c r="AE59157" s="54"/>
    </row>
    <row r="59158" spans="31:31" hidden="1">
      <c r="AE59158" s="54"/>
    </row>
    <row r="59159" spans="31:31" hidden="1">
      <c r="AE59159" s="54"/>
    </row>
    <row r="59160" spans="31:31" hidden="1">
      <c r="AE59160" s="54"/>
    </row>
    <row r="59161" spans="31:31" hidden="1">
      <c r="AE59161" s="54"/>
    </row>
    <row r="59162" spans="31:31" hidden="1">
      <c r="AE59162" s="54"/>
    </row>
    <row r="59163" spans="31:31" hidden="1">
      <c r="AE59163" s="54"/>
    </row>
    <row r="59164" spans="31:31" hidden="1">
      <c r="AE59164" s="54"/>
    </row>
    <row r="59165" spans="31:31" hidden="1">
      <c r="AE59165" s="54"/>
    </row>
    <row r="59166" spans="31:31" hidden="1">
      <c r="AE59166" s="54"/>
    </row>
    <row r="59167" spans="31:31" hidden="1">
      <c r="AE59167" s="54"/>
    </row>
    <row r="59168" spans="31:31" hidden="1">
      <c r="AE59168" s="54"/>
    </row>
    <row r="59169" spans="31:31" hidden="1">
      <c r="AE59169" s="54"/>
    </row>
    <row r="59170" spans="31:31" hidden="1">
      <c r="AE59170" s="54"/>
    </row>
    <row r="59171" spans="31:31" hidden="1">
      <c r="AE59171" s="54"/>
    </row>
    <row r="59172" spans="31:31" hidden="1">
      <c r="AE59172" s="54"/>
    </row>
    <row r="59173" spans="31:31" hidden="1">
      <c r="AE59173" s="54"/>
    </row>
    <row r="59174" spans="31:31" hidden="1">
      <c r="AE59174" s="54"/>
    </row>
    <row r="59175" spans="31:31" hidden="1">
      <c r="AE59175" s="54"/>
    </row>
    <row r="59176" spans="31:31" hidden="1">
      <c r="AE59176" s="54"/>
    </row>
    <row r="59177" spans="31:31" hidden="1">
      <c r="AE59177" s="54"/>
    </row>
    <row r="59178" spans="31:31" hidden="1">
      <c r="AE59178" s="54"/>
    </row>
    <row r="59179" spans="31:31" hidden="1">
      <c r="AE59179" s="54"/>
    </row>
    <row r="59180" spans="31:31" hidden="1">
      <c r="AE59180" s="54"/>
    </row>
    <row r="59181" spans="31:31" hidden="1">
      <c r="AE59181" s="54"/>
    </row>
    <row r="59182" spans="31:31" hidden="1">
      <c r="AE59182" s="54"/>
    </row>
    <row r="59183" spans="31:31" hidden="1">
      <c r="AE59183" s="54"/>
    </row>
    <row r="59184" spans="31:31" hidden="1">
      <c r="AE59184" s="54"/>
    </row>
    <row r="59185" spans="31:31" hidden="1">
      <c r="AE59185" s="54"/>
    </row>
    <row r="59186" spans="31:31" hidden="1">
      <c r="AE59186" s="54"/>
    </row>
    <row r="59187" spans="31:31" hidden="1">
      <c r="AE59187" s="54"/>
    </row>
    <row r="59188" spans="31:31" hidden="1">
      <c r="AE59188" s="54"/>
    </row>
    <row r="59189" spans="31:31" hidden="1">
      <c r="AE59189" s="54"/>
    </row>
    <row r="59190" spans="31:31" hidden="1">
      <c r="AE59190" s="54"/>
    </row>
    <row r="59191" spans="31:31" hidden="1">
      <c r="AE59191" s="54"/>
    </row>
    <row r="59192" spans="31:31" hidden="1">
      <c r="AE59192" s="54"/>
    </row>
    <row r="59193" spans="31:31" hidden="1">
      <c r="AE59193" s="54"/>
    </row>
    <row r="59194" spans="31:31" hidden="1">
      <c r="AE59194" s="54"/>
    </row>
    <row r="59195" spans="31:31" hidden="1">
      <c r="AE59195" s="54"/>
    </row>
    <row r="59196" spans="31:31" hidden="1">
      <c r="AE59196" s="54"/>
    </row>
    <row r="59197" spans="31:31" hidden="1">
      <c r="AE59197" s="54"/>
    </row>
    <row r="59198" spans="31:31" hidden="1">
      <c r="AE59198" s="54"/>
    </row>
    <row r="59199" spans="31:31" hidden="1">
      <c r="AE59199" s="54"/>
    </row>
    <row r="59200" spans="31:31" hidden="1">
      <c r="AE59200" s="54"/>
    </row>
    <row r="59201" spans="31:31" hidden="1">
      <c r="AE59201" s="54"/>
    </row>
    <row r="59202" spans="31:31" hidden="1">
      <c r="AE59202" s="54"/>
    </row>
    <row r="59203" spans="31:31" hidden="1">
      <c r="AE59203" s="54"/>
    </row>
    <row r="59204" spans="31:31" hidden="1">
      <c r="AE59204" s="54"/>
    </row>
    <row r="59205" spans="31:31" hidden="1">
      <c r="AE59205" s="54"/>
    </row>
    <row r="59206" spans="31:31" hidden="1">
      <c r="AE59206" s="54"/>
    </row>
    <row r="59207" spans="31:31" hidden="1">
      <c r="AE59207" s="54"/>
    </row>
    <row r="59208" spans="31:31" hidden="1">
      <c r="AE59208" s="54"/>
    </row>
    <row r="59209" spans="31:31" hidden="1">
      <c r="AE59209" s="54"/>
    </row>
    <row r="59210" spans="31:31" hidden="1">
      <c r="AE59210" s="54"/>
    </row>
    <row r="59211" spans="31:31" hidden="1">
      <c r="AE59211" s="54"/>
    </row>
    <row r="59212" spans="31:31" hidden="1">
      <c r="AE59212" s="54"/>
    </row>
    <row r="59213" spans="31:31" hidden="1">
      <c r="AE59213" s="54"/>
    </row>
    <row r="59214" spans="31:31" hidden="1">
      <c r="AE59214" s="54"/>
    </row>
    <row r="59215" spans="31:31" hidden="1">
      <c r="AE59215" s="54"/>
    </row>
    <row r="59216" spans="31:31" hidden="1">
      <c r="AE59216" s="54"/>
    </row>
    <row r="59217" spans="31:31" hidden="1">
      <c r="AE59217" s="54"/>
    </row>
    <row r="59218" spans="31:31" hidden="1">
      <c r="AE59218" s="54"/>
    </row>
    <row r="59219" spans="31:31" hidden="1">
      <c r="AE59219" s="54"/>
    </row>
    <row r="59220" spans="31:31" hidden="1">
      <c r="AE59220" s="54"/>
    </row>
    <row r="59221" spans="31:31" hidden="1">
      <c r="AE59221" s="54"/>
    </row>
    <row r="59222" spans="31:31" hidden="1">
      <c r="AE59222" s="54"/>
    </row>
    <row r="59223" spans="31:31" hidden="1">
      <c r="AE59223" s="54"/>
    </row>
    <row r="59224" spans="31:31" hidden="1">
      <c r="AE59224" s="54"/>
    </row>
    <row r="59225" spans="31:31" hidden="1">
      <c r="AE59225" s="54"/>
    </row>
    <row r="59226" spans="31:31" hidden="1">
      <c r="AE59226" s="54"/>
    </row>
    <row r="59227" spans="31:31" hidden="1">
      <c r="AE59227" s="54"/>
    </row>
    <row r="59228" spans="31:31" hidden="1">
      <c r="AE59228" s="54"/>
    </row>
    <row r="59229" spans="31:31" hidden="1">
      <c r="AE59229" s="54"/>
    </row>
    <row r="59230" spans="31:31" hidden="1">
      <c r="AE59230" s="54"/>
    </row>
    <row r="59231" spans="31:31" hidden="1">
      <c r="AE59231" s="54"/>
    </row>
    <row r="59232" spans="31:31" hidden="1">
      <c r="AE59232" s="54"/>
    </row>
    <row r="59233" spans="31:31" hidden="1">
      <c r="AE59233" s="54"/>
    </row>
    <row r="59234" spans="31:31" hidden="1">
      <c r="AE59234" s="54"/>
    </row>
    <row r="59235" spans="31:31" hidden="1">
      <c r="AE59235" s="54"/>
    </row>
    <row r="59236" spans="31:31" hidden="1">
      <c r="AE59236" s="54"/>
    </row>
    <row r="59237" spans="31:31" hidden="1">
      <c r="AE59237" s="54"/>
    </row>
    <row r="59238" spans="31:31" hidden="1">
      <c r="AE59238" s="54"/>
    </row>
    <row r="59239" spans="31:31" hidden="1">
      <c r="AE59239" s="54"/>
    </row>
    <row r="59240" spans="31:31" hidden="1">
      <c r="AE59240" s="54"/>
    </row>
    <row r="59241" spans="31:31" hidden="1">
      <c r="AE59241" s="54"/>
    </row>
    <row r="59242" spans="31:31" hidden="1">
      <c r="AE59242" s="54"/>
    </row>
    <row r="59243" spans="31:31" hidden="1">
      <c r="AE59243" s="54"/>
    </row>
    <row r="59244" spans="31:31" hidden="1">
      <c r="AE59244" s="54"/>
    </row>
    <row r="59245" spans="31:31" hidden="1">
      <c r="AE59245" s="54"/>
    </row>
    <row r="59246" spans="31:31" hidden="1">
      <c r="AE59246" s="54"/>
    </row>
    <row r="59247" spans="31:31" hidden="1">
      <c r="AE59247" s="54"/>
    </row>
    <row r="59248" spans="31:31" hidden="1">
      <c r="AE59248" s="54"/>
    </row>
    <row r="59249" spans="31:31" hidden="1">
      <c r="AE59249" s="54"/>
    </row>
    <row r="59250" spans="31:31" hidden="1">
      <c r="AE59250" s="54"/>
    </row>
    <row r="59251" spans="31:31" hidden="1">
      <c r="AE59251" s="54"/>
    </row>
    <row r="59252" spans="31:31" hidden="1">
      <c r="AE59252" s="54"/>
    </row>
    <row r="59253" spans="31:31" hidden="1">
      <c r="AE59253" s="54"/>
    </row>
    <row r="59254" spans="31:31" hidden="1">
      <c r="AE59254" s="54"/>
    </row>
    <row r="59255" spans="31:31" hidden="1">
      <c r="AE59255" s="54"/>
    </row>
    <row r="59256" spans="31:31" hidden="1">
      <c r="AE59256" s="54"/>
    </row>
    <row r="59257" spans="31:31" hidden="1">
      <c r="AE59257" s="54"/>
    </row>
    <row r="59258" spans="31:31" hidden="1">
      <c r="AE59258" s="54"/>
    </row>
    <row r="59259" spans="31:31" hidden="1">
      <c r="AE59259" s="54"/>
    </row>
    <row r="59260" spans="31:31" hidden="1">
      <c r="AE59260" s="54"/>
    </row>
    <row r="59261" spans="31:31" hidden="1">
      <c r="AE59261" s="54"/>
    </row>
    <row r="59262" spans="31:31" hidden="1">
      <c r="AE59262" s="54"/>
    </row>
    <row r="59263" spans="31:31" hidden="1">
      <c r="AE59263" s="54"/>
    </row>
    <row r="59264" spans="31:31" hidden="1">
      <c r="AE59264" s="54"/>
    </row>
    <row r="59265" spans="31:31" hidden="1">
      <c r="AE59265" s="54"/>
    </row>
    <row r="59266" spans="31:31" hidden="1">
      <c r="AE59266" s="54"/>
    </row>
    <row r="59267" spans="31:31" hidden="1">
      <c r="AE59267" s="54"/>
    </row>
    <row r="59268" spans="31:31" hidden="1">
      <c r="AE59268" s="54"/>
    </row>
    <row r="59269" spans="31:31" hidden="1">
      <c r="AE59269" s="54"/>
    </row>
    <row r="59270" spans="31:31" hidden="1">
      <c r="AE59270" s="54"/>
    </row>
    <row r="59271" spans="31:31" hidden="1">
      <c r="AE59271" s="54"/>
    </row>
    <row r="59272" spans="31:31" hidden="1">
      <c r="AE59272" s="54"/>
    </row>
    <row r="59273" spans="31:31" hidden="1">
      <c r="AE59273" s="54"/>
    </row>
    <row r="59274" spans="31:31" hidden="1">
      <c r="AE59274" s="54"/>
    </row>
    <row r="59275" spans="31:31" hidden="1">
      <c r="AE59275" s="54"/>
    </row>
    <row r="59276" spans="31:31" hidden="1">
      <c r="AE59276" s="54"/>
    </row>
    <row r="59277" spans="31:31" hidden="1">
      <c r="AE59277" s="54"/>
    </row>
    <row r="59278" spans="31:31" hidden="1">
      <c r="AE59278" s="54"/>
    </row>
    <row r="59279" spans="31:31" hidden="1">
      <c r="AE59279" s="54"/>
    </row>
    <row r="59280" spans="31:31" hidden="1">
      <c r="AE59280" s="54"/>
    </row>
    <row r="59281" spans="31:31" hidden="1">
      <c r="AE59281" s="54"/>
    </row>
    <row r="59282" spans="31:31" hidden="1">
      <c r="AE59282" s="54"/>
    </row>
    <row r="59283" spans="31:31" hidden="1">
      <c r="AE59283" s="54"/>
    </row>
    <row r="59284" spans="31:31" hidden="1">
      <c r="AE59284" s="54"/>
    </row>
    <row r="59285" spans="31:31" hidden="1">
      <c r="AE59285" s="54"/>
    </row>
    <row r="59286" spans="31:31" hidden="1">
      <c r="AE59286" s="54"/>
    </row>
    <row r="59287" spans="31:31" hidden="1">
      <c r="AE59287" s="54"/>
    </row>
    <row r="59288" spans="31:31" hidden="1">
      <c r="AE59288" s="54"/>
    </row>
    <row r="59289" spans="31:31" hidden="1">
      <c r="AE59289" s="54"/>
    </row>
    <row r="59290" spans="31:31" hidden="1">
      <c r="AE59290" s="54"/>
    </row>
    <row r="59291" spans="31:31" hidden="1">
      <c r="AE59291" s="54"/>
    </row>
    <row r="59292" spans="31:31" hidden="1">
      <c r="AE59292" s="54"/>
    </row>
    <row r="59293" spans="31:31" hidden="1">
      <c r="AE59293" s="54"/>
    </row>
    <row r="59294" spans="31:31" hidden="1">
      <c r="AE59294" s="54"/>
    </row>
    <row r="59295" spans="31:31" hidden="1">
      <c r="AE59295" s="54"/>
    </row>
    <row r="59296" spans="31:31" hidden="1">
      <c r="AE59296" s="54"/>
    </row>
    <row r="59297" spans="31:31" hidden="1">
      <c r="AE59297" s="54"/>
    </row>
    <row r="59298" spans="31:31" hidden="1">
      <c r="AE59298" s="54"/>
    </row>
    <row r="59299" spans="31:31" hidden="1">
      <c r="AE59299" s="54"/>
    </row>
    <row r="59300" spans="31:31" hidden="1">
      <c r="AE59300" s="54"/>
    </row>
    <row r="59301" spans="31:31" hidden="1">
      <c r="AE59301" s="54"/>
    </row>
    <row r="59302" spans="31:31" hidden="1">
      <c r="AE59302" s="54"/>
    </row>
    <row r="59303" spans="31:31" hidden="1">
      <c r="AE59303" s="54"/>
    </row>
    <row r="59304" spans="31:31" hidden="1">
      <c r="AE59304" s="54"/>
    </row>
    <row r="59305" spans="31:31" hidden="1">
      <c r="AE59305" s="54"/>
    </row>
    <row r="59306" spans="31:31" hidden="1">
      <c r="AE59306" s="54"/>
    </row>
    <row r="59307" spans="31:31" hidden="1">
      <c r="AE59307" s="54"/>
    </row>
    <row r="59308" spans="31:31" hidden="1">
      <c r="AE59308" s="54"/>
    </row>
    <row r="59309" spans="31:31" hidden="1">
      <c r="AE59309" s="54"/>
    </row>
    <row r="59310" spans="31:31" hidden="1">
      <c r="AE59310" s="54"/>
    </row>
    <row r="59311" spans="31:31" hidden="1">
      <c r="AE59311" s="54"/>
    </row>
    <row r="59312" spans="31:31" hidden="1">
      <c r="AE59312" s="54"/>
    </row>
    <row r="59313" spans="31:31" hidden="1">
      <c r="AE59313" s="54"/>
    </row>
    <row r="59314" spans="31:31" hidden="1">
      <c r="AE59314" s="54"/>
    </row>
    <row r="59315" spans="31:31" hidden="1">
      <c r="AE59315" s="54"/>
    </row>
    <row r="59316" spans="31:31" hidden="1">
      <c r="AE59316" s="54"/>
    </row>
    <row r="59317" spans="31:31" hidden="1">
      <c r="AE59317" s="54"/>
    </row>
    <row r="59318" spans="31:31" hidden="1">
      <c r="AE59318" s="54"/>
    </row>
    <row r="59319" spans="31:31" hidden="1">
      <c r="AE59319" s="54"/>
    </row>
    <row r="59320" spans="31:31" hidden="1">
      <c r="AE59320" s="54"/>
    </row>
    <row r="59321" spans="31:31" hidden="1">
      <c r="AE59321" s="54"/>
    </row>
    <row r="59322" spans="31:31" hidden="1">
      <c r="AE59322" s="54"/>
    </row>
    <row r="59323" spans="31:31" hidden="1">
      <c r="AE59323" s="54"/>
    </row>
    <row r="59324" spans="31:31" hidden="1">
      <c r="AE59324" s="54"/>
    </row>
    <row r="59325" spans="31:31" hidden="1">
      <c r="AE59325" s="54"/>
    </row>
    <row r="59326" spans="31:31" hidden="1">
      <c r="AE59326" s="54"/>
    </row>
    <row r="59327" spans="31:31" hidden="1">
      <c r="AE59327" s="54"/>
    </row>
    <row r="59328" spans="31:31" hidden="1">
      <c r="AE59328" s="54"/>
    </row>
    <row r="59329" spans="31:31" hidden="1">
      <c r="AE59329" s="54"/>
    </row>
    <row r="59330" spans="31:31" hidden="1">
      <c r="AE59330" s="54"/>
    </row>
    <row r="59331" spans="31:31" hidden="1">
      <c r="AE59331" s="54"/>
    </row>
    <row r="59332" spans="31:31" hidden="1">
      <c r="AE59332" s="54"/>
    </row>
    <row r="59333" spans="31:31" hidden="1">
      <c r="AE59333" s="54"/>
    </row>
    <row r="59334" spans="31:31" hidden="1">
      <c r="AE59334" s="54"/>
    </row>
    <row r="59335" spans="31:31" hidden="1">
      <c r="AE59335" s="54"/>
    </row>
    <row r="59336" spans="31:31" hidden="1">
      <c r="AE59336" s="54"/>
    </row>
    <row r="59337" spans="31:31" hidden="1">
      <c r="AE59337" s="54"/>
    </row>
    <row r="59338" spans="31:31" hidden="1">
      <c r="AE59338" s="54"/>
    </row>
    <row r="59339" spans="31:31" hidden="1">
      <c r="AE59339" s="54"/>
    </row>
    <row r="59340" spans="31:31" hidden="1">
      <c r="AE59340" s="54"/>
    </row>
    <row r="59341" spans="31:31" hidden="1">
      <c r="AE59341" s="54"/>
    </row>
    <row r="59342" spans="31:31" hidden="1">
      <c r="AE59342" s="54"/>
    </row>
    <row r="59343" spans="31:31" hidden="1">
      <c r="AE59343" s="54"/>
    </row>
    <row r="59344" spans="31:31" hidden="1">
      <c r="AE59344" s="54"/>
    </row>
    <row r="59345" spans="31:31" hidden="1">
      <c r="AE59345" s="54"/>
    </row>
    <row r="59346" spans="31:31" hidden="1">
      <c r="AE59346" s="54"/>
    </row>
    <row r="59347" spans="31:31" hidden="1">
      <c r="AE59347" s="54"/>
    </row>
    <row r="59348" spans="31:31" hidden="1">
      <c r="AE59348" s="54"/>
    </row>
    <row r="59349" spans="31:31" hidden="1">
      <c r="AE59349" s="54"/>
    </row>
    <row r="59350" spans="31:31" hidden="1">
      <c r="AE59350" s="54"/>
    </row>
    <row r="59351" spans="31:31" hidden="1">
      <c r="AE59351" s="54"/>
    </row>
    <row r="59352" spans="31:31" hidden="1">
      <c r="AE59352" s="54"/>
    </row>
    <row r="59353" spans="31:31" hidden="1">
      <c r="AE59353" s="54"/>
    </row>
    <row r="59354" spans="31:31" hidden="1">
      <c r="AE59354" s="54"/>
    </row>
    <row r="59355" spans="31:31" hidden="1">
      <c r="AE59355" s="54"/>
    </row>
    <row r="59356" spans="31:31" hidden="1">
      <c r="AE59356" s="54"/>
    </row>
    <row r="59357" spans="31:31" hidden="1">
      <c r="AE59357" s="54"/>
    </row>
    <row r="59358" spans="31:31" hidden="1">
      <c r="AE59358" s="54"/>
    </row>
    <row r="59359" spans="31:31" hidden="1">
      <c r="AE59359" s="54"/>
    </row>
    <row r="59360" spans="31:31" hidden="1">
      <c r="AE59360" s="54"/>
    </row>
    <row r="59361" spans="31:31" hidden="1">
      <c r="AE59361" s="54"/>
    </row>
    <row r="59362" spans="31:31" hidden="1">
      <c r="AE59362" s="54"/>
    </row>
    <row r="59363" spans="31:31" hidden="1">
      <c r="AE59363" s="54"/>
    </row>
    <row r="59364" spans="31:31" hidden="1">
      <c r="AE59364" s="54"/>
    </row>
    <row r="59365" spans="31:31" hidden="1">
      <c r="AE59365" s="54"/>
    </row>
    <row r="59366" spans="31:31" hidden="1">
      <c r="AE59366" s="54"/>
    </row>
    <row r="59367" spans="31:31" hidden="1">
      <c r="AE59367" s="54"/>
    </row>
    <row r="59368" spans="31:31" hidden="1">
      <c r="AE59368" s="54"/>
    </row>
    <row r="59369" spans="31:31" hidden="1">
      <c r="AE59369" s="54"/>
    </row>
    <row r="59370" spans="31:31" hidden="1">
      <c r="AE59370" s="54"/>
    </row>
    <row r="59371" spans="31:31" hidden="1">
      <c r="AE59371" s="54"/>
    </row>
    <row r="59372" spans="31:31" hidden="1">
      <c r="AE59372" s="54"/>
    </row>
    <row r="59373" spans="31:31" hidden="1">
      <c r="AE59373" s="54"/>
    </row>
    <row r="59374" spans="31:31" hidden="1">
      <c r="AE59374" s="54"/>
    </row>
    <row r="59375" spans="31:31" hidden="1">
      <c r="AE59375" s="54"/>
    </row>
    <row r="59376" spans="31:31" hidden="1">
      <c r="AE59376" s="54"/>
    </row>
    <row r="59377" spans="31:31" hidden="1">
      <c r="AE59377" s="54"/>
    </row>
    <row r="59378" spans="31:31" hidden="1">
      <c r="AE59378" s="54"/>
    </row>
    <row r="59379" spans="31:31" hidden="1">
      <c r="AE59379" s="54"/>
    </row>
    <row r="59380" spans="31:31" hidden="1">
      <c r="AE59380" s="54"/>
    </row>
    <row r="59381" spans="31:31" hidden="1">
      <c r="AE59381" s="54"/>
    </row>
    <row r="59382" spans="31:31" hidden="1">
      <c r="AE59382" s="54"/>
    </row>
    <row r="59383" spans="31:31" hidden="1">
      <c r="AE59383" s="54"/>
    </row>
    <row r="59384" spans="31:31" hidden="1">
      <c r="AE59384" s="54"/>
    </row>
    <row r="59385" spans="31:31" hidden="1">
      <c r="AE59385" s="54"/>
    </row>
    <row r="59386" spans="31:31" hidden="1">
      <c r="AE59386" s="54"/>
    </row>
    <row r="59387" spans="31:31" hidden="1">
      <c r="AE59387" s="54"/>
    </row>
    <row r="59388" spans="31:31" hidden="1">
      <c r="AE59388" s="54"/>
    </row>
    <row r="59389" spans="31:31" hidden="1">
      <c r="AE59389" s="54"/>
    </row>
    <row r="59390" spans="31:31" hidden="1">
      <c r="AE59390" s="54"/>
    </row>
    <row r="59391" spans="31:31" hidden="1">
      <c r="AE59391" s="54"/>
    </row>
    <row r="59392" spans="31:31" hidden="1">
      <c r="AE59392" s="54"/>
    </row>
    <row r="59393" spans="31:31" hidden="1">
      <c r="AE59393" s="54"/>
    </row>
    <row r="59394" spans="31:31" hidden="1">
      <c r="AE59394" s="54"/>
    </row>
    <row r="59395" spans="31:31" hidden="1">
      <c r="AE59395" s="54"/>
    </row>
    <row r="59396" spans="31:31" hidden="1">
      <c r="AE59396" s="54"/>
    </row>
    <row r="59397" spans="31:31" hidden="1">
      <c r="AE59397" s="54"/>
    </row>
    <row r="59398" spans="31:31" hidden="1">
      <c r="AE59398" s="54"/>
    </row>
    <row r="59399" spans="31:31" hidden="1">
      <c r="AE59399" s="54"/>
    </row>
    <row r="59400" spans="31:31" hidden="1">
      <c r="AE59400" s="54"/>
    </row>
    <row r="59401" spans="31:31" hidden="1">
      <c r="AE59401" s="54"/>
    </row>
    <row r="59402" spans="31:31" hidden="1">
      <c r="AE59402" s="54"/>
    </row>
    <row r="59403" spans="31:31" hidden="1">
      <c r="AE59403" s="54"/>
    </row>
    <row r="59404" spans="31:31" hidden="1">
      <c r="AE59404" s="54"/>
    </row>
    <row r="59405" spans="31:31" hidden="1">
      <c r="AE59405" s="54"/>
    </row>
    <row r="59406" spans="31:31" hidden="1">
      <c r="AE59406" s="54"/>
    </row>
    <row r="59407" spans="31:31" hidden="1">
      <c r="AE59407" s="54"/>
    </row>
    <row r="59408" spans="31:31" hidden="1">
      <c r="AE59408" s="54"/>
    </row>
    <row r="59409" spans="31:31" hidden="1">
      <c r="AE59409" s="54"/>
    </row>
    <row r="59410" spans="31:31" hidden="1">
      <c r="AE59410" s="54"/>
    </row>
    <row r="59411" spans="31:31" hidden="1">
      <c r="AE59411" s="54"/>
    </row>
    <row r="59412" spans="31:31" hidden="1">
      <c r="AE59412" s="54"/>
    </row>
    <row r="59413" spans="31:31" hidden="1">
      <c r="AE59413" s="54"/>
    </row>
    <row r="59414" spans="31:31" hidden="1">
      <c r="AE59414" s="54"/>
    </row>
    <row r="59415" spans="31:31" hidden="1">
      <c r="AE59415" s="54"/>
    </row>
    <row r="59416" spans="31:31" hidden="1">
      <c r="AE59416" s="54"/>
    </row>
    <row r="59417" spans="31:31" hidden="1">
      <c r="AE59417" s="54"/>
    </row>
    <row r="59418" spans="31:31" hidden="1">
      <c r="AE59418" s="54"/>
    </row>
    <row r="59419" spans="31:31" hidden="1">
      <c r="AE59419" s="54"/>
    </row>
    <row r="59420" spans="31:31" hidden="1">
      <c r="AE59420" s="54"/>
    </row>
    <row r="59421" spans="31:31" hidden="1">
      <c r="AE59421" s="54"/>
    </row>
    <row r="59422" spans="31:31" hidden="1">
      <c r="AE59422" s="54"/>
    </row>
    <row r="59423" spans="31:31" hidden="1">
      <c r="AE59423" s="54"/>
    </row>
    <row r="59424" spans="31:31" hidden="1">
      <c r="AE59424" s="54"/>
    </row>
    <row r="59425" spans="31:31" hidden="1">
      <c r="AE59425" s="54"/>
    </row>
    <row r="59426" spans="31:31" hidden="1">
      <c r="AE59426" s="54"/>
    </row>
    <row r="59427" spans="31:31" hidden="1">
      <c r="AE59427" s="54"/>
    </row>
    <row r="59428" spans="31:31" hidden="1">
      <c r="AE59428" s="54"/>
    </row>
    <row r="59429" spans="31:31" hidden="1">
      <c r="AE59429" s="54"/>
    </row>
    <row r="59430" spans="31:31" hidden="1">
      <c r="AE59430" s="54"/>
    </row>
    <row r="59431" spans="31:31" hidden="1">
      <c r="AE59431" s="54"/>
    </row>
    <row r="59432" spans="31:31" hidden="1">
      <c r="AE59432" s="54"/>
    </row>
    <row r="59433" spans="31:31" hidden="1">
      <c r="AE59433" s="54"/>
    </row>
    <row r="59434" spans="31:31" hidden="1">
      <c r="AE59434" s="54"/>
    </row>
    <row r="59435" spans="31:31" hidden="1">
      <c r="AE59435" s="54"/>
    </row>
    <row r="59436" spans="31:31" hidden="1">
      <c r="AE59436" s="54"/>
    </row>
    <row r="59437" spans="31:31" hidden="1">
      <c r="AE59437" s="54"/>
    </row>
    <row r="59438" spans="31:31" hidden="1">
      <c r="AE59438" s="54"/>
    </row>
    <row r="59439" spans="31:31" hidden="1">
      <c r="AE59439" s="54"/>
    </row>
    <row r="59440" spans="31:31" hidden="1">
      <c r="AE59440" s="54"/>
    </row>
    <row r="59441" spans="31:31" hidden="1">
      <c r="AE59441" s="54"/>
    </row>
    <row r="59442" spans="31:31" hidden="1">
      <c r="AE59442" s="54"/>
    </row>
    <row r="59443" spans="31:31" hidden="1">
      <c r="AE59443" s="54"/>
    </row>
    <row r="59444" spans="31:31" hidden="1">
      <c r="AE59444" s="54"/>
    </row>
    <row r="59445" spans="31:31" hidden="1">
      <c r="AE59445" s="54"/>
    </row>
    <row r="59446" spans="31:31" hidden="1">
      <c r="AE59446" s="54"/>
    </row>
    <row r="59447" spans="31:31" hidden="1">
      <c r="AE59447" s="54"/>
    </row>
    <row r="59448" spans="31:31" hidden="1">
      <c r="AE59448" s="54"/>
    </row>
    <row r="59449" spans="31:31" hidden="1">
      <c r="AE59449" s="54"/>
    </row>
    <row r="59450" spans="31:31" hidden="1">
      <c r="AE59450" s="54"/>
    </row>
    <row r="59451" spans="31:31" hidden="1">
      <c r="AE59451" s="54"/>
    </row>
    <row r="59452" spans="31:31" hidden="1">
      <c r="AE59452" s="54"/>
    </row>
    <row r="59453" spans="31:31" hidden="1">
      <c r="AE59453" s="54"/>
    </row>
    <row r="59454" spans="31:31" hidden="1">
      <c r="AE59454" s="54"/>
    </row>
    <row r="59455" spans="31:31" hidden="1">
      <c r="AE59455" s="54"/>
    </row>
    <row r="59456" spans="31:31" hidden="1">
      <c r="AE59456" s="54"/>
    </row>
    <row r="59457" spans="31:31" hidden="1">
      <c r="AE59457" s="54"/>
    </row>
    <row r="59458" spans="31:31" hidden="1">
      <c r="AE59458" s="54"/>
    </row>
    <row r="59459" spans="31:31" hidden="1">
      <c r="AE59459" s="54"/>
    </row>
    <row r="59460" spans="31:31" hidden="1">
      <c r="AE59460" s="54"/>
    </row>
    <row r="59461" spans="31:31" hidden="1">
      <c r="AE59461" s="54"/>
    </row>
    <row r="59462" spans="31:31" hidden="1">
      <c r="AE59462" s="54"/>
    </row>
    <row r="59463" spans="31:31" hidden="1">
      <c r="AE59463" s="54"/>
    </row>
    <row r="59464" spans="31:31" hidden="1">
      <c r="AE59464" s="54"/>
    </row>
    <row r="59465" spans="31:31" hidden="1">
      <c r="AE59465" s="54"/>
    </row>
    <row r="59466" spans="31:31" hidden="1">
      <c r="AE59466" s="54"/>
    </row>
    <row r="59467" spans="31:31" hidden="1">
      <c r="AE59467" s="54"/>
    </row>
    <row r="59468" spans="31:31" hidden="1">
      <c r="AE59468" s="54"/>
    </row>
    <row r="59469" spans="31:31" hidden="1">
      <c r="AE59469" s="54"/>
    </row>
    <row r="59470" spans="31:31" hidden="1">
      <c r="AE59470" s="54"/>
    </row>
    <row r="59471" spans="31:31" hidden="1">
      <c r="AE59471" s="54"/>
    </row>
    <row r="59472" spans="31:31" hidden="1">
      <c r="AE59472" s="54"/>
    </row>
    <row r="59473" spans="31:31" hidden="1">
      <c r="AE59473" s="54"/>
    </row>
    <row r="59474" spans="31:31" hidden="1">
      <c r="AE59474" s="54"/>
    </row>
    <row r="59475" spans="31:31" hidden="1">
      <c r="AE59475" s="54"/>
    </row>
    <row r="59476" spans="31:31" hidden="1">
      <c r="AE59476" s="54"/>
    </row>
    <row r="59477" spans="31:31" hidden="1">
      <c r="AE59477" s="54"/>
    </row>
    <row r="59478" spans="31:31" hidden="1">
      <c r="AE59478" s="54"/>
    </row>
    <row r="59479" spans="31:31" hidden="1">
      <c r="AE59479" s="54"/>
    </row>
    <row r="59480" spans="31:31" hidden="1">
      <c r="AE59480" s="54"/>
    </row>
    <row r="59481" spans="31:31" hidden="1">
      <c r="AE59481" s="54"/>
    </row>
    <row r="59482" spans="31:31" hidden="1">
      <c r="AE59482" s="54"/>
    </row>
    <row r="59483" spans="31:31" hidden="1">
      <c r="AE59483" s="54"/>
    </row>
    <row r="59484" spans="31:31" hidden="1">
      <c r="AE59484" s="54"/>
    </row>
    <row r="59485" spans="31:31" hidden="1">
      <c r="AE59485" s="54"/>
    </row>
    <row r="59486" spans="31:31" hidden="1">
      <c r="AE59486" s="54"/>
    </row>
    <row r="59487" spans="31:31" hidden="1">
      <c r="AE59487" s="54"/>
    </row>
    <row r="59488" spans="31:31" hidden="1">
      <c r="AE59488" s="54"/>
    </row>
    <row r="59489" spans="31:31" hidden="1">
      <c r="AE59489" s="54"/>
    </row>
    <row r="59490" spans="31:31" hidden="1">
      <c r="AE59490" s="54"/>
    </row>
    <row r="59491" spans="31:31" hidden="1">
      <c r="AE59491" s="54"/>
    </row>
    <row r="59492" spans="31:31" hidden="1">
      <c r="AE59492" s="54"/>
    </row>
    <row r="59493" spans="31:31" hidden="1">
      <c r="AE59493" s="54"/>
    </row>
    <row r="59494" spans="31:31" hidden="1">
      <c r="AE59494" s="54"/>
    </row>
    <row r="59495" spans="31:31" hidden="1">
      <c r="AE59495" s="54"/>
    </row>
    <row r="59496" spans="31:31" hidden="1">
      <c r="AE59496" s="54"/>
    </row>
    <row r="59497" spans="31:31" hidden="1">
      <c r="AE59497" s="54"/>
    </row>
    <row r="59498" spans="31:31" hidden="1">
      <c r="AE59498" s="54"/>
    </row>
    <row r="59499" spans="31:31" hidden="1">
      <c r="AE59499" s="54"/>
    </row>
    <row r="59500" spans="31:31" hidden="1">
      <c r="AE59500" s="54"/>
    </row>
    <row r="59501" spans="31:31" hidden="1">
      <c r="AE59501" s="54"/>
    </row>
    <row r="59502" spans="31:31" hidden="1">
      <c r="AE59502" s="54"/>
    </row>
    <row r="59503" spans="31:31" hidden="1">
      <c r="AE59503" s="54"/>
    </row>
    <row r="59504" spans="31:31" hidden="1">
      <c r="AE59504" s="54"/>
    </row>
    <row r="59505" spans="31:31" hidden="1">
      <c r="AE59505" s="54"/>
    </row>
    <row r="59506" spans="31:31" hidden="1">
      <c r="AE59506" s="54"/>
    </row>
    <row r="59507" spans="31:31" hidden="1">
      <c r="AE59507" s="54"/>
    </row>
    <row r="59508" spans="31:31" hidden="1">
      <c r="AE59508" s="54"/>
    </row>
    <row r="59509" spans="31:31" hidden="1">
      <c r="AE59509" s="54"/>
    </row>
    <row r="59510" spans="31:31" hidden="1">
      <c r="AE59510" s="54"/>
    </row>
    <row r="59511" spans="31:31" hidden="1">
      <c r="AE59511" s="54"/>
    </row>
    <row r="59512" spans="31:31" hidden="1">
      <c r="AE59512" s="54"/>
    </row>
    <row r="59513" spans="31:31" hidden="1">
      <c r="AE59513" s="54"/>
    </row>
    <row r="59514" spans="31:31" hidden="1">
      <c r="AE59514" s="54"/>
    </row>
    <row r="59515" spans="31:31" hidden="1">
      <c r="AE59515" s="54"/>
    </row>
    <row r="59516" spans="31:31" hidden="1">
      <c r="AE59516" s="54"/>
    </row>
    <row r="59517" spans="31:31" hidden="1">
      <c r="AE59517" s="54"/>
    </row>
    <row r="59518" spans="31:31" hidden="1">
      <c r="AE59518" s="54"/>
    </row>
    <row r="59519" spans="31:31" hidden="1">
      <c r="AE59519" s="54"/>
    </row>
    <row r="59520" spans="31:31" hidden="1">
      <c r="AE59520" s="54"/>
    </row>
    <row r="59521" spans="31:31" hidden="1">
      <c r="AE59521" s="54"/>
    </row>
    <row r="59522" spans="31:31" hidden="1">
      <c r="AE59522" s="54"/>
    </row>
    <row r="59523" spans="31:31" hidden="1">
      <c r="AE59523" s="54"/>
    </row>
    <row r="59524" spans="31:31" hidden="1">
      <c r="AE59524" s="54"/>
    </row>
    <row r="59525" spans="31:31" hidden="1">
      <c r="AE59525" s="54"/>
    </row>
    <row r="59526" spans="31:31" hidden="1">
      <c r="AE59526" s="54"/>
    </row>
    <row r="59527" spans="31:31" hidden="1">
      <c r="AE59527" s="54"/>
    </row>
    <row r="59528" spans="31:31" hidden="1">
      <c r="AE59528" s="54"/>
    </row>
    <row r="59529" spans="31:31" hidden="1">
      <c r="AE59529" s="54"/>
    </row>
    <row r="59530" spans="31:31" hidden="1">
      <c r="AE59530" s="54"/>
    </row>
    <row r="59531" spans="31:31" hidden="1">
      <c r="AE59531" s="54"/>
    </row>
    <row r="59532" spans="31:31" hidden="1">
      <c r="AE59532" s="54"/>
    </row>
    <row r="59533" spans="31:31" hidden="1">
      <c r="AE59533" s="54"/>
    </row>
    <row r="59534" spans="31:31" hidden="1">
      <c r="AE59534" s="54"/>
    </row>
    <row r="59535" spans="31:31" hidden="1">
      <c r="AE59535" s="54"/>
    </row>
    <row r="59536" spans="31:31" hidden="1">
      <c r="AE59536" s="54"/>
    </row>
    <row r="59537" spans="31:31" hidden="1">
      <c r="AE59537" s="54"/>
    </row>
    <row r="59538" spans="31:31" hidden="1">
      <c r="AE59538" s="54"/>
    </row>
    <row r="59539" spans="31:31" hidden="1">
      <c r="AE59539" s="54"/>
    </row>
    <row r="59540" spans="31:31" hidden="1">
      <c r="AE59540" s="54"/>
    </row>
    <row r="59541" spans="31:31" hidden="1">
      <c r="AE59541" s="54"/>
    </row>
    <row r="59542" spans="31:31" hidden="1">
      <c r="AE59542" s="54"/>
    </row>
    <row r="59543" spans="31:31" hidden="1">
      <c r="AE59543" s="54"/>
    </row>
    <row r="59544" spans="31:31" hidden="1">
      <c r="AE59544" s="54"/>
    </row>
    <row r="59545" spans="31:31" hidden="1">
      <c r="AE59545" s="54"/>
    </row>
    <row r="59546" spans="31:31" hidden="1">
      <c r="AE59546" s="54"/>
    </row>
    <row r="59547" spans="31:31" hidden="1">
      <c r="AE59547" s="54"/>
    </row>
    <row r="59548" spans="31:31" hidden="1">
      <c r="AE59548" s="54"/>
    </row>
    <row r="59549" spans="31:31" hidden="1">
      <c r="AE59549" s="54"/>
    </row>
    <row r="59550" spans="31:31" hidden="1">
      <c r="AE59550" s="54"/>
    </row>
    <row r="59551" spans="31:31" hidden="1">
      <c r="AE59551" s="54"/>
    </row>
    <row r="59552" spans="31:31" hidden="1">
      <c r="AE59552" s="54"/>
    </row>
    <row r="59553" spans="31:31" hidden="1">
      <c r="AE59553" s="54"/>
    </row>
    <row r="59554" spans="31:31" hidden="1">
      <c r="AE59554" s="54"/>
    </row>
    <row r="59555" spans="31:31" hidden="1">
      <c r="AE59555" s="54"/>
    </row>
    <row r="59556" spans="31:31" hidden="1">
      <c r="AE59556" s="54"/>
    </row>
    <row r="59557" spans="31:31" hidden="1">
      <c r="AE59557" s="54"/>
    </row>
    <row r="59558" spans="31:31" hidden="1">
      <c r="AE59558" s="54"/>
    </row>
    <row r="59559" spans="31:31" hidden="1">
      <c r="AE59559" s="54"/>
    </row>
    <row r="59560" spans="31:31" hidden="1">
      <c r="AE59560" s="54"/>
    </row>
    <row r="59561" spans="31:31" hidden="1">
      <c r="AE59561" s="54"/>
    </row>
    <row r="59562" spans="31:31" hidden="1">
      <c r="AE59562" s="54"/>
    </row>
    <row r="59563" spans="31:31" hidden="1">
      <c r="AE59563" s="54"/>
    </row>
    <row r="59564" spans="31:31" hidden="1">
      <c r="AE59564" s="54"/>
    </row>
    <row r="59565" spans="31:31" hidden="1">
      <c r="AE59565" s="54"/>
    </row>
    <row r="59566" spans="31:31" hidden="1">
      <c r="AE59566" s="54"/>
    </row>
    <row r="59567" spans="31:31" hidden="1">
      <c r="AE59567" s="54"/>
    </row>
    <row r="59568" spans="31:31" hidden="1">
      <c r="AE59568" s="54"/>
    </row>
    <row r="59569" spans="31:31" hidden="1">
      <c r="AE59569" s="54"/>
    </row>
    <row r="59570" spans="31:31" hidden="1">
      <c r="AE59570" s="54"/>
    </row>
    <row r="59571" spans="31:31" hidden="1">
      <c r="AE59571" s="54"/>
    </row>
    <row r="59572" spans="31:31" hidden="1">
      <c r="AE59572" s="54"/>
    </row>
    <row r="59573" spans="31:31" hidden="1">
      <c r="AE59573" s="54"/>
    </row>
    <row r="59574" spans="31:31" hidden="1">
      <c r="AE59574" s="54"/>
    </row>
    <row r="59575" spans="31:31" hidden="1">
      <c r="AE59575" s="54"/>
    </row>
    <row r="59576" spans="31:31" hidden="1">
      <c r="AE59576" s="54"/>
    </row>
    <row r="59577" spans="31:31" hidden="1">
      <c r="AE59577" s="54"/>
    </row>
    <row r="59578" spans="31:31" hidden="1">
      <c r="AE59578" s="54"/>
    </row>
    <row r="59579" spans="31:31" hidden="1">
      <c r="AE59579" s="54"/>
    </row>
    <row r="59580" spans="31:31" hidden="1">
      <c r="AE59580" s="54"/>
    </row>
    <row r="59581" spans="31:31" hidden="1">
      <c r="AE59581" s="54"/>
    </row>
    <row r="59582" spans="31:31" hidden="1">
      <c r="AE59582" s="54"/>
    </row>
    <row r="59583" spans="31:31" hidden="1">
      <c r="AE59583" s="54"/>
    </row>
    <row r="59584" spans="31:31" hidden="1">
      <c r="AE59584" s="54"/>
    </row>
    <row r="59585" spans="31:31" hidden="1">
      <c r="AE59585" s="54"/>
    </row>
    <row r="59586" spans="31:31" hidden="1">
      <c r="AE59586" s="54"/>
    </row>
    <row r="59587" spans="31:31" hidden="1">
      <c r="AE59587" s="54"/>
    </row>
    <row r="59588" spans="31:31" hidden="1">
      <c r="AE59588" s="54"/>
    </row>
    <row r="59589" spans="31:31" hidden="1">
      <c r="AE59589" s="54"/>
    </row>
    <row r="59590" spans="31:31" hidden="1">
      <c r="AE59590" s="54"/>
    </row>
    <row r="59591" spans="31:31" hidden="1">
      <c r="AE59591" s="54"/>
    </row>
    <row r="59592" spans="31:31" hidden="1">
      <c r="AE59592" s="54"/>
    </row>
    <row r="59593" spans="31:31" hidden="1">
      <c r="AE59593" s="54"/>
    </row>
    <row r="59594" spans="31:31" hidden="1">
      <c r="AE59594" s="54"/>
    </row>
    <row r="59595" spans="31:31" hidden="1">
      <c r="AE59595" s="54"/>
    </row>
    <row r="59596" spans="31:31" hidden="1">
      <c r="AE59596" s="54"/>
    </row>
    <row r="59597" spans="31:31" hidden="1">
      <c r="AE59597" s="54"/>
    </row>
    <row r="59598" spans="31:31" hidden="1">
      <c r="AE59598" s="54"/>
    </row>
    <row r="59599" spans="31:31" hidden="1">
      <c r="AE59599" s="54"/>
    </row>
    <row r="59600" spans="31:31" hidden="1">
      <c r="AE59600" s="54"/>
    </row>
    <row r="59601" spans="31:31" hidden="1">
      <c r="AE59601" s="54"/>
    </row>
    <row r="59602" spans="31:31" hidden="1">
      <c r="AE59602" s="54"/>
    </row>
    <row r="59603" spans="31:31" hidden="1">
      <c r="AE59603" s="54"/>
    </row>
    <row r="59604" spans="31:31" hidden="1">
      <c r="AE59604" s="54"/>
    </row>
    <row r="59605" spans="31:31" hidden="1">
      <c r="AE59605" s="54"/>
    </row>
    <row r="59606" spans="31:31" hidden="1">
      <c r="AE59606" s="54"/>
    </row>
    <row r="59607" spans="31:31" hidden="1">
      <c r="AE59607" s="54"/>
    </row>
    <row r="59608" spans="31:31" hidden="1">
      <c r="AE59608" s="54"/>
    </row>
    <row r="59609" spans="31:31" hidden="1">
      <c r="AE59609" s="54"/>
    </row>
    <row r="59610" spans="31:31" hidden="1">
      <c r="AE59610" s="54"/>
    </row>
    <row r="59611" spans="31:31" hidden="1">
      <c r="AE59611" s="54"/>
    </row>
    <row r="59612" spans="31:31" hidden="1">
      <c r="AE59612" s="54"/>
    </row>
    <row r="59613" spans="31:31" hidden="1">
      <c r="AE59613" s="54"/>
    </row>
    <row r="59614" spans="31:31" hidden="1">
      <c r="AE59614" s="54"/>
    </row>
    <row r="59615" spans="31:31" hidden="1">
      <c r="AE59615" s="54"/>
    </row>
    <row r="59616" spans="31:31" hidden="1">
      <c r="AE59616" s="54"/>
    </row>
    <row r="59617" spans="31:31" hidden="1">
      <c r="AE59617" s="54"/>
    </row>
    <row r="59618" spans="31:31" hidden="1">
      <c r="AE59618" s="54"/>
    </row>
    <row r="59619" spans="31:31" hidden="1">
      <c r="AE59619" s="54"/>
    </row>
    <row r="59620" spans="31:31" hidden="1">
      <c r="AE59620" s="54"/>
    </row>
    <row r="59621" spans="31:31" hidden="1">
      <c r="AE59621" s="54"/>
    </row>
    <row r="59622" spans="31:31" hidden="1">
      <c r="AE59622" s="54"/>
    </row>
    <row r="59623" spans="31:31" hidden="1">
      <c r="AE59623" s="54"/>
    </row>
    <row r="59624" spans="31:31" hidden="1">
      <c r="AE59624" s="54"/>
    </row>
    <row r="59625" spans="31:31" hidden="1">
      <c r="AE59625" s="54"/>
    </row>
    <row r="59626" spans="31:31" hidden="1">
      <c r="AE59626" s="54"/>
    </row>
    <row r="59627" spans="31:31" hidden="1">
      <c r="AE59627" s="54"/>
    </row>
    <row r="59628" spans="31:31" hidden="1">
      <c r="AE59628" s="54"/>
    </row>
    <row r="59629" spans="31:31" hidden="1">
      <c r="AE59629" s="54"/>
    </row>
    <row r="59630" spans="31:31" hidden="1">
      <c r="AE59630" s="54"/>
    </row>
    <row r="59631" spans="31:31" hidden="1">
      <c r="AE59631" s="54"/>
    </row>
    <row r="59632" spans="31:31" hidden="1">
      <c r="AE59632" s="54"/>
    </row>
    <row r="59633" spans="31:31" hidden="1">
      <c r="AE59633" s="54"/>
    </row>
    <row r="59634" spans="31:31" hidden="1">
      <c r="AE59634" s="54"/>
    </row>
    <row r="59635" spans="31:31" hidden="1">
      <c r="AE59635" s="54"/>
    </row>
    <row r="59636" spans="31:31" hidden="1">
      <c r="AE59636" s="54"/>
    </row>
    <row r="59637" spans="31:31" hidden="1">
      <c r="AE59637" s="54"/>
    </row>
    <row r="59638" spans="31:31" hidden="1">
      <c r="AE59638" s="54"/>
    </row>
    <row r="59639" spans="31:31" hidden="1">
      <c r="AE59639" s="54"/>
    </row>
    <row r="59640" spans="31:31" hidden="1">
      <c r="AE59640" s="54"/>
    </row>
    <row r="59641" spans="31:31" hidden="1">
      <c r="AE59641" s="54"/>
    </row>
    <row r="59642" spans="31:31" hidden="1">
      <c r="AE59642" s="54"/>
    </row>
    <row r="59643" spans="31:31" hidden="1">
      <c r="AE59643" s="54"/>
    </row>
    <row r="59644" spans="31:31" hidden="1">
      <c r="AE59644" s="54"/>
    </row>
    <row r="59645" spans="31:31" hidden="1">
      <c r="AE59645" s="54"/>
    </row>
    <row r="59646" spans="31:31" hidden="1">
      <c r="AE59646" s="54"/>
    </row>
    <row r="59647" spans="31:31" hidden="1">
      <c r="AE59647" s="54"/>
    </row>
    <row r="59648" spans="31:31" hidden="1">
      <c r="AE59648" s="54"/>
    </row>
    <row r="59649" spans="31:31" hidden="1">
      <c r="AE59649" s="54"/>
    </row>
    <row r="59650" spans="31:31" hidden="1">
      <c r="AE59650" s="54"/>
    </row>
    <row r="59651" spans="31:31" hidden="1">
      <c r="AE59651" s="54"/>
    </row>
    <row r="59652" spans="31:31" hidden="1">
      <c r="AE59652" s="54"/>
    </row>
    <row r="59653" spans="31:31" hidden="1">
      <c r="AE59653" s="54"/>
    </row>
    <row r="59654" spans="31:31" hidden="1">
      <c r="AE59654" s="54"/>
    </row>
    <row r="59655" spans="31:31" hidden="1">
      <c r="AE59655" s="54"/>
    </row>
    <row r="59656" spans="31:31" hidden="1">
      <c r="AE59656" s="54"/>
    </row>
    <row r="59657" spans="31:31" hidden="1">
      <c r="AE59657" s="54"/>
    </row>
    <row r="59658" spans="31:31" hidden="1">
      <c r="AE59658" s="54"/>
    </row>
    <row r="59659" spans="31:31" hidden="1">
      <c r="AE59659" s="54"/>
    </row>
    <row r="59660" spans="31:31" hidden="1">
      <c r="AE59660" s="54"/>
    </row>
    <row r="59661" spans="31:31" hidden="1">
      <c r="AE59661" s="54"/>
    </row>
    <row r="59662" spans="31:31" hidden="1">
      <c r="AE59662" s="54"/>
    </row>
    <row r="59663" spans="31:31" hidden="1">
      <c r="AE59663" s="54"/>
    </row>
    <row r="59664" spans="31:31" hidden="1">
      <c r="AE59664" s="54"/>
    </row>
    <row r="59665" spans="31:31" hidden="1">
      <c r="AE59665" s="54"/>
    </row>
    <row r="59666" spans="31:31" hidden="1">
      <c r="AE59666" s="54"/>
    </row>
    <row r="59667" spans="31:31" hidden="1">
      <c r="AE59667" s="54"/>
    </row>
    <row r="59668" spans="31:31" hidden="1">
      <c r="AE59668" s="54"/>
    </row>
    <row r="59669" spans="31:31" hidden="1">
      <c r="AE59669" s="54"/>
    </row>
    <row r="59670" spans="31:31" hidden="1">
      <c r="AE59670" s="54"/>
    </row>
    <row r="59671" spans="31:31" hidden="1">
      <c r="AE59671" s="54"/>
    </row>
    <row r="59672" spans="31:31" hidden="1">
      <c r="AE59672" s="54"/>
    </row>
    <row r="59673" spans="31:31" hidden="1">
      <c r="AE59673" s="54"/>
    </row>
    <row r="59674" spans="31:31" hidden="1">
      <c r="AE59674" s="54"/>
    </row>
    <row r="59675" spans="31:31" hidden="1">
      <c r="AE59675" s="54"/>
    </row>
    <row r="59676" spans="31:31" hidden="1">
      <c r="AE59676" s="54"/>
    </row>
    <row r="59677" spans="31:31" hidden="1">
      <c r="AE59677" s="54"/>
    </row>
    <row r="59678" spans="31:31" hidden="1">
      <c r="AE59678" s="54"/>
    </row>
    <row r="59679" spans="31:31" hidden="1">
      <c r="AE59679" s="54"/>
    </row>
    <row r="59680" spans="31:31" hidden="1">
      <c r="AE59680" s="54"/>
    </row>
    <row r="59681" spans="31:31" hidden="1">
      <c r="AE59681" s="54"/>
    </row>
    <row r="59682" spans="31:31" hidden="1">
      <c r="AE59682" s="54"/>
    </row>
    <row r="59683" spans="31:31" hidden="1">
      <c r="AE59683" s="54"/>
    </row>
    <row r="59684" spans="31:31" hidden="1">
      <c r="AE59684" s="54"/>
    </row>
    <row r="59685" spans="31:31" hidden="1">
      <c r="AE59685" s="54"/>
    </row>
    <row r="59686" spans="31:31" hidden="1">
      <c r="AE59686" s="54"/>
    </row>
    <row r="59687" spans="31:31" hidden="1">
      <c r="AE59687" s="54"/>
    </row>
    <row r="59688" spans="31:31" hidden="1">
      <c r="AE59688" s="54"/>
    </row>
    <row r="59689" spans="31:31" hidden="1">
      <c r="AE59689" s="54"/>
    </row>
    <row r="59690" spans="31:31" hidden="1">
      <c r="AE59690" s="54"/>
    </row>
    <row r="59691" spans="31:31" hidden="1">
      <c r="AE59691" s="54"/>
    </row>
    <row r="59692" spans="31:31" hidden="1">
      <c r="AE59692" s="54"/>
    </row>
    <row r="59693" spans="31:31" hidden="1">
      <c r="AE59693" s="54"/>
    </row>
    <row r="59694" spans="31:31" hidden="1">
      <c r="AE59694" s="54"/>
    </row>
    <row r="59695" spans="31:31" hidden="1">
      <c r="AE59695" s="54"/>
    </row>
    <row r="59696" spans="31:31" hidden="1">
      <c r="AE59696" s="54"/>
    </row>
    <row r="59697" spans="31:31" hidden="1">
      <c r="AE59697" s="54"/>
    </row>
    <row r="59698" spans="31:31" hidden="1">
      <c r="AE59698" s="54"/>
    </row>
    <row r="59699" spans="31:31" hidden="1">
      <c r="AE59699" s="54"/>
    </row>
    <row r="59700" spans="31:31" hidden="1">
      <c r="AE59700" s="54"/>
    </row>
    <row r="59701" spans="31:31" hidden="1">
      <c r="AE59701" s="54"/>
    </row>
    <row r="59702" spans="31:31" hidden="1">
      <c r="AE59702" s="54"/>
    </row>
    <row r="59703" spans="31:31" hidden="1">
      <c r="AE59703" s="54"/>
    </row>
    <row r="59704" spans="31:31" hidden="1">
      <c r="AE59704" s="54"/>
    </row>
    <row r="59705" spans="31:31" hidden="1">
      <c r="AE59705" s="54"/>
    </row>
    <row r="59706" spans="31:31" hidden="1">
      <c r="AE59706" s="54"/>
    </row>
    <row r="59707" spans="31:31" hidden="1">
      <c r="AE59707" s="54"/>
    </row>
    <row r="59708" spans="31:31" hidden="1">
      <c r="AE59708" s="54"/>
    </row>
    <row r="59709" spans="31:31" hidden="1">
      <c r="AE59709" s="54"/>
    </row>
    <row r="59710" spans="31:31" hidden="1">
      <c r="AE59710" s="54"/>
    </row>
    <row r="59711" spans="31:31" hidden="1">
      <c r="AE59711" s="54"/>
    </row>
    <row r="59712" spans="31:31" hidden="1">
      <c r="AE59712" s="54"/>
    </row>
    <row r="59713" spans="31:31" hidden="1">
      <c r="AE59713" s="54"/>
    </row>
    <row r="59714" spans="31:31" hidden="1">
      <c r="AE59714" s="54"/>
    </row>
    <row r="59715" spans="31:31" hidden="1">
      <c r="AE59715" s="54"/>
    </row>
    <row r="59716" spans="31:31" hidden="1">
      <c r="AE59716" s="54"/>
    </row>
    <row r="59717" spans="31:31" hidden="1">
      <c r="AE59717" s="54"/>
    </row>
    <row r="59718" spans="31:31" hidden="1">
      <c r="AE59718" s="54"/>
    </row>
    <row r="59719" spans="31:31" hidden="1">
      <c r="AE59719" s="54"/>
    </row>
    <row r="59720" spans="31:31" hidden="1">
      <c r="AE59720" s="54"/>
    </row>
    <row r="59721" spans="31:31" hidden="1">
      <c r="AE59721" s="54"/>
    </row>
    <row r="59722" spans="31:31" hidden="1">
      <c r="AE59722" s="54"/>
    </row>
    <row r="59723" spans="31:31" hidden="1">
      <c r="AE59723" s="54"/>
    </row>
    <row r="59724" spans="31:31" hidden="1">
      <c r="AE59724" s="54"/>
    </row>
    <row r="59725" spans="31:31" hidden="1">
      <c r="AE59725" s="54"/>
    </row>
    <row r="59726" spans="31:31" hidden="1">
      <c r="AE59726" s="54"/>
    </row>
    <row r="59727" spans="31:31" hidden="1">
      <c r="AE59727" s="54"/>
    </row>
    <row r="59728" spans="31:31" hidden="1">
      <c r="AE59728" s="54"/>
    </row>
    <row r="59729" spans="31:31" hidden="1">
      <c r="AE59729" s="54"/>
    </row>
    <row r="59730" spans="31:31" hidden="1">
      <c r="AE59730" s="54"/>
    </row>
    <row r="59731" spans="31:31" hidden="1">
      <c r="AE59731" s="54"/>
    </row>
    <row r="59732" spans="31:31" hidden="1">
      <c r="AE59732" s="54"/>
    </row>
    <row r="59733" spans="31:31" hidden="1">
      <c r="AE59733" s="54"/>
    </row>
    <row r="59734" spans="31:31" hidden="1">
      <c r="AE59734" s="54"/>
    </row>
    <row r="59735" spans="31:31" hidden="1">
      <c r="AE59735" s="54"/>
    </row>
    <row r="59736" spans="31:31" hidden="1">
      <c r="AE59736" s="54"/>
    </row>
    <row r="59737" spans="31:31" hidden="1">
      <c r="AE59737" s="54"/>
    </row>
    <row r="59738" spans="31:31" hidden="1">
      <c r="AE59738" s="54"/>
    </row>
    <row r="59739" spans="31:31" hidden="1">
      <c r="AE59739" s="54"/>
    </row>
    <row r="59740" spans="31:31" hidden="1">
      <c r="AE59740" s="54"/>
    </row>
    <row r="59741" spans="31:31" hidden="1">
      <c r="AE59741" s="54"/>
    </row>
    <row r="59742" spans="31:31" hidden="1">
      <c r="AE59742" s="54"/>
    </row>
    <row r="59743" spans="31:31" hidden="1">
      <c r="AE59743" s="54"/>
    </row>
    <row r="59744" spans="31:31" hidden="1">
      <c r="AE59744" s="54"/>
    </row>
    <row r="59745" spans="31:31" hidden="1">
      <c r="AE59745" s="54"/>
    </row>
    <row r="59746" spans="31:31" hidden="1">
      <c r="AE59746" s="54"/>
    </row>
    <row r="59747" spans="31:31" hidden="1">
      <c r="AE59747" s="54"/>
    </row>
    <row r="59748" spans="31:31" hidden="1">
      <c r="AE59748" s="54"/>
    </row>
    <row r="59749" spans="31:31" hidden="1">
      <c r="AE59749" s="54"/>
    </row>
    <row r="59750" spans="31:31" hidden="1">
      <c r="AE59750" s="54"/>
    </row>
    <row r="59751" spans="31:31" hidden="1">
      <c r="AE59751" s="54"/>
    </row>
    <row r="59752" spans="31:31" hidden="1">
      <c r="AE59752" s="54"/>
    </row>
    <row r="59753" spans="31:31" hidden="1">
      <c r="AE59753" s="54"/>
    </row>
    <row r="59754" spans="31:31" hidden="1">
      <c r="AE59754" s="54"/>
    </row>
    <row r="59755" spans="31:31" hidden="1">
      <c r="AE59755" s="54"/>
    </row>
    <row r="59756" spans="31:31" hidden="1">
      <c r="AE59756" s="54"/>
    </row>
    <row r="59757" spans="31:31" hidden="1">
      <c r="AE59757" s="54"/>
    </row>
    <row r="59758" spans="31:31" hidden="1">
      <c r="AE59758" s="54"/>
    </row>
    <row r="59759" spans="31:31" hidden="1">
      <c r="AE59759" s="54"/>
    </row>
    <row r="59760" spans="31:31" hidden="1">
      <c r="AE59760" s="54"/>
    </row>
    <row r="59761" spans="31:31" hidden="1">
      <c r="AE59761" s="54"/>
    </row>
    <row r="59762" spans="31:31" hidden="1">
      <c r="AE59762" s="54"/>
    </row>
    <row r="59763" spans="31:31" hidden="1">
      <c r="AE59763" s="54"/>
    </row>
    <row r="59764" spans="31:31" hidden="1">
      <c r="AE59764" s="54"/>
    </row>
    <row r="59765" spans="31:31" hidden="1">
      <c r="AE59765" s="54"/>
    </row>
    <row r="59766" spans="31:31" hidden="1">
      <c r="AE59766" s="54"/>
    </row>
    <row r="59767" spans="31:31" hidden="1">
      <c r="AE59767" s="54"/>
    </row>
    <row r="59768" spans="31:31" hidden="1">
      <c r="AE59768" s="54"/>
    </row>
    <row r="59769" spans="31:31" hidden="1">
      <c r="AE59769" s="54"/>
    </row>
    <row r="59770" spans="31:31" hidden="1">
      <c r="AE59770" s="54"/>
    </row>
    <row r="59771" spans="31:31" hidden="1">
      <c r="AE59771" s="54"/>
    </row>
    <row r="59772" spans="31:31" hidden="1">
      <c r="AE59772" s="54"/>
    </row>
    <row r="59773" spans="31:31" hidden="1">
      <c r="AE59773" s="54"/>
    </row>
    <row r="59774" spans="31:31" hidden="1">
      <c r="AE59774" s="54"/>
    </row>
    <row r="59775" spans="31:31" hidden="1">
      <c r="AE59775" s="54"/>
    </row>
    <row r="59776" spans="31:31" hidden="1">
      <c r="AE59776" s="54"/>
    </row>
    <row r="59777" spans="31:31" hidden="1">
      <c r="AE59777" s="54"/>
    </row>
    <row r="59778" spans="31:31" hidden="1">
      <c r="AE59778" s="54"/>
    </row>
    <row r="59779" spans="31:31" hidden="1">
      <c r="AE59779" s="54"/>
    </row>
    <row r="59780" spans="31:31" hidden="1">
      <c r="AE59780" s="54"/>
    </row>
    <row r="59781" spans="31:31" hidden="1">
      <c r="AE59781" s="54"/>
    </row>
    <row r="59782" spans="31:31" hidden="1">
      <c r="AE59782" s="54"/>
    </row>
    <row r="59783" spans="31:31" hidden="1">
      <c r="AE59783" s="54"/>
    </row>
    <row r="59784" spans="31:31" hidden="1">
      <c r="AE59784" s="54"/>
    </row>
    <row r="59785" spans="31:31" hidden="1">
      <c r="AE59785" s="54"/>
    </row>
    <row r="59786" spans="31:31" hidden="1">
      <c r="AE59786" s="54"/>
    </row>
    <row r="59787" spans="31:31" hidden="1">
      <c r="AE59787" s="54"/>
    </row>
    <row r="59788" spans="31:31" hidden="1">
      <c r="AE59788" s="54"/>
    </row>
    <row r="59789" spans="31:31" hidden="1">
      <c r="AE59789" s="54"/>
    </row>
    <row r="59790" spans="31:31" hidden="1">
      <c r="AE59790" s="54"/>
    </row>
    <row r="59791" spans="31:31" hidden="1">
      <c r="AE59791" s="54"/>
    </row>
    <row r="59792" spans="31:31" hidden="1">
      <c r="AE59792" s="54"/>
    </row>
    <row r="59793" spans="31:31" hidden="1">
      <c r="AE59793" s="54"/>
    </row>
    <row r="59794" spans="31:31" hidden="1">
      <c r="AE59794" s="54"/>
    </row>
    <row r="59795" spans="31:31" hidden="1">
      <c r="AE59795" s="54"/>
    </row>
    <row r="59796" spans="31:31" hidden="1">
      <c r="AE59796" s="54"/>
    </row>
    <row r="59797" spans="31:31" hidden="1">
      <c r="AE59797" s="54"/>
    </row>
    <row r="59798" spans="31:31" hidden="1">
      <c r="AE59798" s="54"/>
    </row>
    <row r="59799" spans="31:31" hidden="1">
      <c r="AE59799" s="54"/>
    </row>
    <row r="59800" spans="31:31" hidden="1">
      <c r="AE59800" s="54"/>
    </row>
    <row r="59801" spans="31:31" hidden="1">
      <c r="AE59801" s="54"/>
    </row>
    <row r="59802" spans="31:31" hidden="1">
      <c r="AE59802" s="54"/>
    </row>
    <row r="59803" spans="31:31" hidden="1">
      <c r="AE59803" s="54"/>
    </row>
    <row r="59804" spans="31:31" hidden="1">
      <c r="AE59804" s="54"/>
    </row>
    <row r="59805" spans="31:31" hidden="1">
      <c r="AE59805" s="54"/>
    </row>
    <row r="59806" spans="31:31" hidden="1">
      <c r="AE59806" s="54"/>
    </row>
    <row r="59807" spans="31:31" hidden="1">
      <c r="AE59807" s="54"/>
    </row>
    <row r="59808" spans="31:31" hidden="1">
      <c r="AE59808" s="54"/>
    </row>
    <row r="59809" spans="31:31" hidden="1">
      <c r="AE59809" s="54"/>
    </row>
    <row r="59810" spans="31:31" hidden="1">
      <c r="AE59810" s="54"/>
    </row>
    <row r="59811" spans="31:31" hidden="1">
      <c r="AE59811" s="54"/>
    </row>
    <row r="59812" spans="31:31" hidden="1">
      <c r="AE59812" s="54"/>
    </row>
    <row r="59813" spans="31:31" hidden="1">
      <c r="AE59813" s="54"/>
    </row>
    <row r="59814" spans="31:31" hidden="1">
      <c r="AE59814" s="54"/>
    </row>
    <row r="59815" spans="31:31" hidden="1">
      <c r="AE59815" s="54"/>
    </row>
    <row r="59816" spans="31:31" hidden="1">
      <c r="AE59816" s="54"/>
    </row>
    <row r="59817" spans="31:31" hidden="1">
      <c r="AE59817" s="54"/>
    </row>
    <row r="59818" spans="31:31" hidden="1">
      <c r="AE59818" s="54"/>
    </row>
    <row r="59819" spans="31:31" hidden="1">
      <c r="AE59819" s="54"/>
    </row>
    <row r="59820" spans="31:31" hidden="1">
      <c r="AE59820" s="54"/>
    </row>
    <row r="59821" spans="31:31" hidden="1">
      <c r="AE59821" s="54"/>
    </row>
    <row r="59822" spans="31:31" hidden="1">
      <c r="AE59822" s="54"/>
    </row>
    <row r="59823" spans="31:31" hidden="1">
      <c r="AE59823" s="54"/>
    </row>
    <row r="59824" spans="31:31" hidden="1">
      <c r="AE59824" s="54"/>
    </row>
    <row r="59825" spans="31:31" hidden="1">
      <c r="AE59825" s="54"/>
    </row>
    <row r="59826" spans="31:31" hidden="1">
      <c r="AE59826" s="54"/>
    </row>
    <row r="59827" spans="31:31" hidden="1">
      <c r="AE59827" s="54"/>
    </row>
    <row r="59828" spans="31:31" hidden="1">
      <c r="AE59828" s="54"/>
    </row>
    <row r="59829" spans="31:31" hidden="1">
      <c r="AE59829" s="54"/>
    </row>
    <row r="59830" spans="31:31" hidden="1">
      <c r="AE59830" s="54"/>
    </row>
    <row r="59831" spans="31:31" hidden="1">
      <c r="AE59831" s="54"/>
    </row>
    <row r="59832" spans="31:31" hidden="1">
      <c r="AE59832" s="54"/>
    </row>
    <row r="59833" spans="31:31" hidden="1">
      <c r="AE59833" s="54"/>
    </row>
    <row r="59834" spans="31:31" hidden="1">
      <c r="AE59834" s="54"/>
    </row>
    <row r="59835" spans="31:31" hidden="1">
      <c r="AE59835" s="54"/>
    </row>
    <row r="59836" spans="31:31" hidden="1">
      <c r="AE59836" s="54"/>
    </row>
    <row r="59837" spans="31:31" hidden="1">
      <c r="AE59837" s="54"/>
    </row>
    <row r="59838" spans="31:31" hidden="1">
      <c r="AE59838" s="54"/>
    </row>
    <row r="59839" spans="31:31" hidden="1">
      <c r="AE59839" s="54"/>
    </row>
    <row r="59840" spans="31:31" hidden="1">
      <c r="AE59840" s="54"/>
    </row>
    <row r="59841" spans="31:31" hidden="1">
      <c r="AE59841" s="54"/>
    </row>
    <row r="59842" spans="31:31" hidden="1">
      <c r="AE59842" s="54"/>
    </row>
    <row r="59843" spans="31:31" hidden="1">
      <c r="AE59843" s="54"/>
    </row>
    <row r="59844" spans="31:31" hidden="1">
      <c r="AE59844" s="54"/>
    </row>
    <row r="59845" spans="31:31" hidden="1">
      <c r="AE59845" s="54"/>
    </row>
    <row r="59846" spans="31:31" hidden="1">
      <c r="AE59846" s="54"/>
    </row>
    <row r="59847" spans="31:31" hidden="1">
      <c r="AE59847" s="54"/>
    </row>
    <row r="59848" spans="31:31" hidden="1">
      <c r="AE59848" s="54"/>
    </row>
    <row r="59849" spans="31:31" hidden="1">
      <c r="AE59849" s="54"/>
    </row>
    <row r="59850" spans="31:31" hidden="1">
      <c r="AE59850" s="54"/>
    </row>
    <row r="59851" spans="31:31" hidden="1">
      <c r="AE59851" s="54"/>
    </row>
    <row r="59852" spans="31:31" hidden="1">
      <c r="AE59852" s="54"/>
    </row>
    <row r="59853" spans="31:31" hidden="1">
      <c r="AE59853" s="54"/>
    </row>
    <row r="59854" spans="31:31" hidden="1">
      <c r="AE59854" s="54"/>
    </row>
    <row r="59855" spans="31:31" hidden="1">
      <c r="AE59855" s="54"/>
    </row>
    <row r="59856" spans="31:31" hidden="1">
      <c r="AE59856" s="54"/>
    </row>
    <row r="59857" spans="31:31" hidden="1">
      <c r="AE59857" s="54"/>
    </row>
    <row r="59858" spans="31:31" hidden="1">
      <c r="AE59858" s="54"/>
    </row>
    <row r="59859" spans="31:31" hidden="1">
      <c r="AE59859" s="54"/>
    </row>
    <row r="59860" spans="31:31" hidden="1">
      <c r="AE59860" s="54"/>
    </row>
    <row r="59861" spans="31:31" hidden="1">
      <c r="AE59861" s="54"/>
    </row>
    <row r="59862" spans="31:31" hidden="1">
      <c r="AE59862" s="54"/>
    </row>
    <row r="59863" spans="31:31" hidden="1">
      <c r="AE59863" s="54"/>
    </row>
    <row r="59864" spans="31:31" hidden="1">
      <c r="AE59864" s="54"/>
    </row>
    <row r="59865" spans="31:31" hidden="1">
      <c r="AE59865" s="54"/>
    </row>
    <row r="59866" spans="31:31" hidden="1">
      <c r="AE59866" s="54"/>
    </row>
    <row r="59867" spans="31:31" hidden="1">
      <c r="AE59867" s="54"/>
    </row>
    <row r="59868" spans="31:31" hidden="1">
      <c r="AE59868" s="54"/>
    </row>
    <row r="59869" spans="31:31" hidden="1">
      <c r="AE59869" s="54"/>
    </row>
    <row r="59870" spans="31:31" hidden="1">
      <c r="AE59870" s="54"/>
    </row>
    <row r="59871" spans="31:31" hidden="1">
      <c r="AE59871" s="54"/>
    </row>
    <row r="59872" spans="31:31" hidden="1">
      <c r="AE59872" s="54"/>
    </row>
    <row r="59873" spans="31:31" hidden="1">
      <c r="AE59873" s="54"/>
    </row>
    <row r="59874" spans="31:31" hidden="1">
      <c r="AE59874" s="54"/>
    </row>
    <row r="59875" spans="31:31" hidden="1">
      <c r="AE59875" s="54"/>
    </row>
    <row r="59876" spans="31:31" hidden="1">
      <c r="AE59876" s="54"/>
    </row>
    <row r="59877" spans="31:31" hidden="1">
      <c r="AE59877" s="54"/>
    </row>
    <row r="59878" spans="31:31" hidden="1">
      <c r="AE59878" s="54"/>
    </row>
    <row r="59879" spans="31:31" hidden="1">
      <c r="AE59879" s="54"/>
    </row>
    <row r="59880" spans="31:31" hidden="1">
      <c r="AE59880" s="54"/>
    </row>
    <row r="59881" spans="31:31" hidden="1">
      <c r="AE59881" s="54"/>
    </row>
    <row r="59882" spans="31:31" hidden="1">
      <c r="AE59882" s="54"/>
    </row>
    <row r="59883" spans="31:31" hidden="1">
      <c r="AE59883" s="54"/>
    </row>
    <row r="59884" spans="31:31" hidden="1">
      <c r="AE59884" s="54"/>
    </row>
    <row r="59885" spans="31:31" hidden="1">
      <c r="AE59885" s="54"/>
    </row>
    <row r="59886" spans="31:31" hidden="1">
      <c r="AE59886" s="54"/>
    </row>
    <row r="59887" spans="31:31" hidden="1">
      <c r="AE59887" s="54"/>
    </row>
    <row r="59888" spans="31:31" hidden="1">
      <c r="AE59888" s="54"/>
    </row>
    <row r="59889" spans="31:31" hidden="1">
      <c r="AE59889" s="54"/>
    </row>
    <row r="59890" spans="31:31" hidden="1">
      <c r="AE59890" s="54"/>
    </row>
    <row r="59891" spans="31:31" hidden="1">
      <c r="AE59891" s="54"/>
    </row>
    <row r="59892" spans="31:31" hidden="1">
      <c r="AE59892" s="54"/>
    </row>
    <row r="59893" spans="31:31" hidden="1">
      <c r="AE59893" s="54"/>
    </row>
    <row r="59894" spans="31:31" hidden="1">
      <c r="AE59894" s="54"/>
    </row>
    <row r="59895" spans="31:31" hidden="1">
      <c r="AE59895" s="54"/>
    </row>
    <row r="59896" spans="31:31" hidden="1">
      <c r="AE59896" s="54"/>
    </row>
    <row r="59897" spans="31:31" hidden="1">
      <c r="AE59897" s="54"/>
    </row>
    <row r="59898" spans="31:31" hidden="1">
      <c r="AE59898" s="54"/>
    </row>
    <row r="59899" spans="31:31" hidden="1">
      <c r="AE59899" s="54"/>
    </row>
    <row r="59900" spans="31:31" hidden="1">
      <c r="AE59900" s="54"/>
    </row>
    <row r="59901" spans="31:31" hidden="1">
      <c r="AE59901" s="54"/>
    </row>
    <row r="59902" spans="31:31" hidden="1">
      <c r="AE59902" s="54"/>
    </row>
    <row r="59903" spans="31:31" hidden="1">
      <c r="AE59903" s="54"/>
    </row>
    <row r="59904" spans="31:31" hidden="1">
      <c r="AE59904" s="54"/>
    </row>
    <row r="59905" spans="31:31" hidden="1">
      <c r="AE59905" s="54"/>
    </row>
    <row r="59906" spans="31:31" hidden="1">
      <c r="AE59906" s="54"/>
    </row>
    <row r="59907" spans="31:31" hidden="1">
      <c r="AE59907" s="54"/>
    </row>
    <row r="59908" spans="31:31" hidden="1">
      <c r="AE59908" s="54"/>
    </row>
    <row r="59909" spans="31:31" hidden="1">
      <c r="AE59909" s="54"/>
    </row>
    <row r="59910" spans="31:31" hidden="1">
      <c r="AE59910" s="54"/>
    </row>
    <row r="59911" spans="31:31" hidden="1">
      <c r="AE59911" s="54"/>
    </row>
    <row r="59912" spans="31:31" hidden="1">
      <c r="AE59912" s="54"/>
    </row>
    <row r="59913" spans="31:31" hidden="1">
      <c r="AE59913" s="54"/>
    </row>
    <row r="59914" spans="31:31" hidden="1">
      <c r="AE59914" s="54"/>
    </row>
    <row r="59915" spans="31:31" hidden="1">
      <c r="AE59915" s="54"/>
    </row>
    <row r="59916" spans="31:31" hidden="1">
      <c r="AE59916" s="54"/>
    </row>
    <row r="59917" spans="31:31" hidden="1">
      <c r="AE59917" s="54"/>
    </row>
    <row r="59918" spans="31:31" hidden="1">
      <c r="AE59918" s="54"/>
    </row>
    <row r="59919" spans="31:31" hidden="1">
      <c r="AE59919" s="54"/>
    </row>
    <row r="59920" spans="31:31" hidden="1">
      <c r="AE59920" s="54"/>
    </row>
    <row r="59921" spans="31:31" hidden="1">
      <c r="AE59921" s="54"/>
    </row>
    <row r="59922" spans="31:31" hidden="1">
      <c r="AE59922" s="54"/>
    </row>
    <row r="59923" spans="31:31" hidden="1">
      <c r="AE59923" s="54"/>
    </row>
    <row r="59924" spans="31:31" hidden="1">
      <c r="AE59924" s="54"/>
    </row>
    <row r="59925" spans="31:31" hidden="1">
      <c r="AE59925" s="54"/>
    </row>
    <row r="59926" spans="31:31" hidden="1">
      <c r="AE59926" s="54"/>
    </row>
    <row r="59927" spans="31:31" hidden="1">
      <c r="AE59927" s="54"/>
    </row>
    <row r="59928" spans="31:31" hidden="1">
      <c r="AE59928" s="54"/>
    </row>
    <row r="59929" spans="31:31" hidden="1">
      <c r="AE59929" s="54"/>
    </row>
    <row r="59930" spans="31:31" hidden="1">
      <c r="AE59930" s="54"/>
    </row>
    <row r="59931" spans="31:31" hidden="1">
      <c r="AE59931" s="54"/>
    </row>
    <row r="59932" spans="31:31" hidden="1">
      <c r="AE59932" s="54"/>
    </row>
    <row r="59933" spans="31:31" hidden="1">
      <c r="AE59933" s="54"/>
    </row>
    <row r="59934" spans="31:31" hidden="1">
      <c r="AE59934" s="54"/>
    </row>
    <row r="59935" spans="31:31" hidden="1">
      <c r="AE59935" s="54"/>
    </row>
    <row r="59936" spans="31:31" hidden="1">
      <c r="AE59936" s="54"/>
    </row>
    <row r="59937" spans="31:31" hidden="1">
      <c r="AE59937" s="54"/>
    </row>
    <row r="59938" spans="31:31" hidden="1">
      <c r="AE59938" s="54"/>
    </row>
    <row r="59939" spans="31:31" hidden="1">
      <c r="AE59939" s="54"/>
    </row>
    <row r="59940" spans="31:31" hidden="1">
      <c r="AE59940" s="54"/>
    </row>
    <row r="59941" spans="31:31" hidden="1">
      <c r="AE59941" s="54"/>
    </row>
    <row r="59942" spans="31:31" hidden="1">
      <c r="AE59942" s="54"/>
    </row>
    <row r="59943" spans="31:31" hidden="1">
      <c r="AE59943" s="54"/>
    </row>
    <row r="59944" spans="31:31" hidden="1">
      <c r="AE59944" s="54"/>
    </row>
    <row r="59945" spans="31:31" hidden="1">
      <c r="AE59945" s="54"/>
    </row>
    <row r="59946" spans="31:31" hidden="1">
      <c r="AE59946" s="54"/>
    </row>
    <row r="59947" spans="31:31" hidden="1">
      <c r="AE59947" s="54"/>
    </row>
    <row r="59948" spans="31:31" hidden="1">
      <c r="AE59948" s="54"/>
    </row>
    <row r="59949" spans="31:31" hidden="1">
      <c r="AE59949" s="54"/>
    </row>
    <row r="59950" spans="31:31" hidden="1">
      <c r="AE59950" s="54"/>
    </row>
    <row r="59951" spans="31:31" hidden="1">
      <c r="AE59951" s="54"/>
    </row>
    <row r="59952" spans="31:31" hidden="1">
      <c r="AE59952" s="54"/>
    </row>
    <row r="59953" spans="31:31" hidden="1">
      <c r="AE59953" s="54"/>
    </row>
    <row r="59954" spans="31:31" hidden="1">
      <c r="AE59954" s="54"/>
    </row>
    <row r="59955" spans="31:31" hidden="1">
      <c r="AE59955" s="54"/>
    </row>
    <row r="59956" spans="31:31" hidden="1">
      <c r="AE59956" s="54"/>
    </row>
    <row r="59957" spans="31:31" hidden="1">
      <c r="AE59957" s="54"/>
    </row>
    <row r="59958" spans="31:31" hidden="1">
      <c r="AE59958" s="54"/>
    </row>
    <row r="59959" spans="31:31" hidden="1">
      <c r="AE59959" s="54"/>
    </row>
    <row r="59960" spans="31:31" hidden="1">
      <c r="AE59960" s="54"/>
    </row>
    <row r="59961" spans="31:31" hidden="1">
      <c r="AE59961" s="54"/>
    </row>
    <row r="59962" spans="31:31" hidden="1">
      <c r="AE59962" s="54"/>
    </row>
    <row r="59963" spans="31:31" hidden="1">
      <c r="AE59963" s="54"/>
    </row>
    <row r="59964" spans="31:31" hidden="1">
      <c r="AE59964" s="54"/>
    </row>
    <row r="59965" spans="31:31" hidden="1">
      <c r="AE59965" s="54"/>
    </row>
    <row r="59966" spans="31:31" hidden="1">
      <c r="AE59966" s="54"/>
    </row>
    <row r="59967" spans="31:31" hidden="1">
      <c r="AE59967" s="54"/>
    </row>
    <row r="59968" spans="31:31" hidden="1">
      <c r="AE59968" s="54"/>
    </row>
    <row r="59969" spans="31:31" hidden="1">
      <c r="AE59969" s="54"/>
    </row>
    <row r="59970" spans="31:31" hidden="1">
      <c r="AE59970" s="54"/>
    </row>
    <row r="59971" spans="31:31" hidden="1">
      <c r="AE59971" s="54"/>
    </row>
    <row r="59972" spans="31:31" hidden="1">
      <c r="AE59972" s="54"/>
    </row>
    <row r="59973" spans="31:31" hidden="1">
      <c r="AE59973" s="54"/>
    </row>
    <row r="59974" spans="31:31" hidden="1">
      <c r="AE59974" s="54"/>
    </row>
    <row r="59975" spans="31:31" hidden="1">
      <c r="AE59975" s="54"/>
    </row>
    <row r="59976" spans="31:31" hidden="1">
      <c r="AE59976" s="54"/>
    </row>
    <row r="59977" spans="31:31" hidden="1">
      <c r="AE59977" s="54"/>
    </row>
    <row r="59978" spans="31:31" hidden="1">
      <c r="AE59978" s="54"/>
    </row>
    <row r="59979" spans="31:31" hidden="1">
      <c r="AE59979" s="54"/>
    </row>
    <row r="59980" spans="31:31" hidden="1">
      <c r="AE59980" s="54"/>
    </row>
    <row r="59981" spans="31:31" hidden="1">
      <c r="AE59981" s="54"/>
    </row>
    <row r="59982" spans="31:31" hidden="1">
      <c r="AE59982" s="54"/>
    </row>
    <row r="59983" spans="31:31" hidden="1">
      <c r="AE59983" s="54"/>
    </row>
    <row r="59984" spans="31:31" hidden="1">
      <c r="AE59984" s="54"/>
    </row>
    <row r="59985" spans="31:31" hidden="1">
      <c r="AE59985" s="54"/>
    </row>
    <row r="59986" spans="31:31" hidden="1">
      <c r="AE59986" s="54"/>
    </row>
    <row r="59987" spans="31:31" hidden="1">
      <c r="AE59987" s="54"/>
    </row>
    <row r="59988" spans="31:31" hidden="1">
      <c r="AE59988" s="54"/>
    </row>
    <row r="59989" spans="31:31" hidden="1">
      <c r="AE59989" s="54"/>
    </row>
    <row r="59990" spans="31:31" hidden="1">
      <c r="AE59990" s="54"/>
    </row>
    <row r="59991" spans="31:31" hidden="1">
      <c r="AE59991" s="54"/>
    </row>
    <row r="59992" spans="31:31" hidden="1">
      <c r="AE59992" s="54"/>
    </row>
    <row r="59993" spans="31:31" hidden="1">
      <c r="AE59993" s="54"/>
    </row>
    <row r="59994" spans="31:31" hidden="1">
      <c r="AE59994" s="54"/>
    </row>
    <row r="59995" spans="31:31" hidden="1">
      <c r="AE59995" s="54"/>
    </row>
    <row r="59996" spans="31:31" hidden="1">
      <c r="AE59996" s="54"/>
    </row>
    <row r="59997" spans="31:31" hidden="1">
      <c r="AE59997" s="54"/>
    </row>
    <row r="59998" spans="31:31" hidden="1">
      <c r="AE59998" s="54"/>
    </row>
    <row r="59999" spans="31:31" hidden="1">
      <c r="AE59999" s="54"/>
    </row>
    <row r="60000" spans="31:31" hidden="1">
      <c r="AE60000" s="54"/>
    </row>
    <row r="60001" spans="31:31" hidden="1">
      <c r="AE60001" s="54"/>
    </row>
    <row r="60002" spans="31:31" hidden="1">
      <c r="AE60002" s="54"/>
    </row>
    <row r="60003" spans="31:31" hidden="1">
      <c r="AE60003" s="54"/>
    </row>
    <row r="60004" spans="31:31" hidden="1">
      <c r="AE60004" s="54"/>
    </row>
    <row r="60005" spans="31:31" hidden="1">
      <c r="AE60005" s="54"/>
    </row>
    <row r="60006" spans="31:31" hidden="1">
      <c r="AE60006" s="54"/>
    </row>
    <row r="60007" spans="31:31" hidden="1">
      <c r="AE60007" s="54"/>
    </row>
    <row r="60008" spans="31:31" hidden="1">
      <c r="AE60008" s="54"/>
    </row>
    <row r="60009" spans="31:31" hidden="1">
      <c r="AE60009" s="54"/>
    </row>
    <row r="60010" spans="31:31" hidden="1">
      <c r="AE60010" s="54"/>
    </row>
    <row r="60011" spans="31:31" hidden="1">
      <c r="AE60011" s="54"/>
    </row>
    <row r="60012" spans="31:31" hidden="1">
      <c r="AE60012" s="54"/>
    </row>
    <row r="60013" spans="31:31" hidden="1">
      <c r="AE60013" s="54"/>
    </row>
    <row r="60014" spans="31:31" hidden="1">
      <c r="AE60014" s="54"/>
    </row>
    <row r="60015" spans="31:31" hidden="1">
      <c r="AE60015" s="54"/>
    </row>
    <row r="60016" spans="31:31" hidden="1">
      <c r="AE60016" s="54"/>
    </row>
    <row r="60017" spans="31:31" hidden="1">
      <c r="AE60017" s="54"/>
    </row>
    <row r="60018" spans="31:31" hidden="1">
      <c r="AE60018" s="54"/>
    </row>
    <row r="60019" spans="31:31" hidden="1">
      <c r="AE60019" s="54"/>
    </row>
    <row r="60020" spans="31:31" hidden="1">
      <c r="AE60020" s="54"/>
    </row>
    <row r="60021" spans="31:31" hidden="1">
      <c r="AE60021" s="54"/>
    </row>
    <row r="60022" spans="31:31" hidden="1">
      <c r="AE60022" s="54"/>
    </row>
    <row r="60023" spans="31:31" hidden="1">
      <c r="AE60023" s="54"/>
    </row>
    <row r="60024" spans="31:31" hidden="1">
      <c r="AE60024" s="54"/>
    </row>
    <row r="60025" spans="31:31" hidden="1">
      <c r="AE60025" s="54"/>
    </row>
    <row r="60026" spans="31:31" hidden="1">
      <c r="AE60026" s="54"/>
    </row>
    <row r="60027" spans="31:31" hidden="1">
      <c r="AE60027" s="54"/>
    </row>
    <row r="60028" spans="31:31" hidden="1">
      <c r="AE60028" s="54"/>
    </row>
    <row r="60029" spans="31:31" hidden="1">
      <c r="AE60029" s="54"/>
    </row>
    <row r="60030" spans="31:31" hidden="1">
      <c r="AE60030" s="54"/>
    </row>
    <row r="60031" spans="31:31" hidden="1">
      <c r="AE60031" s="54"/>
    </row>
    <row r="60032" spans="31:31" hidden="1">
      <c r="AE60032" s="54"/>
    </row>
    <row r="60033" spans="31:31" hidden="1">
      <c r="AE60033" s="54"/>
    </row>
    <row r="60034" spans="31:31" hidden="1">
      <c r="AE60034" s="54"/>
    </row>
    <row r="60035" spans="31:31" hidden="1">
      <c r="AE60035" s="54"/>
    </row>
    <row r="60036" spans="31:31" hidden="1">
      <c r="AE60036" s="54"/>
    </row>
    <row r="60037" spans="31:31" hidden="1">
      <c r="AE60037" s="54"/>
    </row>
    <row r="60038" spans="31:31" hidden="1">
      <c r="AE60038" s="54"/>
    </row>
    <row r="60039" spans="31:31" hidden="1">
      <c r="AE60039" s="54"/>
    </row>
    <row r="60040" spans="31:31" hidden="1">
      <c r="AE60040" s="54"/>
    </row>
    <row r="60041" spans="31:31" hidden="1">
      <c r="AE60041" s="54"/>
    </row>
    <row r="60042" spans="31:31" hidden="1">
      <c r="AE60042" s="54"/>
    </row>
    <row r="60043" spans="31:31" hidden="1">
      <c r="AE60043" s="54"/>
    </row>
    <row r="60044" spans="31:31" hidden="1">
      <c r="AE60044" s="54"/>
    </row>
    <row r="60045" spans="31:31" hidden="1">
      <c r="AE60045" s="54"/>
    </row>
    <row r="60046" spans="31:31" hidden="1">
      <c r="AE60046" s="54"/>
    </row>
    <row r="60047" spans="31:31" hidden="1">
      <c r="AE60047" s="54"/>
    </row>
    <row r="60048" spans="31:31" hidden="1">
      <c r="AE60048" s="54"/>
    </row>
    <row r="60049" spans="31:31" hidden="1">
      <c r="AE60049" s="54"/>
    </row>
    <row r="60050" spans="31:31" hidden="1">
      <c r="AE60050" s="54"/>
    </row>
    <row r="60051" spans="31:31" hidden="1">
      <c r="AE60051" s="54"/>
    </row>
    <row r="60052" spans="31:31" hidden="1">
      <c r="AE60052" s="54"/>
    </row>
    <row r="60053" spans="31:31" hidden="1">
      <c r="AE60053" s="54"/>
    </row>
    <row r="60054" spans="31:31" hidden="1">
      <c r="AE60054" s="54"/>
    </row>
    <row r="60055" spans="31:31" hidden="1">
      <c r="AE60055" s="54"/>
    </row>
    <row r="60056" spans="31:31" hidden="1">
      <c r="AE60056" s="54"/>
    </row>
    <row r="60057" spans="31:31" hidden="1">
      <c r="AE60057" s="54"/>
    </row>
    <row r="60058" spans="31:31" hidden="1">
      <c r="AE60058" s="54"/>
    </row>
    <row r="60059" spans="31:31" hidden="1">
      <c r="AE60059" s="54"/>
    </row>
    <row r="60060" spans="31:31" hidden="1">
      <c r="AE60060" s="54"/>
    </row>
    <row r="60061" spans="31:31" hidden="1">
      <c r="AE60061" s="54"/>
    </row>
    <row r="60062" spans="31:31" hidden="1">
      <c r="AE60062" s="54"/>
    </row>
    <row r="60063" spans="31:31" hidden="1">
      <c r="AE60063" s="54"/>
    </row>
    <row r="60064" spans="31:31" hidden="1">
      <c r="AE60064" s="54"/>
    </row>
    <row r="60065" spans="31:31" hidden="1">
      <c r="AE60065" s="54"/>
    </row>
    <row r="60066" spans="31:31" hidden="1">
      <c r="AE60066" s="54"/>
    </row>
    <row r="60067" spans="31:31" hidden="1">
      <c r="AE60067" s="54"/>
    </row>
    <row r="60068" spans="31:31" hidden="1">
      <c r="AE60068" s="54"/>
    </row>
    <row r="60069" spans="31:31" hidden="1">
      <c r="AE60069" s="54"/>
    </row>
    <row r="60070" spans="31:31" hidden="1">
      <c r="AE60070" s="54"/>
    </row>
    <row r="60071" spans="31:31" hidden="1">
      <c r="AE60071" s="54"/>
    </row>
    <row r="60072" spans="31:31" hidden="1">
      <c r="AE60072" s="54"/>
    </row>
    <row r="60073" spans="31:31" hidden="1">
      <c r="AE60073" s="54"/>
    </row>
    <row r="60074" spans="31:31" hidden="1">
      <c r="AE60074" s="54"/>
    </row>
    <row r="60075" spans="31:31" hidden="1">
      <c r="AE60075" s="54"/>
    </row>
    <row r="60076" spans="31:31" hidden="1">
      <c r="AE60076" s="54"/>
    </row>
    <row r="60077" spans="31:31" hidden="1">
      <c r="AE60077" s="54"/>
    </row>
    <row r="60078" spans="31:31" hidden="1">
      <c r="AE60078" s="54"/>
    </row>
    <row r="60079" spans="31:31" hidden="1">
      <c r="AE60079" s="54"/>
    </row>
    <row r="60080" spans="31:31" hidden="1">
      <c r="AE60080" s="54"/>
    </row>
    <row r="60081" spans="31:31" hidden="1">
      <c r="AE60081" s="54"/>
    </row>
    <row r="60082" spans="31:31" hidden="1">
      <c r="AE60082" s="54"/>
    </row>
    <row r="60083" spans="31:31" hidden="1">
      <c r="AE60083" s="54"/>
    </row>
    <row r="60084" spans="31:31" hidden="1">
      <c r="AE60084" s="54"/>
    </row>
    <row r="60085" spans="31:31" hidden="1">
      <c r="AE60085" s="54"/>
    </row>
    <row r="60086" spans="31:31" hidden="1">
      <c r="AE60086" s="54"/>
    </row>
    <row r="60087" spans="31:31" hidden="1">
      <c r="AE60087" s="54"/>
    </row>
    <row r="60088" spans="31:31" hidden="1">
      <c r="AE60088" s="54"/>
    </row>
    <row r="60089" spans="31:31" hidden="1">
      <c r="AE60089" s="54"/>
    </row>
    <row r="60090" spans="31:31" hidden="1">
      <c r="AE60090" s="54"/>
    </row>
    <row r="60091" spans="31:31" hidden="1">
      <c r="AE60091" s="54"/>
    </row>
    <row r="60092" spans="31:31" hidden="1">
      <c r="AE60092" s="54"/>
    </row>
    <row r="60093" spans="31:31" hidden="1">
      <c r="AE60093" s="54"/>
    </row>
    <row r="60094" spans="31:31" hidden="1">
      <c r="AE60094" s="54"/>
    </row>
    <row r="60095" spans="31:31" hidden="1">
      <c r="AE60095" s="54"/>
    </row>
    <row r="60096" spans="31:31" hidden="1">
      <c r="AE60096" s="54"/>
    </row>
    <row r="60097" spans="31:31" hidden="1">
      <c r="AE60097" s="54"/>
    </row>
    <row r="60098" spans="31:31" hidden="1">
      <c r="AE60098" s="54"/>
    </row>
    <row r="60099" spans="31:31" hidden="1">
      <c r="AE60099" s="54"/>
    </row>
    <row r="60100" spans="31:31" hidden="1">
      <c r="AE60100" s="54"/>
    </row>
    <row r="60101" spans="31:31" hidden="1">
      <c r="AE60101" s="54"/>
    </row>
    <row r="60102" spans="31:31" hidden="1">
      <c r="AE60102" s="54"/>
    </row>
    <row r="60103" spans="31:31" hidden="1">
      <c r="AE60103" s="54"/>
    </row>
    <row r="60104" spans="31:31" hidden="1">
      <c r="AE60104" s="54"/>
    </row>
    <row r="60105" spans="31:31" hidden="1">
      <c r="AE60105" s="54"/>
    </row>
    <row r="60106" spans="31:31" hidden="1">
      <c r="AE60106" s="54"/>
    </row>
    <row r="60107" spans="31:31" hidden="1">
      <c r="AE60107" s="54"/>
    </row>
    <row r="60108" spans="31:31" hidden="1">
      <c r="AE60108" s="54"/>
    </row>
    <row r="60109" spans="31:31" hidden="1">
      <c r="AE60109" s="54"/>
    </row>
    <row r="60110" spans="31:31" hidden="1">
      <c r="AE60110" s="54"/>
    </row>
    <row r="60111" spans="31:31" hidden="1">
      <c r="AE60111" s="54"/>
    </row>
    <row r="60112" spans="31:31" hidden="1">
      <c r="AE60112" s="54"/>
    </row>
    <row r="60113" spans="31:31" hidden="1">
      <c r="AE60113" s="54"/>
    </row>
    <row r="60114" spans="31:31" hidden="1">
      <c r="AE60114" s="54"/>
    </row>
    <row r="60115" spans="31:31" hidden="1">
      <c r="AE60115" s="54"/>
    </row>
    <row r="60116" spans="31:31" hidden="1">
      <c r="AE60116" s="54"/>
    </row>
    <row r="60117" spans="31:31" hidden="1">
      <c r="AE60117" s="54"/>
    </row>
    <row r="60118" spans="31:31" hidden="1">
      <c r="AE60118" s="54"/>
    </row>
    <row r="60119" spans="31:31" hidden="1">
      <c r="AE60119" s="54"/>
    </row>
    <row r="60120" spans="31:31" hidden="1">
      <c r="AE60120" s="54"/>
    </row>
    <row r="60121" spans="31:31" hidden="1">
      <c r="AE60121" s="54"/>
    </row>
    <row r="60122" spans="31:31" hidden="1">
      <c r="AE60122" s="54"/>
    </row>
    <row r="60123" spans="31:31" hidden="1">
      <c r="AE60123" s="54"/>
    </row>
    <row r="60124" spans="31:31" hidden="1">
      <c r="AE60124" s="54"/>
    </row>
    <row r="60125" spans="31:31" hidden="1">
      <c r="AE60125" s="54"/>
    </row>
    <row r="60126" spans="31:31" hidden="1">
      <c r="AE60126" s="54"/>
    </row>
    <row r="60127" spans="31:31" hidden="1">
      <c r="AE60127" s="54"/>
    </row>
    <row r="60128" spans="31:31" hidden="1">
      <c r="AE60128" s="54"/>
    </row>
    <row r="60129" spans="31:31" hidden="1">
      <c r="AE60129" s="54"/>
    </row>
    <row r="60130" spans="31:31" hidden="1">
      <c r="AE60130" s="54"/>
    </row>
    <row r="60131" spans="31:31" hidden="1">
      <c r="AE60131" s="54"/>
    </row>
    <row r="60132" spans="31:31" hidden="1">
      <c r="AE60132" s="54"/>
    </row>
    <row r="60133" spans="31:31" hidden="1">
      <c r="AE60133" s="54"/>
    </row>
    <row r="60134" spans="31:31" hidden="1">
      <c r="AE60134" s="54"/>
    </row>
    <row r="60135" spans="31:31" hidden="1">
      <c r="AE60135" s="54"/>
    </row>
    <row r="60136" spans="31:31" hidden="1">
      <c r="AE60136" s="54"/>
    </row>
    <row r="60137" spans="31:31" hidden="1">
      <c r="AE60137" s="54"/>
    </row>
    <row r="60138" spans="31:31" hidden="1">
      <c r="AE60138" s="54"/>
    </row>
    <row r="60139" spans="31:31" hidden="1">
      <c r="AE60139" s="54"/>
    </row>
    <row r="60140" spans="31:31" hidden="1">
      <c r="AE60140" s="54"/>
    </row>
    <row r="60141" spans="31:31" hidden="1">
      <c r="AE60141" s="54"/>
    </row>
    <row r="60142" spans="31:31" hidden="1">
      <c r="AE60142" s="54"/>
    </row>
    <row r="60143" spans="31:31" hidden="1">
      <c r="AE60143" s="54"/>
    </row>
    <row r="60144" spans="31:31" hidden="1">
      <c r="AE60144" s="54"/>
    </row>
    <row r="60145" spans="31:31" hidden="1">
      <c r="AE60145" s="54"/>
    </row>
    <row r="60146" spans="31:31" hidden="1">
      <c r="AE60146" s="54"/>
    </row>
    <row r="60147" spans="31:31" hidden="1">
      <c r="AE60147" s="54"/>
    </row>
    <row r="60148" spans="31:31" hidden="1">
      <c r="AE60148" s="54"/>
    </row>
    <row r="60149" spans="31:31" hidden="1">
      <c r="AE60149" s="54"/>
    </row>
    <row r="60150" spans="31:31" hidden="1">
      <c r="AE60150" s="54"/>
    </row>
    <row r="60151" spans="31:31" hidden="1">
      <c r="AE60151" s="54"/>
    </row>
    <row r="60152" spans="31:31" hidden="1">
      <c r="AE60152" s="54"/>
    </row>
    <row r="60153" spans="31:31" hidden="1">
      <c r="AE60153" s="54"/>
    </row>
    <row r="60154" spans="31:31" hidden="1">
      <c r="AE60154" s="54"/>
    </row>
    <row r="60155" spans="31:31" hidden="1">
      <c r="AE60155" s="54"/>
    </row>
    <row r="60156" spans="31:31" hidden="1">
      <c r="AE60156" s="54"/>
    </row>
    <row r="60157" spans="31:31" hidden="1">
      <c r="AE60157" s="54"/>
    </row>
    <row r="60158" spans="31:31" hidden="1">
      <c r="AE60158" s="54"/>
    </row>
    <row r="60159" spans="31:31" hidden="1">
      <c r="AE60159" s="54"/>
    </row>
    <row r="60160" spans="31:31" hidden="1">
      <c r="AE60160" s="54"/>
    </row>
    <row r="60161" spans="31:31" hidden="1">
      <c r="AE60161" s="54"/>
    </row>
    <row r="60162" spans="31:31" hidden="1">
      <c r="AE60162" s="54"/>
    </row>
    <row r="60163" spans="31:31" hidden="1">
      <c r="AE60163" s="54"/>
    </row>
    <row r="60164" spans="31:31" hidden="1">
      <c r="AE60164" s="54"/>
    </row>
    <row r="60165" spans="31:31" hidden="1">
      <c r="AE60165" s="54"/>
    </row>
    <row r="60166" spans="31:31" hidden="1">
      <c r="AE60166" s="54"/>
    </row>
    <row r="60167" spans="31:31" hidden="1">
      <c r="AE60167" s="54"/>
    </row>
    <row r="60168" spans="31:31" hidden="1">
      <c r="AE60168" s="54"/>
    </row>
    <row r="60169" spans="31:31" hidden="1">
      <c r="AE60169" s="54"/>
    </row>
    <row r="60170" spans="31:31" hidden="1">
      <c r="AE60170" s="54"/>
    </row>
    <row r="60171" spans="31:31" hidden="1">
      <c r="AE60171" s="54"/>
    </row>
    <row r="60172" spans="31:31" hidden="1">
      <c r="AE60172" s="54"/>
    </row>
    <row r="60173" spans="31:31" hidden="1">
      <c r="AE60173" s="54"/>
    </row>
    <row r="60174" spans="31:31" hidden="1">
      <c r="AE60174" s="54"/>
    </row>
    <row r="60175" spans="31:31" hidden="1">
      <c r="AE60175" s="54"/>
    </row>
    <row r="60176" spans="31:31" hidden="1">
      <c r="AE60176" s="54"/>
    </row>
    <row r="60177" spans="31:31" hidden="1">
      <c r="AE60177" s="54"/>
    </row>
    <row r="60178" spans="31:31" hidden="1">
      <c r="AE60178" s="54"/>
    </row>
    <row r="60179" spans="31:31" hidden="1">
      <c r="AE60179" s="54"/>
    </row>
    <row r="60180" spans="31:31" hidden="1">
      <c r="AE60180" s="54"/>
    </row>
    <row r="60181" spans="31:31" hidden="1">
      <c r="AE60181" s="54"/>
    </row>
    <row r="60182" spans="31:31" hidden="1">
      <c r="AE60182" s="54"/>
    </row>
    <row r="60183" spans="31:31" hidden="1">
      <c r="AE60183" s="54"/>
    </row>
    <row r="60184" spans="31:31" hidden="1">
      <c r="AE60184" s="54"/>
    </row>
    <row r="60185" spans="31:31" hidden="1">
      <c r="AE60185" s="54"/>
    </row>
    <row r="60186" spans="31:31" hidden="1">
      <c r="AE60186" s="54"/>
    </row>
    <row r="60187" spans="31:31" hidden="1">
      <c r="AE60187" s="54"/>
    </row>
    <row r="60188" spans="31:31" hidden="1">
      <c r="AE60188" s="54"/>
    </row>
    <row r="60189" spans="31:31" hidden="1">
      <c r="AE60189" s="54"/>
    </row>
    <row r="60190" spans="31:31" hidden="1">
      <c r="AE60190" s="54"/>
    </row>
    <row r="60191" spans="31:31" hidden="1">
      <c r="AE60191" s="54"/>
    </row>
    <row r="60192" spans="31:31" hidden="1">
      <c r="AE60192" s="54"/>
    </row>
    <row r="60193" spans="31:31" hidden="1">
      <c r="AE60193" s="54"/>
    </row>
    <row r="60194" spans="31:31" hidden="1">
      <c r="AE60194" s="54"/>
    </row>
    <row r="60195" spans="31:31" hidden="1">
      <c r="AE60195" s="54"/>
    </row>
    <row r="60196" spans="31:31" hidden="1">
      <c r="AE60196" s="54"/>
    </row>
    <row r="60197" spans="31:31" hidden="1">
      <c r="AE60197" s="54"/>
    </row>
    <row r="60198" spans="31:31" hidden="1">
      <c r="AE60198" s="54"/>
    </row>
    <row r="60199" spans="31:31" hidden="1">
      <c r="AE60199" s="54"/>
    </row>
    <row r="60200" spans="31:31" hidden="1">
      <c r="AE60200" s="54"/>
    </row>
    <row r="60201" spans="31:31" hidden="1">
      <c r="AE60201" s="54"/>
    </row>
    <row r="60202" spans="31:31" hidden="1">
      <c r="AE60202" s="54"/>
    </row>
    <row r="60203" spans="31:31" hidden="1">
      <c r="AE60203" s="54"/>
    </row>
    <row r="60204" spans="31:31" hidden="1">
      <c r="AE60204" s="54"/>
    </row>
    <row r="60205" spans="31:31" hidden="1">
      <c r="AE60205" s="54"/>
    </row>
    <row r="60206" spans="31:31" hidden="1">
      <c r="AE60206" s="54"/>
    </row>
    <row r="60207" spans="31:31" hidden="1">
      <c r="AE60207" s="54"/>
    </row>
    <row r="60208" spans="31:31" hidden="1">
      <c r="AE60208" s="54"/>
    </row>
    <row r="60209" spans="31:31" hidden="1">
      <c r="AE60209" s="54"/>
    </row>
    <row r="60210" spans="31:31" hidden="1">
      <c r="AE60210" s="54"/>
    </row>
    <row r="60211" spans="31:31" hidden="1">
      <c r="AE60211" s="54"/>
    </row>
    <row r="60212" spans="31:31" hidden="1">
      <c r="AE60212" s="54"/>
    </row>
    <row r="60213" spans="31:31" hidden="1">
      <c r="AE60213" s="54"/>
    </row>
    <row r="60214" spans="31:31" hidden="1">
      <c r="AE60214" s="54"/>
    </row>
    <row r="60215" spans="31:31" hidden="1">
      <c r="AE60215" s="54"/>
    </row>
    <row r="60216" spans="31:31" hidden="1">
      <c r="AE60216" s="54"/>
    </row>
    <row r="60217" spans="31:31" hidden="1">
      <c r="AE60217" s="54"/>
    </row>
    <row r="60218" spans="31:31" hidden="1">
      <c r="AE60218" s="54"/>
    </row>
    <row r="60219" spans="31:31" hidden="1">
      <c r="AE60219" s="54"/>
    </row>
    <row r="60220" spans="31:31" hidden="1">
      <c r="AE60220" s="54"/>
    </row>
    <row r="60221" spans="31:31" hidden="1">
      <c r="AE60221" s="54"/>
    </row>
    <row r="60222" spans="31:31" hidden="1">
      <c r="AE60222" s="54"/>
    </row>
    <row r="60223" spans="31:31" hidden="1">
      <c r="AE60223" s="54"/>
    </row>
    <row r="60224" spans="31:31" hidden="1">
      <c r="AE60224" s="54"/>
    </row>
    <row r="60225" spans="31:31" hidden="1">
      <c r="AE60225" s="54"/>
    </row>
    <row r="60226" spans="31:31" hidden="1">
      <c r="AE60226" s="54"/>
    </row>
    <row r="60227" spans="31:31" hidden="1">
      <c r="AE60227" s="54"/>
    </row>
    <row r="60228" spans="31:31" hidden="1">
      <c r="AE60228" s="54"/>
    </row>
    <row r="60229" spans="31:31" hidden="1">
      <c r="AE60229" s="54"/>
    </row>
    <row r="60230" spans="31:31" hidden="1">
      <c r="AE60230" s="54"/>
    </row>
    <row r="60231" spans="31:31" hidden="1">
      <c r="AE60231" s="54"/>
    </row>
    <row r="60232" spans="31:31" hidden="1">
      <c r="AE60232" s="54"/>
    </row>
    <row r="60233" spans="31:31" hidden="1">
      <c r="AE60233" s="54"/>
    </row>
    <row r="60234" spans="31:31" hidden="1">
      <c r="AE60234" s="54"/>
    </row>
    <row r="60235" spans="31:31" hidden="1">
      <c r="AE60235" s="54"/>
    </row>
    <row r="60236" spans="31:31" hidden="1">
      <c r="AE60236" s="54"/>
    </row>
    <row r="60237" spans="31:31" hidden="1">
      <c r="AE60237" s="54"/>
    </row>
    <row r="60238" spans="31:31" hidden="1">
      <c r="AE60238" s="54"/>
    </row>
    <row r="60239" spans="31:31" hidden="1">
      <c r="AE60239" s="54"/>
    </row>
    <row r="60240" spans="31:31" hidden="1">
      <c r="AE60240" s="54"/>
    </row>
    <row r="60241" spans="31:31" hidden="1">
      <c r="AE60241" s="54"/>
    </row>
    <row r="60242" spans="31:31" hidden="1">
      <c r="AE60242" s="54"/>
    </row>
    <row r="60243" spans="31:31" hidden="1">
      <c r="AE60243" s="54"/>
    </row>
    <row r="60244" spans="31:31" hidden="1">
      <c r="AE60244" s="54"/>
    </row>
    <row r="60245" spans="31:31" hidden="1">
      <c r="AE60245" s="54"/>
    </row>
    <row r="60246" spans="31:31" hidden="1">
      <c r="AE60246" s="54"/>
    </row>
    <row r="60247" spans="31:31" hidden="1">
      <c r="AE60247" s="54"/>
    </row>
    <row r="60248" spans="31:31" hidden="1">
      <c r="AE60248" s="54"/>
    </row>
    <row r="60249" spans="31:31" hidden="1">
      <c r="AE60249" s="54"/>
    </row>
    <row r="60250" spans="31:31" hidden="1">
      <c r="AE60250" s="54"/>
    </row>
    <row r="60251" spans="31:31" hidden="1">
      <c r="AE60251" s="54"/>
    </row>
    <row r="60252" spans="31:31" hidden="1">
      <c r="AE60252" s="54"/>
    </row>
    <row r="60253" spans="31:31" hidden="1">
      <c r="AE60253" s="54"/>
    </row>
    <row r="60254" spans="31:31" hidden="1">
      <c r="AE60254" s="54"/>
    </row>
    <row r="60255" spans="31:31" hidden="1">
      <c r="AE60255" s="54"/>
    </row>
    <row r="60256" spans="31:31" hidden="1">
      <c r="AE60256" s="54"/>
    </row>
    <row r="60257" spans="31:31" hidden="1">
      <c r="AE60257" s="54"/>
    </row>
    <row r="60258" spans="31:31" hidden="1">
      <c r="AE60258" s="54"/>
    </row>
    <row r="60259" spans="31:31" hidden="1">
      <c r="AE60259" s="54"/>
    </row>
    <row r="60260" spans="31:31" hidden="1">
      <c r="AE60260" s="54"/>
    </row>
    <row r="60261" spans="31:31" hidden="1">
      <c r="AE60261" s="54"/>
    </row>
    <row r="60262" spans="31:31" hidden="1">
      <c r="AE60262" s="54"/>
    </row>
    <row r="60263" spans="31:31" hidden="1">
      <c r="AE60263" s="54"/>
    </row>
    <row r="60264" spans="31:31" hidden="1">
      <c r="AE60264" s="54"/>
    </row>
    <row r="60265" spans="31:31" hidden="1">
      <c r="AE60265" s="54"/>
    </row>
    <row r="60266" spans="31:31" hidden="1">
      <c r="AE60266" s="54"/>
    </row>
    <row r="60267" spans="31:31" hidden="1">
      <c r="AE60267" s="54"/>
    </row>
    <row r="60268" spans="31:31" hidden="1">
      <c r="AE60268" s="54"/>
    </row>
    <row r="60269" spans="31:31" hidden="1">
      <c r="AE60269" s="54"/>
    </row>
    <row r="60270" spans="31:31" hidden="1">
      <c r="AE60270" s="54"/>
    </row>
    <row r="60271" spans="31:31" hidden="1">
      <c r="AE60271" s="54"/>
    </row>
    <row r="60272" spans="31:31" hidden="1">
      <c r="AE60272" s="54"/>
    </row>
    <row r="60273" spans="31:31" hidden="1">
      <c r="AE60273" s="54"/>
    </row>
    <row r="60274" spans="31:31" hidden="1">
      <c r="AE60274" s="54"/>
    </row>
    <row r="60275" spans="31:31" hidden="1">
      <c r="AE60275" s="54"/>
    </row>
    <row r="60276" spans="31:31" hidden="1">
      <c r="AE60276" s="54"/>
    </row>
    <row r="60277" spans="31:31" hidden="1">
      <c r="AE60277" s="54"/>
    </row>
    <row r="60278" spans="31:31" hidden="1">
      <c r="AE60278" s="54"/>
    </row>
    <row r="60279" spans="31:31" hidden="1">
      <c r="AE60279" s="54"/>
    </row>
    <row r="60280" spans="31:31" hidden="1">
      <c r="AE60280" s="54"/>
    </row>
    <row r="60281" spans="31:31" hidden="1">
      <c r="AE60281" s="54"/>
    </row>
    <row r="60282" spans="31:31" hidden="1">
      <c r="AE60282" s="54"/>
    </row>
    <row r="60283" spans="31:31" hidden="1">
      <c r="AE60283" s="54"/>
    </row>
    <row r="60284" spans="31:31" hidden="1">
      <c r="AE60284" s="54"/>
    </row>
    <row r="60285" spans="31:31" hidden="1">
      <c r="AE60285" s="54"/>
    </row>
    <row r="60286" spans="31:31" hidden="1">
      <c r="AE60286" s="54"/>
    </row>
    <row r="60287" spans="31:31" hidden="1">
      <c r="AE60287" s="54"/>
    </row>
    <row r="60288" spans="31:31" hidden="1">
      <c r="AE60288" s="54"/>
    </row>
    <row r="60289" spans="31:31" hidden="1">
      <c r="AE60289" s="54"/>
    </row>
    <row r="60290" spans="31:31" hidden="1">
      <c r="AE60290" s="54"/>
    </row>
    <row r="60291" spans="31:31" hidden="1">
      <c r="AE60291" s="54"/>
    </row>
    <row r="60292" spans="31:31" hidden="1">
      <c r="AE60292" s="54"/>
    </row>
    <row r="60293" spans="31:31" hidden="1">
      <c r="AE60293" s="54"/>
    </row>
    <row r="60294" spans="31:31" hidden="1">
      <c r="AE60294" s="54"/>
    </row>
    <row r="60295" spans="31:31" hidden="1">
      <c r="AE60295" s="54"/>
    </row>
    <row r="60296" spans="31:31" hidden="1">
      <c r="AE60296" s="54"/>
    </row>
    <row r="60297" spans="31:31" hidden="1">
      <c r="AE60297" s="54"/>
    </row>
    <row r="60298" spans="31:31" hidden="1">
      <c r="AE60298" s="54"/>
    </row>
    <row r="60299" spans="31:31" hidden="1">
      <c r="AE60299" s="54"/>
    </row>
    <row r="60300" spans="31:31" hidden="1">
      <c r="AE60300" s="54"/>
    </row>
    <row r="60301" spans="31:31" hidden="1">
      <c r="AE60301" s="54"/>
    </row>
    <row r="60302" spans="31:31" hidden="1">
      <c r="AE60302" s="54"/>
    </row>
    <row r="60303" spans="31:31" hidden="1">
      <c r="AE60303" s="54"/>
    </row>
    <row r="60304" spans="31:31" hidden="1">
      <c r="AE60304" s="54"/>
    </row>
    <row r="60305" spans="31:31" hidden="1">
      <c r="AE60305" s="54"/>
    </row>
    <row r="60306" spans="31:31" hidden="1">
      <c r="AE60306" s="54"/>
    </row>
    <row r="60307" spans="31:31" hidden="1">
      <c r="AE60307" s="54"/>
    </row>
    <row r="60308" spans="31:31" hidden="1">
      <c r="AE60308" s="54"/>
    </row>
    <row r="60309" spans="31:31" hidden="1">
      <c r="AE60309" s="54"/>
    </row>
    <row r="60310" spans="31:31" hidden="1">
      <c r="AE60310" s="54"/>
    </row>
    <row r="60311" spans="31:31" hidden="1">
      <c r="AE60311" s="54"/>
    </row>
    <row r="60312" spans="31:31" hidden="1">
      <c r="AE60312" s="54"/>
    </row>
    <row r="60313" spans="31:31" hidden="1">
      <c r="AE60313" s="54"/>
    </row>
    <row r="60314" spans="31:31" hidden="1">
      <c r="AE60314" s="54"/>
    </row>
    <row r="60315" spans="31:31" hidden="1">
      <c r="AE60315" s="54"/>
    </row>
    <row r="60316" spans="31:31" hidden="1">
      <c r="AE60316" s="54"/>
    </row>
    <row r="60317" spans="31:31" hidden="1">
      <c r="AE60317" s="54"/>
    </row>
    <row r="60318" spans="31:31" hidden="1">
      <c r="AE60318" s="54"/>
    </row>
    <row r="60319" spans="31:31" hidden="1">
      <c r="AE60319" s="54"/>
    </row>
    <row r="60320" spans="31:31" hidden="1">
      <c r="AE60320" s="54"/>
    </row>
    <row r="60321" spans="31:31" hidden="1">
      <c r="AE60321" s="54"/>
    </row>
    <row r="60322" spans="31:31" hidden="1">
      <c r="AE60322" s="54"/>
    </row>
    <row r="60323" spans="31:31" hidden="1">
      <c r="AE60323" s="54"/>
    </row>
    <row r="60324" spans="31:31" hidden="1">
      <c r="AE60324" s="54"/>
    </row>
    <row r="60325" spans="31:31" hidden="1">
      <c r="AE60325" s="54"/>
    </row>
    <row r="60326" spans="31:31" hidden="1">
      <c r="AE60326" s="54"/>
    </row>
    <row r="60327" spans="31:31" hidden="1">
      <c r="AE60327" s="54"/>
    </row>
    <row r="60328" spans="31:31" hidden="1">
      <c r="AE60328" s="54"/>
    </row>
    <row r="60329" spans="31:31" hidden="1">
      <c r="AE60329" s="54"/>
    </row>
    <row r="60330" spans="31:31" hidden="1">
      <c r="AE60330" s="54"/>
    </row>
    <row r="60331" spans="31:31" hidden="1">
      <c r="AE60331" s="54"/>
    </row>
    <row r="60332" spans="31:31" hidden="1">
      <c r="AE60332" s="54"/>
    </row>
    <row r="60333" spans="31:31" hidden="1">
      <c r="AE60333" s="54"/>
    </row>
    <row r="60334" spans="31:31" hidden="1">
      <c r="AE60334" s="54"/>
    </row>
    <row r="60335" spans="31:31" hidden="1">
      <c r="AE60335" s="54"/>
    </row>
    <row r="60336" spans="31:31" hidden="1">
      <c r="AE60336" s="54"/>
    </row>
    <row r="60337" spans="31:31" hidden="1">
      <c r="AE60337" s="54"/>
    </row>
    <row r="60338" spans="31:31" hidden="1">
      <c r="AE60338" s="54"/>
    </row>
    <row r="60339" spans="31:31" hidden="1">
      <c r="AE60339" s="54"/>
    </row>
    <row r="60340" spans="31:31" hidden="1">
      <c r="AE60340" s="54"/>
    </row>
    <row r="60341" spans="31:31" hidden="1">
      <c r="AE60341" s="54"/>
    </row>
    <row r="60342" spans="31:31" hidden="1">
      <c r="AE60342" s="54"/>
    </row>
    <row r="60343" spans="31:31" hidden="1">
      <c r="AE60343" s="54"/>
    </row>
    <row r="60344" spans="31:31" hidden="1">
      <c r="AE60344" s="54"/>
    </row>
    <row r="60345" spans="31:31" hidden="1">
      <c r="AE60345" s="54"/>
    </row>
    <row r="60346" spans="31:31" hidden="1">
      <c r="AE60346" s="54"/>
    </row>
    <row r="60347" spans="31:31" hidden="1">
      <c r="AE60347" s="54"/>
    </row>
    <row r="60348" spans="31:31" hidden="1">
      <c r="AE60348" s="54"/>
    </row>
    <row r="60349" spans="31:31" hidden="1">
      <c r="AE60349" s="54"/>
    </row>
    <row r="60350" spans="31:31" hidden="1">
      <c r="AE60350" s="54"/>
    </row>
    <row r="60351" spans="31:31" hidden="1">
      <c r="AE60351" s="54"/>
    </row>
    <row r="60352" spans="31:31" hidden="1">
      <c r="AE60352" s="54"/>
    </row>
    <row r="60353" spans="31:31" hidden="1">
      <c r="AE60353" s="54"/>
    </row>
    <row r="60354" spans="31:31" hidden="1">
      <c r="AE60354" s="54"/>
    </row>
    <row r="60355" spans="31:31" hidden="1">
      <c r="AE60355" s="54"/>
    </row>
    <row r="60356" spans="31:31" hidden="1">
      <c r="AE60356" s="54"/>
    </row>
    <row r="60357" spans="31:31" hidden="1">
      <c r="AE60357" s="54"/>
    </row>
    <row r="60358" spans="31:31" hidden="1">
      <c r="AE60358" s="54"/>
    </row>
    <row r="60359" spans="31:31" hidden="1">
      <c r="AE60359" s="54"/>
    </row>
    <row r="60360" spans="31:31" hidden="1">
      <c r="AE60360" s="54"/>
    </row>
    <row r="60361" spans="31:31" hidden="1">
      <c r="AE60361" s="54"/>
    </row>
    <row r="60362" spans="31:31" hidden="1">
      <c r="AE60362" s="54"/>
    </row>
    <row r="60363" spans="31:31" hidden="1">
      <c r="AE60363" s="54"/>
    </row>
    <row r="60364" spans="31:31" hidden="1">
      <c r="AE60364" s="54"/>
    </row>
    <row r="60365" spans="31:31" hidden="1">
      <c r="AE60365" s="54"/>
    </row>
    <row r="60366" spans="31:31" hidden="1">
      <c r="AE60366" s="54"/>
    </row>
    <row r="60367" spans="31:31" hidden="1">
      <c r="AE60367" s="54"/>
    </row>
    <row r="60368" spans="31:31" hidden="1">
      <c r="AE60368" s="54"/>
    </row>
    <row r="60369" spans="31:31" hidden="1">
      <c r="AE60369" s="54"/>
    </row>
    <row r="60370" spans="31:31" hidden="1">
      <c r="AE60370" s="54"/>
    </row>
    <row r="60371" spans="31:31" hidden="1">
      <c r="AE60371" s="54"/>
    </row>
    <row r="60372" spans="31:31" hidden="1">
      <c r="AE60372" s="54"/>
    </row>
    <row r="60373" spans="31:31" hidden="1">
      <c r="AE60373" s="54"/>
    </row>
    <row r="60374" spans="31:31" hidden="1">
      <c r="AE60374" s="54"/>
    </row>
    <row r="60375" spans="31:31" hidden="1">
      <c r="AE60375" s="54"/>
    </row>
    <row r="60376" spans="31:31" hidden="1">
      <c r="AE60376" s="54"/>
    </row>
    <row r="60377" spans="31:31" hidden="1">
      <c r="AE60377" s="54"/>
    </row>
    <row r="60378" spans="31:31" hidden="1">
      <c r="AE60378" s="54"/>
    </row>
    <row r="60379" spans="31:31" hidden="1">
      <c r="AE60379" s="54"/>
    </row>
    <row r="60380" spans="31:31" hidden="1">
      <c r="AE60380" s="54"/>
    </row>
    <row r="60381" spans="31:31" hidden="1">
      <c r="AE60381" s="54"/>
    </row>
    <row r="60382" spans="31:31" hidden="1">
      <c r="AE60382" s="54"/>
    </row>
    <row r="60383" spans="31:31" hidden="1">
      <c r="AE60383" s="54"/>
    </row>
    <row r="60384" spans="31:31" hidden="1">
      <c r="AE60384" s="54"/>
    </row>
    <row r="60385" spans="31:31" hidden="1">
      <c r="AE60385" s="54"/>
    </row>
    <row r="60386" spans="31:31" hidden="1">
      <c r="AE60386" s="54"/>
    </row>
    <row r="60387" spans="31:31" hidden="1">
      <c r="AE60387" s="54"/>
    </row>
    <row r="60388" spans="31:31" hidden="1">
      <c r="AE60388" s="54"/>
    </row>
    <row r="60389" spans="31:31" hidden="1">
      <c r="AE60389" s="54"/>
    </row>
    <row r="60390" spans="31:31" hidden="1">
      <c r="AE60390" s="54"/>
    </row>
    <row r="60391" spans="31:31" hidden="1">
      <c r="AE60391" s="54"/>
    </row>
    <row r="60392" spans="31:31" hidden="1">
      <c r="AE60392" s="54"/>
    </row>
    <row r="60393" spans="31:31" hidden="1">
      <c r="AE60393" s="54"/>
    </row>
    <row r="60394" spans="31:31" hidden="1">
      <c r="AE60394" s="54"/>
    </row>
    <row r="60395" spans="31:31" hidden="1">
      <c r="AE60395" s="54"/>
    </row>
    <row r="60396" spans="31:31" hidden="1">
      <c r="AE60396" s="54"/>
    </row>
    <row r="60397" spans="31:31" hidden="1">
      <c r="AE60397" s="54"/>
    </row>
    <row r="60398" spans="31:31" hidden="1">
      <c r="AE60398" s="54"/>
    </row>
    <row r="60399" spans="31:31" hidden="1">
      <c r="AE60399" s="54"/>
    </row>
    <row r="60400" spans="31:31" hidden="1">
      <c r="AE60400" s="54"/>
    </row>
    <row r="60401" spans="31:31" hidden="1">
      <c r="AE60401" s="54"/>
    </row>
    <row r="60402" spans="31:31" hidden="1">
      <c r="AE60402" s="54"/>
    </row>
    <row r="60403" spans="31:31" hidden="1">
      <c r="AE60403" s="54"/>
    </row>
    <row r="60404" spans="31:31" hidden="1">
      <c r="AE60404" s="54"/>
    </row>
    <row r="60405" spans="31:31" hidden="1">
      <c r="AE60405" s="54"/>
    </row>
    <row r="60406" spans="31:31" hidden="1">
      <c r="AE60406" s="54"/>
    </row>
    <row r="60407" spans="31:31" hidden="1">
      <c r="AE60407" s="54"/>
    </row>
    <row r="60408" spans="31:31" hidden="1">
      <c r="AE60408" s="54"/>
    </row>
    <row r="60409" spans="31:31" hidden="1">
      <c r="AE60409" s="54"/>
    </row>
    <row r="60410" spans="31:31" hidden="1">
      <c r="AE60410" s="54"/>
    </row>
    <row r="60411" spans="31:31" hidden="1">
      <c r="AE60411" s="54"/>
    </row>
    <row r="60412" spans="31:31" hidden="1">
      <c r="AE60412" s="54"/>
    </row>
    <row r="60413" spans="31:31" hidden="1">
      <c r="AE60413" s="54"/>
    </row>
    <row r="60414" spans="31:31" hidden="1">
      <c r="AE60414" s="54"/>
    </row>
    <row r="60415" spans="31:31" hidden="1">
      <c r="AE60415" s="54"/>
    </row>
    <row r="60416" spans="31:31" hidden="1">
      <c r="AE60416" s="54"/>
    </row>
    <row r="60417" spans="31:31" hidden="1">
      <c r="AE60417" s="54"/>
    </row>
    <row r="60418" spans="31:31" hidden="1">
      <c r="AE60418" s="54"/>
    </row>
    <row r="60419" spans="31:31" hidden="1">
      <c r="AE60419" s="54"/>
    </row>
    <row r="60420" spans="31:31" hidden="1">
      <c r="AE60420" s="54"/>
    </row>
    <row r="60421" spans="31:31" hidden="1">
      <c r="AE60421" s="54"/>
    </row>
    <row r="60422" spans="31:31" hidden="1">
      <c r="AE60422" s="54"/>
    </row>
    <row r="60423" spans="31:31" hidden="1">
      <c r="AE60423" s="54"/>
    </row>
    <row r="60424" spans="31:31" hidden="1">
      <c r="AE60424" s="54"/>
    </row>
    <row r="60425" spans="31:31" hidden="1">
      <c r="AE60425" s="54"/>
    </row>
    <row r="60426" spans="31:31" hidden="1">
      <c r="AE60426" s="54"/>
    </row>
    <row r="60427" spans="31:31" hidden="1">
      <c r="AE60427" s="54"/>
    </row>
    <row r="60428" spans="31:31" hidden="1">
      <c r="AE60428" s="54"/>
    </row>
    <row r="60429" spans="31:31" hidden="1">
      <c r="AE60429" s="54"/>
    </row>
    <row r="60430" spans="31:31" hidden="1">
      <c r="AE60430" s="54"/>
    </row>
    <row r="60431" spans="31:31" hidden="1">
      <c r="AE60431" s="54"/>
    </row>
    <row r="60432" spans="31:31" hidden="1">
      <c r="AE60432" s="54"/>
    </row>
    <row r="60433" spans="31:31" hidden="1">
      <c r="AE60433" s="54"/>
    </row>
    <row r="60434" spans="31:31" hidden="1">
      <c r="AE60434" s="54"/>
    </row>
    <row r="60435" spans="31:31" hidden="1">
      <c r="AE60435" s="54"/>
    </row>
    <row r="60436" spans="31:31" hidden="1">
      <c r="AE60436" s="54"/>
    </row>
    <row r="60437" spans="31:31" hidden="1">
      <c r="AE60437" s="54"/>
    </row>
    <row r="60438" spans="31:31" hidden="1">
      <c r="AE60438" s="54"/>
    </row>
    <row r="60439" spans="31:31" hidden="1">
      <c r="AE60439" s="54"/>
    </row>
    <row r="60440" spans="31:31" hidden="1">
      <c r="AE60440" s="54"/>
    </row>
    <row r="60441" spans="31:31" hidden="1">
      <c r="AE60441" s="54"/>
    </row>
    <row r="60442" spans="31:31" hidden="1">
      <c r="AE60442" s="54"/>
    </row>
    <row r="60443" spans="31:31" hidden="1">
      <c r="AE60443" s="54"/>
    </row>
    <row r="60444" spans="31:31" hidden="1">
      <c r="AE60444" s="54"/>
    </row>
    <row r="60445" spans="31:31" hidden="1">
      <c r="AE60445" s="54"/>
    </row>
    <row r="60446" spans="31:31" hidden="1">
      <c r="AE60446" s="54"/>
    </row>
    <row r="60447" spans="31:31" hidden="1">
      <c r="AE60447" s="54"/>
    </row>
    <row r="60448" spans="31:31" hidden="1">
      <c r="AE60448" s="54"/>
    </row>
    <row r="60449" spans="31:31" hidden="1">
      <c r="AE60449" s="54"/>
    </row>
    <row r="60450" spans="31:31" hidden="1">
      <c r="AE60450" s="54"/>
    </row>
    <row r="60451" spans="31:31" hidden="1">
      <c r="AE60451" s="54"/>
    </row>
    <row r="60452" spans="31:31" hidden="1">
      <c r="AE60452" s="54"/>
    </row>
    <row r="60453" spans="31:31" hidden="1">
      <c r="AE60453" s="54"/>
    </row>
    <row r="60454" spans="31:31" hidden="1">
      <c r="AE60454" s="54"/>
    </row>
    <row r="60455" spans="31:31" hidden="1">
      <c r="AE60455" s="54"/>
    </row>
    <row r="60456" spans="31:31" hidden="1">
      <c r="AE60456" s="54"/>
    </row>
    <row r="60457" spans="31:31" hidden="1">
      <c r="AE60457" s="54"/>
    </row>
    <row r="60458" spans="31:31" hidden="1">
      <c r="AE60458" s="54"/>
    </row>
    <row r="60459" spans="31:31" hidden="1">
      <c r="AE60459" s="54"/>
    </row>
    <row r="60460" spans="31:31" hidden="1">
      <c r="AE60460" s="54"/>
    </row>
    <row r="60461" spans="31:31" hidden="1">
      <c r="AE60461" s="54"/>
    </row>
    <row r="60462" spans="31:31" hidden="1">
      <c r="AE60462" s="54"/>
    </row>
    <row r="60463" spans="31:31" hidden="1">
      <c r="AE60463" s="54"/>
    </row>
    <row r="60464" spans="31:31" hidden="1">
      <c r="AE60464" s="54"/>
    </row>
    <row r="60465" spans="31:31" hidden="1">
      <c r="AE60465" s="54"/>
    </row>
    <row r="60466" spans="31:31" hidden="1">
      <c r="AE60466" s="54"/>
    </row>
    <row r="60467" spans="31:31" hidden="1">
      <c r="AE60467" s="54"/>
    </row>
    <row r="60468" spans="31:31" hidden="1">
      <c r="AE60468" s="54"/>
    </row>
    <row r="60469" spans="31:31" hidden="1">
      <c r="AE60469" s="54"/>
    </row>
    <row r="60470" spans="31:31" hidden="1">
      <c r="AE60470" s="54"/>
    </row>
    <row r="60471" spans="31:31" hidden="1">
      <c r="AE60471" s="54"/>
    </row>
    <row r="60472" spans="31:31" hidden="1">
      <c r="AE60472" s="54"/>
    </row>
    <row r="60473" spans="31:31" hidden="1">
      <c r="AE60473" s="54"/>
    </row>
    <row r="60474" spans="31:31" hidden="1">
      <c r="AE60474" s="54"/>
    </row>
    <row r="60475" spans="31:31" hidden="1">
      <c r="AE60475" s="54"/>
    </row>
    <row r="60476" spans="31:31" hidden="1">
      <c r="AE60476" s="54"/>
    </row>
    <row r="60477" spans="31:31" hidden="1">
      <c r="AE60477" s="54"/>
    </row>
    <row r="60478" spans="31:31" hidden="1">
      <c r="AE60478" s="54"/>
    </row>
    <row r="60479" spans="31:31" hidden="1">
      <c r="AE60479" s="54"/>
    </row>
    <row r="60480" spans="31:31" hidden="1">
      <c r="AE60480" s="54"/>
    </row>
    <row r="60481" spans="31:31" hidden="1">
      <c r="AE60481" s="54"/>
    </row>
    <row r="60482" spans="31:31" hidden="1">
      <c r="AE60482" s="54"/>
    </row>
    <row r="60483" spans="31:31" hidden="1">
      <c r="AE60483" s="54"/>
    </row>
    <row r="60484" spans="31:31" hidden="1">
      <c r="AE60484" s="54"/>
    </row>
    <row r="60485" spans="31:31" hidden="1">
      <c r="AE60485" s="54"/>
    </row>
    <row r="60486" spans="31:31" hidden="1">
      <c r="AE60486" s="54"/>
    </row>
    <row r="60487" spans="31:31" hidden="1">
      <c r="AE60487" s="54"/>
    </row>
    <row r="60488" spans="31:31" hidden="1">
      <c r="AE60488" s="54"/>
    </row>
    <row r="60489" spans="31:31" hidden="1">
      <c r="AE60489" s="54"/>
    </row>
    <row r="60490" spans="31:31" hidden="1">
      <c r="AE60490" s="54"/>
    </row>
    <row r="60491" spans="31:31" hidden="1">
      <c r="AE60491" s="54"/>
    </row>
    <row r="60492" spans="31:31" hidden="1">
      <c r="AE60492" s="54"/>
    </row>
    <row r="60493" spans="31:31" hidden="1">
      <c r="AE60493" s="54"/>
    </row>
    <row r="60494" spans="31:31" hidden="1">
      <c r="AE60494" s="54"/>
    </row>
    <row r="60495" spans="31:31" hidden="1">
      <c r="AE60495" s="54"/>
    </row>
    <row r="60496" spans="31:31" hidden="1">
      <c r="AE60496" s="54"/>
    </row>
    <row r="60497" spans="31:31" hidden="1">
      <c r="AE60497" s="54"/>
    </row>
    <row r="60498" spans="31:31" hidden="1">
      <c r="AE60498" s="54"/>
    </row>
    <row r="60499" spans="31:31" hidden="1">
      <c r="AE60499" s="54"/>
    </row>
    <row r="60500" spans="31:31" hidden="1">
      <c r="AE60500" s="54"/>
    </row>
    <row r="60501" spans="31:31" hidden="1">
      <c r="AE60501" s="54"/>
    </row>
    <row r="60502" spans="31:31" hidden="1">
      <c r="AE60502" s="54"/>
    </row>
    <row r="60503" spans="31:31" hidden="1">
      <c r="AE60503" s="54"/>
    </row>
    <row r="60504" spans="31:31" hidden="1">
      <c r="AE60504" s="54"/>
    </row>
    <row r="60505" spans="31:31" hidden="1">
      <c r="AE60505" s="54"/>
    </row>
    <row r="60506" spans="31:31" hidden="1">
      <c r="AE60506" s="54"/>
    </row>
    <row r="60507" spans="31:31" hidden="1">
      <c r="AE60507" s="54"/>
    </row>
    <row r="60508" spans="31:31" hidden="1">
      <c r="AE60508" s="54"/>
    </row>
    <row r="60509" spans="31:31" hidden="1">
      <c r="AE60509" s="54"/>
    </row>
    <row r="60510" spans="31:31" hidden="1">
      <c r="AE60510" s="54"/>
    </row>
    <row r="60511" spans="31:31" hidden="1">
      <c r="AE60511" s="54"/>
    </row>
    <row r="60512" spans="31:31" hidden="1">
      <c r="AE60512" s="54"/>
    </row>
    <row r="60513" spans="31:31" hidden="1">
      <c r="AE60513" s="54"/>
    </row>
    <row r="60514" spans="31:31" hidden="1">
      <c r="AE60514" s="54"/>
    </row>
    <row r="60515" spans="31:31" hidden="1">
      <c r="AE60515" s="54"/>
    </row>
    <row r="60516" spans="31:31" hidden="1">
      <c r="AE60516" s="54"/>
    </row>
    <row r="60517" spans="31:31" hidden="1">
      <c r="AE60517" s="54"/>
    </row>
    <row r="60518" spans="31:31" hidden="1">
      <c r="AE60518" s="54"/>
    </row>
    <row r="60519" spans="31:31" hidden="1">
      <c r="AE60519" s="54"/>
    </row>
    <row r="60520" spans="31:31" hidden="1">
      <c r="AE60520" s="54"/>
    </row>
    <row r="60521" spans="31:31" hidden="1">
      <c r="AE60521" s="54"/>
    </row>
    <row r="60522" spans="31:31" hidden="1">
      <c r="AE60522" s="54"/>
    </row>
    <row r="60523" spans="31:31" hidden="1">
      <c r="AE60523" s="54"/>
    </row>
    <row r="60524" spans="31:31" hidden="1">
      <c r="AE60524" s="54"/>
    </row>
    <row r="60525" spans="31:31" hidden="1">
      <c r="AE60525" s="54"/>
    </row>
    <row r="60526" spans="31:31" hidden="1">
      <c r="AE60526" s="54"/>
    </row>
    <row r="60527" spans="31:31" hidden="1">
      <c r="AE60527" s="54"/>
    </row>
    <row r="60528" spans="31:31" hidden="1">
      <c r="AE60528" s="54"/>
    </row>
    <row r="60529" spans="31:31" hidden="1">
      <c r="AE60529" s="54"/>
    </row>
    <row r="60530" spans="31:31" hidden="1">
      <c r="AE60530" s="54"/>
    </row>
    <row r="60531" spans="31:31" hidden="1">
      <c r="AE60531" s="54"/>
    </row>
    <row r="60532" spans="31:31" hidden="1">
      <c r="AE60532" s="54"/>
    </row>
    <row r="60533" spans="31:31" hidden="1">
      <c r="AE60533" s="54"/>
    </row>
    <row r="60534" spans="31:31" hidden="1">
      <c r="AE60534" s="54"/>
    </row>
    <row r="60535" spans="31:31" hidden="1">
      <c r="AE60535" s="54"/>
    </row>
    <row r="60536" spans="31:31" hidden="1">
      <c r="AE60536" s="54"/>
    </row>
    <row r="60537" spans="31:31" hidden="1">
      <c r="AE60537" s="54"/>
    </row>
    <row r="60538" spans="31:31" hidden="1">
      <c r="AE60538" s="54"/>
    </row>
    <row r="60539" spans="31:31" hidden="1">
      <c r="AE60539" s="54"/>
    </row>
    <row r="60540" spans="31:31" hidden="1">
      <c r="AE60540" s="54"/>
    </row>
    <row r="60541" spans="31:31" hidden="1">
      <c r="AE60541" s="54"/>
    </row>
    <row r="60542" spans="31:31" hidden="1">
      <c r="AE60542" s="54"/>
    </row>
    <row r="60543" spans="31:31" hidden="1">
      <c r="AE60543" s="54"/>
    </row>
    <row r="60544" spans="31:31" hidden="1">
      <c r="AE60544" s="54"/>
    </row>
    <row r="60545" spans="31:31" hidden="1">
      <c r="AE60545" s="54"/>
    </row>
    <row r="60546" spans="31:31" hidden="1">
      <c r="AE60546" s="54"/>
    </row>
    <row r="60547" spans="31:31" hidden="1">
      <c r="AE60547" s="54"/>
    </row>
    <row r="60548" spans="31:31" hidden="1">
      <c r="AE60548" s="54"/>
    </row>
    <row r="60549" spans="31:31" hidden="1">
      <c r="AE60549" s="54"/>
    </row>
    <row r="60550" spans="31:31" hidden="1">
      <c r="AE60550" s="54"/>
    </row>
    <row r="60551" spans="31:31" hidden="1">
      <c r="AE60551" s="54"/>
    </row>
    <row r="60552" spans="31:31" hidden="1">
      <c r="AE60552" s="54"/>
    </row>
    <row r="60553" spans="31:31" hidden="1">
      <c r="AE60553" s="54"/>
    </row>
    <row r="60554" spans="31:31" hidden="1">
      <c r="AE60554" s="54"/>
    </row>
    <row r="60555" spans="31:31" hidden="1">
      <c r="AE60555" s="54"/>
    </row>
    <row r="60556" spans="31:31" hidden="1">
      <c r="AE60556" s="54"/>
    </row>
    <row r="60557" spans="31:31" hidden="1">
      <c r="AE60557" s="54"/>
    </row>
    <row r="60558" spans="31:31" hidden="1">
      <c r="AE60558" s="54"/>
    </row>
    <row r="60559" spans="31:31" hidden="1">
      <c r="AE60559" s="54"/>
    </row>
    <row r="60560" spans="31:31" hidden="1">
      <c r="AE60560" s="54"/>
    </row>
    <row r="60561" spans="31:31" hidden="1">
      <c r="AE60561" s="54"/>
    </row>
    <row r="60562" spans="31:31" hidden="1">
      <c r="AE60562" s="54"/>
    </row>
    <row r="60563" spans="31:31" hidden="1">
      <c r="AE60563" s="54"/>
    </row>
    <row r="60564" spans="31:31" hidden="1">
      <c r="AE60564" s="54"/>
    </row>
    <row r="60565" spans="31:31" hidden="1">
      <c r="AE60565" s="54"/>
    </row>
    <row r="60566" spans="31:31" hidden="1">
      <c r="AE60566" s="54"/>
    </row>
    <row r="60567" spans="31:31" hidden="1">
      <c r="AE60567" s="54"/>
    </row>
    <row r="60568" spans="31:31" hidden="1">
      <c r="AE60568" s="54"/>
    </row>
    <row r="60569" spans="31:31" hidden="1">
      <c r="AE60569" s="54"/>
    </row>
    <row r="60570" spans="31:31" hidden="1">
      <c r="AE60570" s="54"/>
    </row>
    <row r="60571" spans="31:31" hidden="1">
      <c r="AE60571" s="54"/>
    </row>
    <row r="60572" spans="31:31" hidden="1">
      <c r="AE60572" s="54"/>
    </row>
    <row r="60573" spans="31:31" hidden="1">
      <c r="AE60573" s="54"/>
    </row>
    <row r="60574" spans="31:31" hidden="1">
      <c r="AE60574" s="54"/>
    </row>
    <row r="60575" spans="31:31" hidden="1">
      <c r="AE60575" s="54"/>
    </row>
    <row r="60576" spans="31:31" hidden="1">
      <c r="AE60576" s="54"/>
    </row>
    <row r="60577" spans="31:31" hidden="1">
      <c r="AE60577" s="54"/>
    </row>
    <row r="60578" spans="31:31" hidden="1">
      <c r="AE60578" s="54"/>
    </row>
    <row r="60579" spans="31:31" hidden="1">
      <c r="AE60579" s="54"/>
    </row>
    <row r="60580" spans="31:31" hidden="1">
      <c r="AE60580" s="54"/>
    </row>
    <row r="60581" spans="31:31" hidden="1">
      <c r="AE60581" s="54"/>
    </row>
    <row r="60582" spans="31:31" hidden="1">
      <c r="AE60582" s="54"/>
    </row>
    <row r="60583" spans="31:31" hidden="1">
      <c r="AE60583" s="54"/>
    </row>
    <row r="60584" spans="31:31" hidden="1">
      <c r="AE60584" s="54"/>
    </row>
    <row r="60585" spans="31:31" hidden="1">
      <c r="AE60585" s="54"/>
    </row>
    <row r="60586" spans="31:31" hidden="1">
      <c r="AE60586" s="54"/>
    </row>
    <row r="60587" spans="31:31" hidden="1">
      <c r="AE60587" s="54"/>
    </row>
    <row r="60588" spans="31:31" hidden="1">
      <c r="AE60588" s="54"/>
    </row>
    <row r="60589" spans="31:31" hidden="1">
      <c r="AE60589" s="54"/>
    </row>
    <row r="60590" spans="31:31" hidden="1">
      <c r="AE60590" s="54"/>
    </row>
    <row r="60591" spans="31:31" hidden="1">
      <c r="AE60591" s="54"/>
    </row>
    <row r="60592" spans="31:31" hidden="1">
      <c r="AE60592" s="54"/>
    </row>
    <row r="60593" spans="31:31" hidden="1">
      <c r="AE60593" s="54"/>
    </row>
    <row r="60594" spans="31:31" hidden="1">
      <c r="AE60594" s="54"/>
    </row>
    <row r="60595" spans="31:31" hidden="1">
      <c r="AE60595" s="54"/>
    </row>
    <row r="60596" spans="31:31" hidden="1">
      <c r="AE60596" s="54"/>
    </row>
    <row r="60597" spans="31:31" hidden="1">
      <c r="AE60597" s="54"/>
    </row>
    <row r="60598" spans="31:31" hidden="1">
      <c r="AE60598" s="54"/>
    </row>
    <row r="60599" spans="31:31" hidden="1">
      <c r="AE60599" s="54"/>
    </row>
    <row r="60600" spans="31:31" hidden="1">
      <c r="AE60600" s="54"/>
    </row>
    <row r="60601" spans="31:31" hidden="1">
      <c r="AE60601" s="54"/>
    </row>
    <row r="60602" spans="31:31" hidden="1">
      <c r="AE60602" s="54"/>
    </row>
    <row r="60603" spans="31:31" hidden="1">
      <c r="AE60603" s="54"/>
    </row>
    <row r="60604" spans="31:31" hidden="1">
      <c r="AE60604" s="54"/>
    </row>
    <row r="60605" spans="31:31" hidden="1">
      <c r="AE60605" s="54"/>
    </row>
    <row r="60606" spans="31:31" hidden="1">
      <c r="AE60606" s="54"/>
    </row>
    <row r="60607" spans="31:31" hidden="1">
      <c r="AE60607" s="54"/>
    </row>
    <row r="60608" spans="31:31" hidden="1">
      <c r="AE60608" s="54"/>
    </row>
    <row r="60609" spans="31:31" hidden="1">
      <c r="AE60609" s="54"/>
    </row>
    <row r="60610" spans="31:31" hidden="1">
      <c r="AE60610" s="54"/>
    </row>
    <row r="60611" spans="31:31" hidden="1">
      <c r="AE60611" s="54"/>
    </row>
    <row r="60612" spans="31:31" hidden="1">
      <c r="AE60612" s="54"/>
    </row>
    <row r="60613" spans="31:31" hidden="1">
      <c r="AE60613" s="54"/>
    </row>
    <row r="60614" spans="31:31" hidden="1">
      <c r="AE60614" s="54"/>
    </row>
    <row r="60615" spans="31:31" hidden="1">
      <c r="AE60615" s="54"/>
    </row>
    <row r="60616" spans="31:31" hidden="1">
      <c r="AE60616" s="54"/>
    </row>
    <row r="60617" spans="31:31" hidden="1">
      <c r="AE60617" s="54"/>
    </row>
    <row r="60618" spans="31:31" hidden="1">
      <c r="AE60618" s="54"/>
    </row>
    <row r="60619" spans="31:31" hidden="1">
      <c r="AE60619" s="54"/>
    </row>
    <row r="60620" spans="31:31" hidden="1">
      <c r="AE60620" s="54"/>
    </row>
    <row r="60621" spans="31:31" hidden="1">
      <c r="AE60621" s="54"/>
    </row>
    <row r="60622" spans="31:31" hidden="1">
      <c r="AE60622" s="54"/>
    </row>
    <row r="60623" spans="31:31" hidden="1">
      <c r="AE60623" s="54"/>
    </row>
    <row r="60624" spans="31:31" hidden="1">
      <c r="AE60624" s="54"/>
    </row>
    <row r="60625" spans="31:31" hidden="1">
      <c r="AE60625" s="54"/>
    </row>
    <row r="60626" spans="31:31" hidden="1">
      <c r="AE60626" s="54"/>
    </row>
    <row r="60627" spans="31:31" hidden="1">
      <c r="AE60627" s="54"/>
    </row>
    <row r="60628" spans="31:31" hidden="1">
      <c r="AE60628" s="54"/>
    </row>
    <row r="60629" spans="31:31" hidden="1">
      <c r="AE60629" s="54"/>
    </row>
    <row r="60630" spans="31:31" hidden="1">
      <c r="AE60630" s="54"/>
    </row>
    <row r="60631" spans="31:31" hidden="1">
      <c r="AE60631" s="54"/>
    </row>
    <row r="60632" spans="31:31" hidden="1">
      <c r="AE60632" s="54"/>
    </row>
    <row r="60633" spans="31:31" hidden="1">
      <c r="AE60633" s="54"/>
    </row>
    <row r="60634" spans="31:31" hidden="1">
      <c r="AE60634" s="54"/>
    </row>
    <row r="60635" spans="31:31" hidden="1">
      <c r="AE60635" s="54"/>
    </row>
    <row r="60636" spans="31:31" hidden="1">
      <c r="AE60636" s="54"/>
    </row>
    <row r="60637" spans="31:31" hidden="1">
      <c r="AE60637" s="54"/>
    </row>
    <row r="60638" spans="31:31" hidden="1">
      <c r="AE60638" s="54"/>
    </row>
    <row r="60639" spans="31:31" hidden="1">
      <c r="AE60639" s="54"/>
    </row>
    <row r="60640" spans="31:31" hidden="1">
      <c r="AE60640" s="54"/>
    </row>
    <row r="60641" spans="31:31" hidden="1">
      <c r="AE60641" s="54"/>
    </row>
    <row r="60642" spans="31:31" hidden="1">
      <c r="AE60642" s="54"/>
    </row>
    <row r="60643" spans="31:31" hidden="1">
      <c r="AE60643" s="54"/>
    </row>
    <row r="60644" spans="31:31" hidden="1">
      <c r="AE60644" s="54"/>
    </row>
    <row r="60645" spans="31:31" hidden="1">
      <c r="AE60645" s="54"/>
    </row>
    <row r="60646" spans="31:31" hidden="1">
      <c r="AE60646" s="54"/>
    </row>
    <row r="60647" spans="31:31" hidden="1">
      <c r="AE60647" s="54"/>
    </row>
    <row r="60648" spans="31:31" hidden="1">
      <c r="AE60648" s="54"/>
    </row>
    <row r="60649" spans="31:31" hidden="1">
      <c r="AE60649" s="54"/>
    </row>
    <row r="60650" spans="31:31" hidden="1">
      <c r="AE60650" s="54"/>
    </row>
    <row r="60651" spans="31:31" hidden="1">
      <c r="AE60651" s="54"/>
    </row>
    <row r="60652" spans="31:31" hidden="1">
      <c r="AE60652" s="54"/>
    </row>
    <row r="60653" spans="31:31" hidden="1">
      <c r="AE60653" s="54"/>
    </row>
    <row r="60654" spans="31:31" hidden="1">
      <c r="AE60654" s="54"/>
    </row>
    <row r="60655" spans="31:31" hidden="1">
      <c r="AE60655" s="54"/>
    </row>
    <row r="60656" spans="31:31" hidden="1">
      <c r="AE60656" s="54"/>
    </row>
    <row r="60657" spans="31:31" hidden="1">
      <c r="AE60657" s="54"/>
    </row>
    <row r="60658" spans="31:31" hidden="1">
      <c r="AE60658" s="54"/>
    </row>
    <row r="60659" spans="31:31" hidden="1">
      <c r="AE60659" s="54"/>
    </row>
    <row r="60660" spans="31:31" hidden="1">
      <c r="AE60660" s="54"/>
    </row>
    <row r="60661" spans="31:31" hidden="1">
      <c r="AE60661" s="54"/>
    </row>
    <row r="60662" spans="31:31" hidden="1">
      <c r="AE60662" s="54"/>
    </row>
    <row r="60663" spans="31:31" hidden="1">
      <c r="AE60663" s="54"/>
    </row>
    <row r="60664" spans="31:31" hidden="1">
      <c r="AE60664" s="54"/>
    </row>
    <row r="60665" spans="31:31" hidden="1">
      <c r="AE60665" s="54"/>
    </row>
    <row r="60666" spans="31:31" hidden="1">
      <c r="AE60666" s="54"/>
    </row>
    <row r="60667" spans="31:31" hidden="1">
      <c r="AE60667" s="54"/>
    </row>
    <row r="60668" spans="31:31" hidden="1">
      <c r="AE60668" s="54"/>
    </row>
    <row r="60669" spans="31:31" hidden="1">
      <c r="AE60669" s="54"/>
    </row>
    <row r="60670" spans="31:31" hidden="1">
      <c r="AE60670" s="54"/>
    </row>
    <row r="60671" spans="31:31" hidden="1">
      <c r="AE60671" s="54"/>
    </row>
    <row r="60672" spans="31:31" hidden="1">
      <c r="AE60672" s="54"/>
    </row>
    <row r="60673" spans="31:31" hidden="1">
      <c r="AE60673" s="54"/>
    </row>
    <row r="60674" spans="31:31" hidden="1">
      <c r="AE60674" s="54"/>
    </row>
    <row r="60675" spans="31:31" hidden="1">
      <c r="AE60675" s="54"/>
    </row>
    <row r="60676" spans="31:31" hidden="1">
      <c r="AE60676" s="54"/>
    </row>
    <row r="60677" spans="31:31" hidden="1">
      <c r="AE60677" s="54"/>
    </row>
    <row r="60678" spans="31:31" hidden="1">
      <c r="AE60678" s="54"/>
    </row>
    <row r="60679" spans="31:31" hidden="1">
      <c r="AE60679" s="54"/>
    </row>
    <row r="60680" spans="31:31" hidden="1">
      <c r="AE60680" s="54"/>
    </row>
    <row r="60681" spans="31:31" hidden="1">
      <c r="AE60681" s="54"/>
    </row>
    <row r="60682" spans="31:31" hidden="1">
      <c r="AE60682" s="54"/>
    </row>
    <row r="60683" spans="31:31" hidden="1">
      <c r="AE60683" s="54"/>
    </row>
    <row r="60684" spans="31:31" hidden="1">
      <c r="AE60684" s="54"/>
    </row>
    <row r="60685" spans="31:31" hidden="1">
      <c r="AE60685" s="54"/>
    </row>
    <row r="60686" spans="31:31" hidden="1">
      <c r="AE60686" s="54"/>
    </row>
    <row r="60687" spans="31:31" hidden="1">
      <c r="AE60687" s="54"/>
    </row>
    <row r="60688" spans="31:31" hidden="1">
      <c r="AE60688" s="54"/>
    </row>
    <row r="60689" spans="31:31" hidden="1">
      <c r="AE60689" s="54"/>
    </row>
    <row r="60690" spans="31:31" hidden="1">
      <c r="AE60690" s="54"/>
    </row>
    <row r="60691" spans="31:31" hidden="1">
      <c r="AE60691" s="54"/>
    </row>
    <row r="60692" spans="31:31" hidden="1">
      <c r="AE60692" s="54"/>
    </row>
    <row r="60693" spans="31:31" hidden="1">
      <c r="AE60693" s="54"/>
    </row>
    <row r="60694" spans="31:31" hidden="1">
      <c r="AE60694" s="54"/>
    </row>
    <row r="60695" spans="31:31" hidden="1">
      <c r="AE60695" s="54"/>
    </row>
    <row r="60696" spans="31:31" hidden="1">
      <c r="AE60696" s="54"/>
    </row>
    <row r="60697" spans="31:31" hidden="1">
      <c r="AE60697" s="54"/>
    </row>
    <row r="60698" spans="31:31" hidden="1">
      <c r="AE60698" s="54"/>
    </row>
    <row r="60699" spans="31:31" hidden="1">
      <c r="AE60699" s="54"/>
    </row>
    <row r="60700" spans="31:31" hidden="1">
      <c r="AE60700" s="54"/>
    </row>
    <row r="60701" spans="31:31" hidden="1">
      <c r="AE60701" s="54"/>
    </row>
    <row r="60702" spans="31:31" hidden="1">
      <c r="AE60702" s="54"/>
    </row>
    <row r="60703" spans="31:31" hidden="1">
      <c r="AE60703" s="54"/>
    </row>
    <row r="60704" spans="31:31" hidden="1">
      <c r="AE60704" s="54"/>
    </row>
    <row r="60705" spans="31:31" hidden="1">
      <c r="AE60705" s="54"/>
    </row>
    <row r="60706" spans="31:31" hidden="1">
      <c r="AE60706" s="54"/>
    </row>
    <row r="60707" spans="31:31" hidden="1">
      <c r="AE60707" s="54"/>
    </row>
    <row r="60708" spans="31:31" hidden="1">
      <c r="AE60708" s="54"/>
    </row>
    <row r="60709" spans="31:31" hidden="1">
      <c r="AE60709" s="54"/>
    </row>
    <row r="60710" spans="31:31" hidden="1">
      <c r="AE60710" s="54"/>
    </row>
    <row r="60711" spans="31:31" hidden="1">
      <c r="AE60711" s="54"/>
    </row>
    <row r="60712" spans="31:31" hidden="1">
      <c r="AE60712" s="54"/>
    </row>
    <row r="60713" spans="31:31" hidden="1">
      <c r="AE60713" s="54"/>
    </row>
    <row r="60714" spans="31:31" hidden="1">
      <c r="AE60714" s="54"/>
    </row>
    <row r="60715" spans="31:31" hidden="1">
      <c r="AE60715" s="54"/>
    </row>
    <row r="60716" spans="31:31" hidden="1">
      <c r="AE60716" s="54"/>
    </row>
    <row r="60717" spans="31:31" hidden="1">
      <c r="AE60717" s="54"/>
    </row>
    <row r="60718" spans="31:31" hidden="1">
      <c r="AE60718" s="54"/>
    </row>
    <row r="60719" spans="31:31" hidden="1">
      <c r="AE60719" s="54"/>
    </row>
    <row r="60720" spans="31:31" hidden="1">
      <c r="AE60720" s="54"/>
    </row>
    <row r="60721" spans="31:31" hidden="1">
      <c r="AE60721" s="54"/>
    </row>
    <row r="60722" spans="31:31" hidden="1">
      <c r="AE60722" s="54"/>
    </row>
    <row r="60723" spans="31:31" hidden="1">
      <c r="AE60723" s="54"/>
    </row>
    <row r="60724" spans="31:31" hidden="1">
      <c r="AE60724" s="54"/>
    </row>
    <row r="60725" spans="31:31" hidden="1">
      <c r="AE60725" s="54"/>
    </row>
    <row r="60726" spans="31:31" hidden="1">
      <c r="AE60726" s="54"/>
    </row>
    <row r="60727" spans="31:31" hidden="1">
      <c r="AE60727" s="54"/>
    </row>
    <row r="60728" spans="31:31" hidden="1">
      <c r="AE60728" s="54"/>
    </row>
    <row r="60729" spans="31:31" hidden="1">
      <c r="AE60729" s="54"/>
    </row>
    <row r="60730" spans="31:31" hidden="1">
      <c r="AE60730" s="54"/>
    </row>
    <row r="60731" spans="31:31" hidden="1">
      <c r="AE60731" s="54"/>
    </row>
    <row r="60732" spans="31:31" hidden="1">
      <c r="AE60732" s="54"/>
    </row>
    <row r="60733" spans="31:31" hidden="1">
      <c r="AE60733" s="54"/>
    </row>
    <row r="60734" spans="31:31" hidden="1">
      <c r="AE60734" s="54"/>
    </row>
    <row r="60735" spans="31:31" hidden="1">
      <c r="AE60735" s="54"/>
    </row>
    <row r="60736" spans="31:31" hidden="1">
      <c r="AE60736" s="54"/>
    </row>
    <row r="60737" spans="31:31" hidden="1">
      <c r="AE60737" s="54"/>
    </row>
    <row r="60738" spans="31:31" hidden="1">
      <c r="AE60738" s="54"/>
    </row>
    <row r="60739" spans="31:31" hidden="1">
      <c r="AE60739" s="54"/>
    </row>
    <row r="60740" spans="31:31" hidden="1">
      <c r="AE60740" s="54"/>
    </row>
    <row r="60741" spans="31:31" hidden="1">
      <c r="AE60741" s="54"/>
    </row>
    <row r="60742" spans="31:31" hidden="1">
      <c r="AE60742" s="54"/>
    </row>
    <row r="60743" spans="31:31" hidden="1">
      <c r="AE60743" s="54"/>
    </row>
    <row r="60744" spans="31:31" hidden="1">
      <c r="AE60744" s="54"/>
    </row>
    <row r="60745" spans="31:31" hidden="1">
      <c r="AE60745" s="54"/>
    </row>
    <row r="60746" spans="31:31" hidden="1">
      <c r="AE60746" s="54"/>
    </row>
    <row r="60747" spans="31:31" hidden="1">
      <c r="AE60747" s="54"/>
    </row>
    <row r="60748" spans="31:31" hidden="1">
      <c r="AE60748" s="54"/>
    </row>
    <row r="60749" spans="31:31" hidden="1">
      <c r="AE60749" s="54"/>
    </row>
    <row r="60750" spans="31:31" hidden="1">
      <c r="AE60750" s="54"/>
    </row>
    <row r="60751" spans="31:31" hidden="1">
      <c r="AE60751" s="54"/>
    </row>
    <row r="60752" spans="31:31" hidden="1">
      <c r="AE60752" s="54"/>
    </row>
    <row r="60753" spans="31:31" hidden="1">
      <c r="AE60753" s="54"/>
    </row>
    <row r="60754" spans="31:31" hidden="1">
      <c r="AE60754" s="54"/>
    </row>
    <row r="60755" spans="31:31" hidden="1">
      <c r="AE60755" s="54"/>
    </row>
    <row r="60756" spans="31:31" hidden="1">
      <c r="AE60756" s="54"/>
    </row>
    <row r="60757" spans="31:31" hidden="1">
      <c r="AE60757" s="54"/>
    </row>
    <row r="60758" spans="31:31" hidden="1">
      <c r="AE60758" s="54"/>
    </row>
    <row r="60759" spans="31:31" hidden="1">
      <c r="AE60759" s="54"/>
    </row>
    <row r="60760" spans="31:31" hidden="1">
      <c r="AE60760" s="54"/>
    </row>
    <row r="60761" spans="31:31" hidden="1">
      <c r="AE60761" s="54"/>
    </row>
    <row r="60762" spans="31:31" hidden="1">
      <c r="AE60762" s="54"/>
    </row>
    <row r="60763" spans="31:31" hidden="1">
      <c r="AE60763" s="54"/>
    </row>
    <row r="60764" spans="31:31" hidden="1">
      <c r="AE60764" s="54"/>
    </row>
    <row r="60765" spans="31:31" hidden="1">
      <c r="AE60765" s="54"/>
    </row>
    <row r="60766" spans="31:31" hidden="1">
      <c r="AE60766" s="54"/>
    </row>
    <row r="60767" spans="31:31" hidden="1">
      <c r="AE60767" s="54"/>
    </row>
    <row r="60768" spans="31:31" hidden="1">
      <c r="AE60768" s="54"/>
    </row>
    <row r="60769" spans="31:31" hidden="1">
      <c r="AE60769" s="54"/>
    </row>
    <row r="60770" spans="31:31" hidden="1">
      <c r="AE60770" s="54"/>
    </row>
    <row r="60771" spans="31:31" hidden="1">
      <c r="AE60771" s="54"/>
    </row>
    <row r="60772" spans="31:31" hidden="1">
      <c r="AE60772" s="54"/>
    </row>
    <row r="60773" spans="31:31" hidden="1">
      <c r="AE60773" s="54"/>
    </row>
    <row r="60774" spans="31:31" hidden="1">
      <c r="AE60774" s="54"/>
    </row>
    <row r="60775" spans="31:31" hidden="1">
      <c r="AE60775" s="54"/>
    </row>
    <row r="60776" spans="31:31" hidden="1">
      <c r="AE60776" s="54"/>
    </row>
    <row r="60777" spans="31:31" hidden="1">
      <c r="AE60777" s="54"/>
    </row>
    <row r="60778" spans="31:31" hidden="1">
      <c r="AE60778" s="54"/>
    </row>
    <row r="60779" spans="31:31" hidden="1">
      <c r="AE60779" s="54"/>
    </row>
    <row r="60780" spans="31:31" hidden="1">
      <c r="AE60780" s="54"/>
    </row>
    <row r="60781" spans="31:31" hidden="1">
      <c r="AE60781" s="54"/>
    </row>
    <row r="60782" spans="31:31" hidden="1">
      <c r="AE60782" s="54"/>
    </row>
    <row r="60783" spans="31:31" hidden="1">
      <c r="AE60783" s="54"/>
    </row>
    <row r="60784" spans="31:31" hidden="1">
      <c r="AE60784" s="54"/>
    </row>
    <row r="60785" spans="31:31" hidden="1">
      <c r="AE60785" s="54"/>
    </row>
    <row r="60786" spans="31:31" hidden="1">
      <c r="AE60786" s="54"/>
    </row>
    <row r="60787" spans="31:31" hidden="1">
      <c r="AE60787" s="54"/>
    </row>
    <row r="60788" spans="31:31" hidden="1">
      <c r="AE60788" s="54"/>
    </row>
    <row r="60789" spans="31:31" hidden="1">
      <c r="AE60789" s="54"/>
    </row>
    <row r="60790" spans="31:31" hidden="1">
      <c r="AE60790" s="54"/>
    </row>
    <row r="60791" spans="31:31" hidden="1">
      <c r="AE60791" s="54"/>
    </row>
    <row r="60792" spans="31:31" hidden="1">
      <c r="AE60792" s="54"/>
    </row>
    <row r="60793" spans="31:31" hidden="1">
      <c r="AE60793" s="54"/>
    </row>
    <row r="60794" spans="31:31" hidden="1">
      <c r="AE60794" s="54"/>
    </row>
    <row r="60795" spans="31:31" hidden="1">
      <c r="AE60795" s="54"/>
    </row>
    <row r="60796" spans="31:31" hidden="1">
      <c r="AE60796" s="54"/>
    </row>
    <row r="60797" spans="31:31" hidden="1">
      <c r="AE60797" s="54"/>
    </row>
    <row r="60798" spans="31:31" hidden="1">
      <c r="AE60798" s="54"/>
    </row>
    <row r="60799" spans="31:31" hidden="1">
      <c r="AE60799" s="54"/>
    </row>
    <row r="60800" spans="31:31" hidden="1">
      <c r="AE60800" s="54"/>
    </row>
    <row r="60801" spans="31:31" hidden="1">
      <c r="AE60801" s="54"/>
    </row>
    <row r="60802" spans="31:31" hidden="1">
      <c r="AE60802" s="54"/>
    </row>
    <row r="60803" spans="31:31" hidden="1">
      <c r="AE60803" s="54"/>
    </row>
    <row r="60804" spans="31:31" hidden="1">
      <c r="AE60804" s="54"/>
    </row>
    <row r="60805" spans="31:31" hidden="1">
      <c r="AE60805" s="54"/>
    </row>
    <row r="60806" spans="31:31" hidden="1">
      <c r="AE60806" s="54"/>
    </row>
    <row r="60807" spans="31:31" hidden="1">
      <c r="AE60807" s="54"/>
    </row>
    <row r="60808" spans="31:31" hidden="1">
      <c r="AE60808" s="54"/>
    </row>
    <row r="60809" spans="31:31" hidden="1">
      <c r="AE60809" s="54"/>
    </row>
    <row r="60810" spans="31:31" hidden="1">
      <c r="AE60810" s="54"/>
    </row>
    <row r="60811" spans="31:31" hidden="1">
      <c r="AE60811" s="54"/>
    </row>
    <row r="60812" spans="31:31" hidden="1">
      <c r="AE60812" s="54"/>
    </row>
    <row r="60813" spans="31:31" hidden="1">
      <c r="AE60813" s="54"/>
    </row>
    <row r="60814" spans="31:31" hidden="1">
      <c r="AE60814" s="54"/>
    </row>
    <row r="60815" spans="31:31" hidden="1">
      <c r="AE60815" s="54"/>
    </row>
    <row r="60816" spans="31:31" hidden="1">
      <c r="AE60816" s="54"/>
    </row>
    <row r="60817" spans="31:31" hidden="1">
      <c r="AE60817" s="54"/>
    </row>
    <row r="60818" spans="31:31" hidden="1">
      <c r="AE60818" s="54"/>
    </row>
    <row r="60819" spans="31:31" hidden="1">
      <c r="AE60819" s="54"/>
    </row>
    <row r="60820" spans="31:31" hidden="1">
      <c r="AE60820" s="54"/>
    </row>
    <row r="60821" spans="31:31" hidden="1">
      <c r="AE60821" s="54"/>
    </row>
    <row r="60822" spans="31:31" hidden="1">
      <c r="AE60822" s="54"/>
    </row>
    <row r="60823" spans="31:31" hidden="1">
      <c r="AE60823" s="54"/>
    </row>
    <row r="60824" spans="31:31" hidden="1">
      <c r="AE60824" s="54"/>
    </row>
    <row r="60825" spans="31:31" hidden="1">
      <c r="AE60825" s="54"/>
    </row>
    <row r="60826" spans="31:31" hidden="1">
      <c r="AE60826" s="54"/>
    </row>
    <row r="60827" spans="31:31" hidden="1">
      <c r="AE60827" s="54"/>
    </row>
    <row r="60828" spans="31:31" hidden="1">
      <c r="AE60828" s="54"/>
    </row>
    <row r="60829" spans="31:31" hidden="1">
      <c r="AE60829" s="54"/>
    </row>
    <row r="60830" spans="31:31" hidden="1">
      <c r="AE60830" s="54"/>
    </row>
    <row r="60831" spans="31:31" hidden="1">
      <c r="AE60831" s="54"/>
    </row>
    <row r="60832" spans="31:31" hidden="1">
      <c r="AE60832" s="54"/>
    </row>
    <row r="60833" spans="31:31" hidden="1">
      <c r="AE60833" s="54"/>
    </row>
    <row r="60834" spans="31:31" hidden="1">
      <c r="AE60834" s="54"/>
    </row>
    <row r="60835" spans="31:31" hidden="1">
      <c r="AE60835" s="54"/>
    </row>
    <row r="60836" spans="31:31" hidden="1">
      <c r="AE60836" s="54"/>
    </row>
    <row r="60837" spans="31:31" hidden="1">
      <c r="AE60837" s="54"/>
    </row>
    <row r="60838" spans="31:31" hidden="1">
      <c r="AE60838" s="54"/>
    </row>
    <row r="60839" spans="31:31" hidden="1">
      <c r="AE60839" s="54"/>
    </row>
    <row r="60840" spans="31:31" hidden="1">
      <c r="AE60840" s="54"/>
    </row>
    <row r="60841" spans="31:31" hidden="1">
      <c r="AE60841" s="54"/>
    </row>
    <row r="60842" spans="31:31" hidden="1">
      <c r="AE60842" s="54"/>
    </row>
    <row r="60843" spans="31:31" hidden="1">
      <c r="AE60843" s="54"/>
    </row>
    <row r="60844" spans="31:31" hidden="1">
      <c r="AE60844" s="54"/>
    </row>
    <row r="60845" spans="31:31" hidden="1">
      <c r="AE60845" s="54"/>
    </row>
    <row r="60846" spans="31:31" hidden="1">
      <c r="AE60846" s="54"/>
    </row>
    <row r="60847" spans="31:31" hidden="1">
      <c r="AE60847" s="54"/>
    </row>
    <row r="60848" spans="31:31" hidden="1">
      <c r="AE60848" s="54"/>
    </row>
    <row r="60849" spans="31:31" hidden="1">
      <c r="AE60849" s="54"/>
    </row>
    <row r="60850" spans="31:31" hidden="1">
      <c r="AE60850" s="54"/>
    </row>
    <row r="60851" spans="31:31" hidden="1">
      <c r="AE60851" s="54"/>
    </row>
    <row r="60852" spans="31:31" hidden="1">
      <c r="AE60852" s="54"/>
    </row>
    <row r="60853" spans="31:31" hidden="1">
      <c r="AE60853" s="54"/>
    </row>
    <row r="60854" spans="31:31" hidden="1">
      <c r="AE60854" s="54"/>
    </row>
    <row r="60855" spans="31:31" hidden="1">
      <c r="AE60855" s="54"/>
    </row>
    <row r="60856" spans="31:31" hidden="1">
      <c r="AE60856" s="54"/>
    </row>
    <row r="60857" spans="31:31" hidden="1">
      <c r="AE60857" s="54"/>
    </row>
    <row r="60858" spans="31:31" hidden="1">
      <c r="AE60858" s="54"/>
    </row>
    <row r="60859" spans="31:31" hidden="1">
      <c r="AE60859" s="54"/>
    </row>
    <row r="60860" spans="31:31" hidden="1">
      <c r="AE60860" s="54"/>
    </row>
    <row r="60861" spans="31:31" hidden="1">
      <c r="AE60861" s="54"/>
    </row>
    <row r="60862" spans="31:31" hidden="1">
      <c r="AE60862" s="54"/>
    </row>
    <row r="60863" spans="31:31" hidden="1">
      <c r="AE60863" s="54"/>
    </row>
    <row r="60864" spans="31:31" hidden="1">
      <c r="AE60864" s="54"/>
    </row>
    <row r="60865" spans="31:31" hidden="1">
      <c r="AE60865" s="54"/>
    </row>
    <row r="60866" spans="31:31" hidden="1">
      <c r="AE60866" s="54"/>
    </row>
    <row r="60867" spans="31:31" hidden="1">
      <c r="AE60867" s="54"/>
    </row>
    <row r="60868" spans="31:31" hidden="1">
      <c r="AE60868" s="54"/>
    </row>
    <row r="60869" spans="31:31" hidden="1">
      <c r="AE60869" s="54"/>
    </row>
    <row r="60870" spans="31:31" hidden="1">
      <c r="AE60870" s="54"/>
    </row>
    <row r="60871" spans="31:31" hidden="1">
      <c r="AE60871" s="54"/>
    </row>
    <row r="60872" spans="31:31" hidden="1">
      <c r="AE60872" s="54"/>
    </row>
    <row r="60873" spans="31:31" hidden="1">
      <c r="AE60873" s="54"/>
    </row>
    <row r="60874" spans="31:31" hidden="1">
      <c r="AE60874" s="54"/>
    </row>
    <row r="60875" spans="31:31" hidden="1">
      <c r="AE60875" s="54"/>
    </row>
    <row r="60876" spans="31:31" hidden="1">
      <c r="AE60876" s="54"/>
    </row>
    <row r="60877" spans="31:31" hidden="1">
      <c r="AE60877" s="54"/>
    </row>
    <row r="60878" spans="31:31" hidden="1">
      <c r="AE60878" s="54"/>
    </row>
    <row r="60879" spans="31:31" hidden="1">
      <c r="AE60879" s="54"/>
    </row>
    <row r="60880" spans="31:31" hidden="1">
      <c r="AE60880" s="54"/>
    </row>
    <row r="60881" spans="31:31" hidden="1">
      <c r="AE60881" s="54"/>
    </row>
    <row r="60882" spans="31:31" hidden="1">
      <c r="AE60882" s="54"/>
    </row>
    <row r="60883" spans="31:31" hidden="1">
      <c r="AE60883" s="54"/>
    </row>
    <row r="60884" spans="31:31" hidden="1">
      <c r="AE60884" s="54"/>
    </row>
    <row r="60885" spans="31:31" hidden="1">
      <c r="AE60885" s="54"/>
    </row>
    <row r="60886" spans="31:31" hidden="1">
      <c r="AE60886" s="54"/>
    </row>
    <row r="60887" spans="31:31" hidden="1">
      <c r="AE60887" s="54"/>
    </row>
    <row r="60888" spans="31:31" hidden="1">
      <c r="AE60888" s="54"/>
    </row>
    <row r="60889" spans="31:31" hidden="1">
      <c r="AE60889" s="54"/>
    </row>
    <row r="60890" spans="31:31" hidden="1">
      <c r="AE60890" s="54"/>
    </row>
    <row r="60891" spans="31:31" hidden="1">
      <c r="AE60891" s="54"/>
    </row>
    <row r="60892" spans="31:31" hidden="1">
      <c r="AE60892" s="54"/>
    </row>
    <row r="60893" spans="31:31" hidden="1">
      <c r="AE60893" s="54"/>
    </row>
    <row r="60894" spans="31:31" hidden="1">
      <c r="AE60894" s="54"/>
    </row>
    <row r="60895" spans="31:31" hidden="1">
      <c r="AE60895" s="54"/>
    </row>
    <row r="60896" spans="31:31" hidden="1">
      <c r="AE60896" s="54"/>
    </row>
    <row r="60897" spans="31:31" hidden="1">
      <c r="AE60897" s="54"/>
    </row>
    <row r="60898" spans="31:31" hidden="1">
      <c r="AE60898" s="54"/>
    </row>
    <row r="60899" spans="31:31" hidden="1">
      <c r="AE60899" s="54"/>
    </row>
    <row r="60900" spans="31:31" hidden="1">
      <c r="AE60900" s="54"/>
    </row>
    <row r="60901" spans="31:31" hidden="1">
      <c r="AE60901" s="54"/>
    </row>
    <row r="60902" spans="31:31" hidden="1">
      <c r="AE60902" s="54"/>
    </row>
    <row r="60903" spans="31:31" hidden="1">
      <c r="AE60903" s="54"/>
    </row>
    <row r="60904" spans="31:31" hidden="1">
      <c r="AE60904" s="54"/>
    </row>
    <row r="60905" spans="31:31" hidden="1">
      <c r="AE60905" s="54"/>
    </row>
    <row r="60906" spans="31:31" hidden="1">
      <c r="AE60906" s="54"/>
    </row>
    <row r="60907" spans="31:31" hidden="1">
      <c r="AE60907" s="54"/>
    </row>
    <row r="60908" spans="31:31" hidden="1">
      <c r="AE60908" s="54"/>
    </row>
    <row r="60909" spans="31:31" hidden="1">
      <c r="AE60909" s="54"/>
    </row>
    <row r="60910" spans="31:31" hidden="1">
      <c r="AE60910" s="54"/>
    </row>
    <row r="60911" spans="31:31" hidden="1">
      <c r="AE60911" s="54"/>
    </row>
    <row r="60912" spans="31:31" hidden="1">
      <c r="AE60912" s="54"/>
    </row>
    <row r="60913" spans="31:31" hidden="1">
      <c r="AE60913" s="54"/>
    </row>
    <row r="60914" spans="31:31" hidden="1">
      <c r="AE60914" s="54"/>
    </row>
    <row r="60915" spans="31:31" hidden="1">
      <c r="AE60915" s="54"/>
    </row>
    <row r="60916" spans="31:31" hidden="1">
      <c r="AE60916" s="54"/>
    </row>
    <row r="60917" spans="31:31" hidden="1">
      <c r="AE60917" s="54"/>
    </row>
    <row r="60918" spans="31:31" hidden="1">
      <c r="AE60918" s="54"/>
    </row>
    <row r="60919" spans="31:31" hidden="1">
      <c r="AE60919" s="54"/>
    </row>
    <row r="60920" spans="31:31" hidden="1">
      <c r="AE60920" s="54"/>
    </row>
    <row r="60921" spans="31:31" hidden="1">
      <c r="AE60921" s="54"/>
    </row>
    <row r="60922" spans="31:31" hidden="1">
      <c r="AE60922" s="54"/>
    </row>
    <row r="60923" spans="31:31" hidden="1">
      <c r="AE60923" s="54"/>
    </row>
    <row r="60924" spans="31:31" hidden="1">
      <c r="AE60924" s="54"/>
    </row>
    <row r="60925" spans="31:31" hidden="1">
      <c r="AE60925" s="54"/>
    </row>
    <row r="60926" spans="31:31" hidden="1">
      <c r="AE60926" s="54"/>
    </row>
    <row r="60927" spans="31:31" hidden="1">
      <c r="AE60927" s="54"/>
    </row>
    <row r="60928" spans="31:31" hidden="1">
      <c r="AE60928" s="54"/>
    </row>
    <row r="60929" spans="31:31" hidden="1">
      <c r="AE60929" s="54"/>
    </row>
    <row r="60930" spans="31:31" hidden="1">
      <c r="AE60930" s="54"/>
    </row>
    <row r="60931" spans="31:31" hidden="1">
      <c r="AE60931" s="54"/>
    </row>
    <row r="60932" spans="31:31" hidden="1">
      <c r="AE60932" s="54"/>
    </row>
    <row r="60933" spans="31:31" hidden="1">
      <c r="AE60933" s="54"/>
    </row>
    <row r="60934" spans="31:31" hidden="1">
      <c r="AE60934" s="54"/>
    </row>
    <row r="60935" spans="31:31" hidden="1">
      <c r="AE60935" s="54"/>
    </row>
    <row r="60936" spans="31:31" hidden="1">
      <c r="AE60936" s="54"/>
    </row>
    <row r="60937" spans="31:31" hidden="1">
      <c r="AE60937" s="54"/>
    </row>
    <row r="60938" spans="31:31" hidden="1">
      <c r="AE60938" s="54"/>
    </row>
    <row r="60939" spans="31:31" hidden="1">
      <c r="AE60939" s="54"/>
    </row>
    <row r="60940" spans="31:31" hidden="1">
      <c r="AE60940" s="54"/>
    </row>
    <row r="60941" spans="31:31" hidden="1">
      <c r="AE60941" s="54"/>
    </row>
    <row r="60942" spans="31:31" hidden="1">
      <c r="AE60942" s="54"/>
    </row>
    <row r="60943" spans="31:31" hidden="1">
      <c r="AE60943" s="54"/>
    </row>
    <row r="60944" spans="31:31" hidden="1">
      <c r="AE60944" s="54"/>
    </row>
    <row r="60945" spans="31:31" hidden="1">
      <c r="AE60945" s="54"/>
    </row>
    <row r="60946" spans="31:31" hidden="1">
      <c r="AE60946" s="54"/>
    </row>
    <row r="60947" spans="31:31" hidden="1">
      <c r="AE60947" s="54"/>
    </row>
    <row r="60948" spans="31:31" hidden="1">
      <c r="AE60948" s="54"/>
    </row>
    <row r="60949" spans="31:31" hidden="1">
      <c r="AE60949" s="54"/>
    </row>
    <row r="60950" spans="31:31" hidden="1">
      <c r="AE60950" s="54"/>
    </row>
    <row r="60951" spans="31:31" hidden="1">
      <c r="AE60951" s="54"/>
    </row>
    <row r="60952" spans="31:31" hidden="1">
      <c r="AE60952" s="54"/>
    </row>
    <row r="60953" spans="31:31" hidden="1">
      <c r="AE60953" s="54"/>
    </row>
    <row r="60954" spans="31:31" hidden="1">
      <c r="AE60954" s="54"/>
    </row>
    <row r="60955" spans="31:31" hidden="1">
      <c r="AE60955" s="54"/>
    </row>
    <row r="60956" spans="31:31" hidden="1">
      <c r="AE60956" s="54"/>
    </row>
    <row r="60957" spans="31:31" hidden="1">
      <c r="AE60957" s="54"/>
    </row>
    <row r="60958" spans="31:31" hidden="1">
      <c r="AE60958" s="54"/>
    </row>
    <row r="60959" spans="31:31" hidden="1">
      <c r="AE60959" s="54"/>
    </row>
    <row r="60960" spans="31:31" hidden="1">
      <c r="AE60960" s="54"/>
    </row>
    <row r="60961" spans="31:31" hidden="1">
      <c r="AE60961" s="54"/>
    </row>
    <row r="60962" spans="31:31" hidden="1">
      <c r="AE60962" s="54"/>
    </row>
    <row r="60963" spans="31:31" hidden="1">
      <c r="AE60963" s="54"/>
    </row>
    <row r="60964" spans="31:31" hidden="1">
      <c r="AE60964" s="54"/>
    </row>
    <row r="60965" spans="31:31" hidden="1">
      <c r="AE60965" s="54"/>
    </row>
    <row r="60966" spans="31:31" hidden="1">
      <c r="AE60966" s="54"/>
    </row>
    <row r="60967" spans="31:31" hidden="1">
      <c r="AE60967" s="54"/>
    </row>
    <row r="60968" spans="31:31" hidden="1">
      <c r="AE60968" s="54"/>
    </row>
    <row r="60969" spans="31:31" hidden="1">
      <c r="AE60969" s="54"/>
    </row>
    <row r="60970" spans="31:31" hidden="1">
      <c r="AE60970" s="54"/>
    </row>
    <row r="60971" spans="31:31" hidden="1">
      <c r="AE60971" s="54"/>
    </row>
    <row r="60972" spans="31:31" hidden="1">
      <c r="AE60972" s="54"/>
    </row>
    <row r="60973" spans="31:31" hidden="1">
      <c r="AE60973" s="54"/>
    </row>
    <row r="60974" spans="31:31" hidden="1">
      <c r="AE60974" s="54"/>
    </row>
    <row r="60975" spans="31:31" hidden="1">
      <c r="AE60975" s="54"/>
    </row>
    <row r="60976" spans="31:31" hidden="1">
      <c r="AE60976" s="54"/>
    </row>
    <row r="60977" spans="31:31" hidden="1">
      <c r="AE60977" s="54"/>
    </row>
    <row r="60978" spans="31:31" hidden="1">
      <c r="AE60978" s="54"/>
    </row>
    <row r="60979" spans="31:31" hidden="1">
      <c r="AE60979" s="54"/>
    </row>
    <row r="60980" spans="31:31" hidden="1">
      <c r="AE60980" s="54"/>
    </row>
    <row r="60981" spans="31:31" hidden="1">
      <c r="AE60981" s="54"/>
    </row>
    <row r="60982" spans="31:31" hidden="1">
      <c r="AE60982" s="54"/>
    </row>
    <row r="60983" spans="31:31" hidden="1">
      <c r="AE60983" s="54"/>
    </row>
    <row r="60984" spans="31:31" hidden="1">
      <c r="AE60984" s="54"/>
    </row>
    <row r="60985" spans="31:31" hidden="1">
      <c r="AE60985" s="54"/>
    </row>
    <row r="60986" spans="31:31" hidden="1">
      <c r="AE60986" s="54"/>
    </row>
    <row r="60987" spans="31:31" hidden="1">
      <c r="AE60987" s="54"/>
    </row>
    <row r="60988" spans="31:31" hidden="1">
      <c r="AE60988" s="54"/>
    </row>
    <row r="60989" spans="31:31" hidden="1">
      <c r="AE60989" s="54"/>
    </row>
    <row r="60990" spans="31:31" hidden="1">
      <c r="AE60990" s="54"/>
    </row>
    <row r="60991" spans="31:31" hidden="1">
      <c r="AE60991" s="54"/>
    </row>
    <row r="60992" spans="31:31" hidden="1">
      <c r="AE60992" s="54"/>
    </row>
    <row r="60993" spans="31:31" hidden="1">
      <c r="AE60993" s="54"/>
    </row>
    <row r="60994" spans="31:31" hidden="1">
      <c r="AE60994" s="54"/>
    </row>
    <row r="60995" spans="31:31" hidden="1">
      <c r="AE60995" s="54"/>
    </row>
    <row r="60996" spans="31:31" hidden="1">
      <c r="AE60996" s="54"/>
    </row>
    <row r="60997" spans="31:31" hidden="1">
      <c r="AE60997" s="54"/>
    </row>
    <row r="60998" spans="31:31" hidden="1">
      <c r="AE60998" s="54"/>
    </row>
    <row r="60999" spans="31:31" hidden="1">
      <c r="AE60999" s="54"/>
    </row>
    <row r="61000" spans="31:31" hidden="1">
      <c r="AE61000" s="54"/>
    </row>
    <row r="61001" spans="31:31" hidden="1">
      <c r="AE61001" s="54"/>
    </row>
    <row r="61002" spans="31:31" hidden="1">
      <c r="AE61002" s="54"/>
    </row>
    <row r="61003" spans="31:31" hidden="1">
      <c r="AE61003" s="54"/>
    </row>
    <row r="61004" spans="31:31" hidden="1">
      <c r="AE61004" s="54"/>
    </row>
    <row r="61005" spans="31:31" hidden="1">
      <c r="AE61005" s="54"/>
    </row>
    <row r="61006" spans="31:31" hidden="1">
      <c r="AE61006" s="54"/>
    </row>
    <row r="61007" spans="31:31" hidden="1">
      <c r="AE61007" s="54"/>
    </row>
    <row r="61008" spans="31:31" hidden="1">
      <c r="AE61008" s="54"/>
    </row>
    <row r="61009" spans="31:31" hidden="1">
      <c r="AE61009" s="54"/>
    </row>
    <row r="61010" spans="31:31" hidden="1">
      <c r="AE61010" s="54"/>
    </row>
    <row r="61011" spans="31:31" hidden="1">
      <c r="AE61011" s="54"/>
    </row>
    <row r="61012" spans="31:31" hidden="1">
      <c r="AE61012" s="54"/>
    </row>
    <row r="61013" spans="31:31" hidden="1">
      <c r="AE61013" s="54"/>
    </row>
    <row r="61014" spans="31:31" hidden="1">
      <c r="AE61014" s="54"/>
    </row>
    <row r="61015" spans="31:31" hidden="1">
      <c r="AE61015" s="54"/>
    </row>
    <row r="61016" spans="31:31" hidden="1">
      <c r="AE61016" s="54"/>
    </row>
    <row r="61017" spans="31:31" hidden="1">
      <c r="AE61017" s="54"/>
    </row>
    <row r="61018" spans="31:31" hidden="1">
      <c r="AE61018" s="54"/>
    </row>
    <row r="61019" spans="31:31" hidden="1">
      <c r="AE61019" s="54"/>
    </row>
    <row r="61020" spans="31:31" hidden="1">
      <c r="AE61020" s="54"/>
    </row>
    <row r="61021" spans="31:31" hidden="1">
      <c r="AE61021" s="54"/>
    </row>
    <row r="61022" spans="31:31" hidden="1">
      <c r="AE61022" s="54"/>
    </row>
    <row r="61023" spans="31:31" hidden="1">
      <c r="AE61023" s="54"/>
    </row>
    <row r="61024" spans="31:31" hidden="1">
      <c r="AE61024" s="54"/>
    </row>
    <row r="61025" spans="31:31" hidden="1">
      <c r="AE61025" s="54"/>
    </row>
    <row r="61026" spans="31:31" hidden="1">
      <c r="AE61026" s="54"/>
    </row>
    <row r="61027" spans="31:31" hidden="1">
      <c r="AE61027" s="54"/>
    </row>
    <row r="61028" spans="31:31" hidden="1">
      <c r="AE61028" s="54"/>
    </row>
    <row r="61029" spans="31:31" hidden="1">
      <c r="AE61029" s="54"/>
    </row>
    <row r="61030" spans="31:31" hidden="1">
      <c r="AE61030" s="54"/>
    </row>
    <row r="61031" spans="31:31" hidden="1">
      <c r="AE61031" s="54"/>
    </row>
    <row r="61032" spans="31:31" hidden="1">
      <c r="AE61032" s="54"/>
    </row>
    <row r="61033" spans="31:31" hidden="1">
      <c r="AE61033" s="54"/>
    </row>
    <row r="61034" spans="31:31" hidden="1">
      <c r="AE61034" s="54"/>
    </row>
    <row r="61035" spans="31:31" hidden="1">
      <c r="AE61035" s="54"/>
    </row>
    <row r="61036" spans="31:31" hidden="1">
      <c r="AE61036" s="54"/>
    </row>
    <row r="61037" spans="31:31" hidden="1">
      <c r="AE61037" s="54"/>
    </row>
    <row r="61038" spans="31:31" hidden="1">
      <c r="AE61038" s="54"/>
    </row>
    <row r="61039" spans="31:31" hidden="1">
      <c r="AE61039" s="54"/>
    </row>
    <row r="61040" spans="31:31" hidden="1">
      <c r="AE61040" s="54"/>
    </row>
    <row r="61041" spans="31:31" hidden="1">
      <c r="AE61041" s="54"/>
    </row>
    <row r="61042" spans="31:31" hidden="1">
      <c r="AE61042" s="54"/>
    </row>
    <row r="61043" spans="31:31" hidden="1">
      <c r="AE61043" s="54"/>
    </row>
    <row r="61044" spans="31:31" hidden="1">
      <c r="AE61044" s="54"/>
    </row>
    <row r="61045" spans="31:31" hidden="1">
      <c r="AE61045" s="54"/>
    </row>
    <row r="61046" spans="31:31" hidden="1">
      <c r="AE61046" s="54"/>
    </row>
    <row r="61047" spans="31:31" hidden="1">
      <c r="AE61047" s="54"/>
    </row>
    <row r="61048" spans="31:31" hidden="1">
      <c r="AE61048" s="54"/>
    </row>
    <row r="61049" spans="31:31" hidden="1">
      <c r="AE61049" s="54"/>
    </row>
    <row r="61050" spans="31:31" hidden="1">
      <c r="AE61050" s="54"/>
    </row>
    <row r="61051" spans="31:31" hidden="1">
      <c r="AE61051" s="54"/>
    </row>
    <row r="61052" spans="31:31" hidden="1">
      <c r="AE61052" s="54"/>
    </row>
    <row r="61053" spans="31:31" hidden="1">
      <c r="AE61053" s="54"/>
    </row>
    <row r="61054" spans="31:31" hidden="1">
      <c r="AE61054" s="54"/>
    </row>
    <row r="61055" spans="31:31" hidden="1">
      <c r="AE61055" s="54"/>
    </row>
    <row r="61056" spans="31:31" hidden="1">
      <c r="AE61056" s="54"/>
    </row>
    <row r="61057" spans="31:31" hidden="1">
      <c r="AE61057" s="54"/>
    </row>
    <row r="61058" spans="31:31" hidden="1">
      <c r="AE61058" s="54"/>
    </row>
    <row r="61059" spans="31:31" hidden="1">
      <c r="AE61059" s="54"/>
    </row>
    <row r="61060" spans="31:31" hidden="1">
      <c r="AE61060" s="54"/>
    </row>
    <row r="61061" spans="31:31" hidden="1">
      <c r="AE61061" s="54"/>
    </row>
    <row r="61062" spans="31:31" hidden="1">
      <c r="AE61062" s="54"/>
    </row>
    <row r="61063" spans="31:31" hidden="1">
      <c r="AE61063" s="54"/>
    </row>
    <row r="61064" spans="31:31" hidden="1">
      <c r="AE61064" s="54"/>
    </row>
    <row r="61065" spans="31:31" hidden="1">
      <c r="AE61065" s="54"/>
    </row>
    <row r="61066" spans="31:31" hidden="1">
      <c r="AE61066" s="54"/>
    </row>
    <row r="61067" spans="31:31" hidden="1">
      <c r="AE61067" s="54"/>
    </row>
    <row r="61068" spans="31:31" hidden="1">
      <c r="AE61068" s="54"/>
    </row>
    <row r="61069" spans="31:31" hidden="1">
      <c r="AE61069" s="54"/>
    </row>
    <row r="61070" spans="31:31" hidden="1">
      <c r="AE61070" s="54"/>
    </row>
    <row r="61071" spans="31:31" hidden="1">
      <c r="AE61071" s="54"/>
    </row>
    <row r="61072" spans="31:31" hidden="1">
      <c r="AE61072" s="54"/>
    </row>
    <row r="61073" spans="31:31" hidden="1">
      <c r="AE61073" s="54"/>
    </row>
    <row r="61074" spans="31:31" hidden="1">
      <c r="AE61074" s="54"/>
    </row>
    <row r="61075" spans="31:31" hidden="1">
      <c r="AE61075" s="54"/>
    </row>
    <row r="61076" spans="31:31" hidden="1">
      <c r="AE61076" s="54"/>
    </row>
    <row r="61077" spans="31:31" hidden="1">
      <c r="AE61077" s="54"/>
    </row>
    <row r="61078" spans="31:31" hidden="1">
      <c r="AE61078" s="54"/>
    </row>
    <row r="61079" spans="31:31" hidden="1">
      <c r="AE61079" s="54"/>
    </row>
    <row r="61080" spans="31:31" hidden="1">
      <c r="AE61080" s="54"/>
    </row>
    <row r="61081" spans="31:31" hidden="1">
      <c r="AE61081" s="54"/>
    </row>
    <row r="61082" spans="31:31" hidden="1">
      <c r="AE61082" s="54"/>
    </row>
    <row r="61083" spans="31:31" hidden="1">
      <c r="AE61083" s="54"/>
    </row>
    <row r="61084" spans="31:31" hidden="1">
      <c r="AE61084" s="54"/>
    </row>
    <row r="61085" spans="31:31" hidden="1">
      <c r="AE61085" s="54"/>
    </row>
    <row r="61086" spans="31:31" hidden="1">
      <c r="AE61086" s="54"/>
    </row>
    <row r="61087" spans="31:31" hidden="1">
      <c r="AE61087" s="54"/>
    </row>
    <row r="61088" spans="31:31" hidden="1">
      <c r="AE61088" s="54"/>
    </row>
    <row r="61089" spans="31:31" hidden="1">
      <c r="AE61089" s="54"/>
    </row>
    <row r="61090" spans="31:31" hidden="1">
      <c r="AE61090" s="54"/>
    </row>
    <row r="61091" spans="31:31" hidden="1">
      <c r="AE61091" s="54"/>
    </row>
    <row r="61092" spans="31:31" hidden="1">
      <c r="AE61092" s="54"/>
    </row>
    <row r="61093" spans="31:31" hidden="1">
      <c r="AE61093" s="54"/>
    </row>
    <row r="61094" spans="31:31" hidden="1">
      <c r="AE61094" s="54"/>
    </row>
    <row r="61095" spans="31:31" hidden="1">
      <c r="AE61095" s="54"/>
    </row>
    <row r="61096" spans="31:31" hidden="1">
      <c r="AE61096" s="54"/>
    </row>
    <row r="61097" spans="31:31" hidden="1">
      <c r="AE61097" s="54"/>
    </row>
    <row r="61098" spans="31:31" hidden="1">
      <c r="AE61098" s="54"/>
    </row>
    <row r="61099" spans="31:31" hidden="1">
      <c r="AE61099" s="54"/>
    </row>
    <row r="61100" spans="31:31" hidden="1">
      <c r="AE61100" s="54"/>
    </row>
    <row r="61101" spans="31:31" hidden="1">
      <c r="AE61101" s="54"/>
    </row>
    <row r="61102" spans="31:31" hidden="1">
      <c r="AE61102" s="54"/>
    </row>
    <row r="61103" spans="31:31" hidden="1">
      <c r="AE61103" s="54"/>
    </row>
    <row r="61104" spans="31:31" hidden="1">
      <c r="AE61104" s="54"/>
    </row>
    <row r="61105" spans="31:31" hidden="1">
      <c r="AE61105" s="54"/>
    </row>
    <row r="61106" spans="31:31" hidden="1">
      <c r="AE61106" s="54"/>
    </row>
    <row r="61107" spans="31:31" hidden="1">
      <c r="AE61107" s="54"/>
    </row>
    <row r="61108" spans="31:31" hidden="1">
      <c r="AE61108" s="54"/>
    </row>
    <row r="61109" spans="31:31" hidden="1">
      <c r="AE61109" s="54"/>
    </row>
    <row r="61110" spans="31:31" hidden="1">
      <c r="AE61110" s="54"/>
    </row>
    <row r="61111" spans="31:31" hidden="1">
      <c r="AE61111" s="54"/>
    </row>
    <row r="61112" spans="31:31" hidden="1">
      <c r="AE61112" s="54"/>
    </row>
    <row r="61113" spans="31:31" hidden="1">
      <c r="AE61113" s="54"/>
    </row>
    <row r="61114" spans="31:31" hidden="1">
      <c r="AE61114" s="54"/>
    </row>
    <row r="61115" spans="31:31" hidden="1">
      <c r="AE61115" s="54"/>
    </row>
    <row r="61116" spans="31:31" hidden="1">
      <c r="AE61116" s="54"/>
    </row>
    <row r="61117" spans="31:31" hidden="1">
      <c r="AE61117" s="54"/>
    </row>
    <row r="61118" spans="31:31" hidden="1">
      <c r="AE61118" s="54"/>
    </row>
    <row r="61119" spans="31:31" hidden="1">
      <c r="AE61119" s="54"/>
    </row>
    <row r="61120" spans="31:31" hidden="1">
      <c r="AE61120" s="54"/>
    </row>
    <row r="61121" spans="31:31" hidden="1">
      <c r="AE61121" s="54"/>
    </row>
    <row r="61122" spans="31:31" hidden="1">
      <c r="AE61122" s="54"/>
    </row>
    <row r="61123" spans="31:31" hidden="1">
      <c r="AE61123" s="54"/>
    </row>
    <row r="61124" spans="31:31" hidden="1">
      <c r="AE61124" s="54"/>
    </row>
    <row r="61125" spans="31:31" hidden="1">
      <c r="AE61125" s="54"/>
    </row>
    <row r="61126" spans="31:31" hidden="1">
      <c r="AE61126" s="54"/>
    </row>
    <row r="61127" spans="31:31" hidden="1">
      <c r="AE61127" s="54"/>
    </row>
    <row r="61128" spans="31:31" hidden="1">
      <c r="AE61128" s="54"/>
    </row>
    <row r="61129" spans="31:31" hidden="1">
      <c r="AE61129" s="54"/>
    </row>
    <row r="61130" spans="31:31" hidden="1">
      <c r="AE61130" s="54"/>
    </row>
    <row r="61131" spans="31:31" hidden="1">
      <c r="AE61131" s="54"/>
    </row>
    <row r="61132" spans="31:31" hidden="1">
      <c r="AE61132" s="54"/>
    </row>
    <row r="61133" spans="31:31" hidden="1">
      <c r="AE61133" s="54"/>
    </row>
    <row r="61134" spans="31:31" hidden="1">
      <c r="AE61134" s="54"/>
    </row>
    <row r="61135" spans="31:31" hidden="1">
      <c r="AE61135" s="54"/>
    </row>
    <row r="61136" spans="31:31" hidden="1">
      <c r="AE61136" s="54"/>
    </row>
    <row r="61137" spans="31:31" hidden="1">
      <c r="AE61137" s="54"/>
    </row>
    <row r="61138" spans="31:31" hidden="1">
      <c r="AE61138" s="54"/>
    </row>
    <row r="61139" spans="31:31" hidden="1">
      <c r="AE61139" s="54"/>
    </row>
    <row r="61140" spans="31:31" hidden="1">
      <c r="AE61140" s="54"/>
    </row>
    <row r="61141" spans="31:31" hidden="1">
      <c r="AE61141" s="54"/>
    </row>
    <row r="61142" spans="31:31" hidden="1">
      <c r="AE61142" s="54"/>
    </row>
    <row r="61143" spans="31:31" hidden="1">
      <c r="AE61143" s="54"/>
    </row>
    <row r="61144" spans="31:31" hidden="1">
      <c r="AE61144" s="54"/>
    </row>
    <row r="61145" spans="31:31" hidden="1">
      <c r="AE61145" s="54"/>
    </row>
    <row r="61146" spans="31:31" hidden="1">
      <c r="AE61146" s="54"/>
    </row>
    <row r="61147" spans="31:31" hidden="1">
      <c r="AE61147" s="54"/>
    </row>
    <row r="61148" spans="31:31" hidden="1">
      <c r="AE61148" s="54"/>
    </row>
    <row r="61149" spans="31:31" hidden="1">
      <c r="AE61149" s="54"/>
    </row>
    <row r="61150" spans="31:31" hidden="1">
      <c r="AE61150" s="54"/>
    </row>
    <row r="61151" spans="31:31" hidden="1">
      <c r="AE61151" s="54"/>
    </row>
    <row r="61152" spans="31:31" hidden="1">
      <c r="AE61152" s="54"/>
    </row>
    <row r="61153" spans="31:31" hidden="1">
      <c r="AE61153" s="54"/>
    </row>
    <row r="61154" spans="31:31" hidden="1">
      <c r="AE61154" s="54"/>
    </row>
    <row r="61155" spans="31:31" hidden="1">
      <c r="AE61155" s="54"/>
    </row>
    <row r="61156" spans="31:31" hidden="1">
      <c r="AE61156" s="54"/>
    </row>
    <row r="61157" spans="31:31" hidden="1">
      <c r="AE61157" s="54"/>
    </row>
    <row r="61158" spans="31:31" hidden="1">
      <c r="AE61158" s="54"/>
    </row>
    <row r="61159" spans="31:31" hidden="1">
      <c r="AE61159" s="54"/>
    </row>
    <row r="61160" spans="31:31" hidden="1">
      <c r="AE61160" s="54"/>
    </row>
    <row r="61161" spans="31:31" hidden="1">
      <c r="AE61161" s="54"/>
    </row>
    <row r="61162" spans="31:31" hidden="1">
      <c r="AE61162" s="54"/>
    </row>
    <row r="61163" spans="31:31" hidden="1">
      <c r="AE61163" s="54"/>
    </row>
    <row r="61164" spans="31:31" hidden="1">
      <c r="AE61164" s="54"/>
    </row>
    <row r="61165" spans="31:31" hidden="1">
      <c r="AE61165" s="54"/>
    </row>
    <row r="61166" spans="31:31" hidden="1">
      <c r="AE61166" s="54"/>
    </row>
    <row r="61167" spans="31:31" hidden="1">
      <c r="AE61167" s="54"/>
    </row>
    <row r="61168" spans="31:31" hidden="1">
      <c r="AE61168" s="54"/>
    </row>
    <row r="61169" spans="31:31" hidden="1">
      <c r="AE61169" s="54"/>
    </row>
    <row r="61170" spans="31:31" hidden="1">
      <c r="AE61170" s="54"/>
    </row>
    <row r="61171" spans="31:31" hidden="1">
      <c r="AE61171" s="54"/>
    </row>
    <row r="61172" spans="31:31" hidden="1">
      <c r="AE61172" s="54"/>
    </row>
    <row r="61173" spans="31:31" hidden="1">
      <c r="AE61173" s="54"/>
    </row>
    <row r="61174" spans="31:31" hidden="1">
      <c r="AE61174" s="54"/>
    </row>
    <row r="61175" spans="31:31" hidden="1">
      <c r="AE61175" s="54"/>
    </row>
    <row r="61176" spans="31:31" hidden="1">
      <c r="AE61176" s="54"/>
    </row>
    <row r="61177" spans="31:31" hidden="1">
      <c r="AE61177" s="54"/>
    </row>
    <row r="61178" spans="31:31" hidden="1">
      <c r="AE61178" s="54"/>
    </row>
    <row r="61179" spans="31:31" hidden="1">
      <c r="AE61179" s="54"/>
    </row>
    <row r="61180" spans="31:31" hidden="1">
      <c r="AE61180" s="54"/>
    </row>
    <row r="61181" spans="31:31" hidden="1">
      <c r="AE61181" s="54"/>
    </row>
    <row r="61182" spans="31:31" hidden="1">
      <c r="AE61182" s="54"/>
    </row>
    <row r="61183" spans="31:31" hidden="1">
      <c r="AE61183" s="54"/>
    </row>
    <row r="61184" spans="31:31" hidden="1">
      <c r="AE61184" s="54"/>
    </row>
    <row r="61185" spans="31:31" hidden="1">
      <c r="AE61185" s="54"/>
    </row>
    <row r="61186" spans="31:31" hidden="1">
      <c r="AE61186" s="54"/>
    </row>
    <row r="61187" spans="31:31" hidden="1">
      <c r="AE61187" s="54"/>
    </row>
    <row r="61188" spans="31:31" hidden="1">
      <c r="AE61188" s="54"/>
    </row>
    <row r="61189" spans="31:31" hidden="1">
      <c r="AE61189" s="54"/>
    </row>
    <row r="61190" spans="31:31" hidden="1">
      <c r="AE61190" s="54"/>
    </row>
    <row r="61191" spans="31:31" hidden="1">
      <c r="AE61191" s="54"/>
    </row>
    <row r="61192" spans="31:31" hidden="1">
      <c r="AE61192" s="54"/>
    </row>
    <row r="61193" spans="31:31" hidden="1">
      <c r="AE61193" s="54"/>
    </row>
    <row r="61194" spans="31:31" hidden="1">
      <c r="AE61194" s="54"/>
    </row>
    <row r="61195" spans="31:31" hidden="1">
      <c r="AE61195" s="54"/>
    </row>
    <row r="61196" spans="31:31" hidden="1">
      <c r="AE61196" s="54"/>
    </row>
    <row r="61197" spans="31:31" hidden="1">
      <c r="AE61197" s="54"/>
    </row>
    <row r="61198" spans="31:31" hidden="1">
      <c r="AE61198" s="54"/>
    </row>
    <row r="61199" spans="31:31" hidden="1">
      <c r="AE61199" s="54"/>
    </row>
    <row r="61200" spans="31:31" hidden="1">
      <c r="AE61200" s="54"/>
    </row>
    <row r="61201" spans="31:31" hidden="1">
      <c r="AE61201" s="54"/>
    </row>
    <row r="61202" spans="31:31" hidden="1">
      <c r="AE61202" s="54"/>
    </row>
    <row r="61203" spans="31:31" hidden="1">
      <c r="AE61203" s="54"/>
    </row>
    <row r="61204" spans="31:31" hidden="1">
      <c r="AE61204" s="54"/>
    </row>
    <row r="61205" spans="31:31" hidden="1">
      <c r="AE61205" s="54"/>
    </row>
    <row r="61206" spans="31:31" hidden="1">
      <c r="AE61206" s="54"/>
    </row>
    <row r="61207" spans="31:31" hidden="1">
      <c r="AE61207" s="54"/>
    </row>
    <row r="61208" spans="31:31" hidden="1">
      <c r="AE61208" s="54"/>
    </row>
    <row r="61209" spans="31:31" hidden="1">
      <c r="AE61209" s="54"/>
    </row>
    <row r="61210" spans="31:31" hidden="1">
      <c r="AE61210" s="54"/>
    </row>
    <row r="61211" spans="31:31" hidden="1">
      <c r="AE61211" s="54"/>
    </row>
    <row r="61212" spans="31:31" hidden="1">
      <c r="AE61212" s="54"/>
    </row>
    <row r="61213" spans="31:31" hidden="1">
      <c r="AE61213" s="54"/>
    </row>
    <row r="61214" spans="31:31" hidden="1">
      <c r="AE61214" s="54"/>
    </row>
    <row r="61215" spans="31:31" hidden="1">
      <c r="AE61215" s="54"/>
    </row>
    <row r="61216" spans="31:31" hidden="1">
      <c r="AE61216" s="54"/>
    </row>
    <row r="61217" spans="31:31" hidden="1">
      <c r="AE61217" s="54"/>
    </row>
    <row r="61218" spans="31:31" hidden="1">
      <c r="AE61218" s="54"/>
    </row>
    <row r="61219" spans="31:31" hidden="1">
      <c r="AE61219" s="54"/>
    </row>
    <row r="61220" spans="31:31" hidden="1">
      <c r="AE61220" s="54"/>
    </row>
    <row r="61221" spans="31:31" hidden="1">
      <c r="AE61221" s="54"/>
    </row>
    <row r="61222" spans="31:31" hidden="1">
      <c r="AE61222" s="54"/>
    </row>
    <row r="61223" spans="31:31" hidden="1">
      <c r="AE61223" s="54"/>
    </row>
    <row r="61224" spans="31:31" hidden="1">
      <c r="AE61224" s="54"/>
    </row>
    <row r="61225" spans="31:31" hidden="1">
      <c r="AE61225" s="54"/>
    </row>
    <row r="61226" spans="31:31" hidden="1">
      <c r="AE61226" s="54"/>
    </row>
    <row r="61227" spans="31:31" hidden="1">
      <c r="AE61227" s="54"/>
    </row>
    <row r="61228" spans="31:31" hidden="1">
      <c r="AE61228" s="54"/>
    </row>
    <row r="61229" spans="31:31" hidden="1">
      <c r="AE61229" s="54"/>
    </row>
    <row r="61230" spans="31:31" hidden="1">
      <c r="AE61230" s="54"/>
    </row>
    <row r="61231" spans="31:31" hidden="1">
      <c r="AE61231" s="54"/>
    </row>
    <row r="61232" spans="31:31" hidden="1">
      <c r="AE61232" s="54"/>
    </row>
    <row r="61233" spans="31:31" hidden="1">
      <c r="AE61233" s="54"/>
    </row>
    <row r="61234" spans="31:31" hidden="1">
      <c r="AE61234" s="54"/>
    </row>
    <row r="61235" spans="31:31" hidden="1">
      <c r="AE61235" s="54"/>
    </row>
    <row r="61236" spans="31:31" hidden="1">
      <c r="AE61236" s="54"/>
    </row>
    <row r="61237" spans="31:31" hidden="1">
      <c r="AE61237" s="54"/>
    </row>
    <row r="61238" spans="31:31" hidden="1">
      <c r="AE61238" s="54"/>
    </row>
    <row r="61239" spans="31:31" hidden="1">
      <c r="AE61239" s="54"/>
    </row>
    <row r="61240" spans="31:31" hidden="1">
      <c r="AE61240" s="54"/>
    </row>
    <row r="61241" spans="31:31" hidden="1">
      <c r="AE61241" s="54"/>
    </row>
    <row r="61242" spans="31:31" hidden="1">
      <c r="AE61242" s="54"/>
    </row>
    <row r="61243" spans="31:31" hidden="1">
      <c r="AE61243" s="54"/>
    </row>
    <row r="61244" spans="31:31" hidden="1">
      <c r="AE61244" s="54"/>
    </row>
    <row r="61245" spans="31:31" hidden="1">
      <c r="AE61245" s="54"/>
    </row>
    <row r="61246" spans="31:31" hidden="1">
      <c r="AE61246" s="54"/>
    </row>
    <row r="61247" spans="31:31" hidden="1">
      <c r="AE61247" s="54"/>
    </row>
    <row r="61248" spans="31:31" hidden="1">
      <c r="AE61248" s="54"/>
    </row>
    <row r="61249" spans="31:31" hidden="1">
      <c r="AE61249" s="54"/>
    </row>
    <row r="61250" spans="31:31" hidden="1">
      <c r="AE61250" s="54"/>
    </row>
    <row r="61251" spans="31:31" hidden="1">
      <c r="AE61251" s="54"/>
    </row>
    <row r="61252" spans="31:31" hidden="1">
      <c r="AE61252" s="54"/>
    </row>
    <row r="61253" spans="31:31" hidden="1">
      <c r="AE61253" s="54"/>
    </row>
    <row r="61254" spans="31:31" hidden="1">
      <c r="AE61254" s="54"/>
    </row>
    <row r="61255" spans="31:31" hidden="1">
      <c r="AE61255" s="54"/>
    </row>
    <row r="61256" spans="31:31" hidden="1">
      <c r="AE61256" s="54"/>
    </row>
    <row r="61257" spans="31:31" hidden="1">
      <c r="AE61257" s="54"/>
    </row>
    <row r="61258" spans="31:31" hidden="1">
      <c r="AE61258" s="54"/>
    </row>
    <row r="61259" spans="31:31" hidden="1">
      <c r="AE61259" s="54"/>
    </row>
    <row r="61260" spans="31:31" hidden="1">
      <c r="AE61260" s="54"/>
    </row>
    <row r="61261" spans="31:31" hidden="1">
      <c r="AE61261" s="54"/>
    </row>
    <row r="61262" spans="31:31" hidden="1">
      <c r="AE61262" s="54"/>
    </row>
    <row r="61263" spans="31:31" hidden="1">
      <c r="AE61263" s="54"/>
    </row>
    <row r="61264" spans="31:31" hidden="1">
      <c r="AE61264" s="54"/>
    </row>
    <row r="61265" spans="31:31" hidden="1">
      <c r="AE61265" s="54"/>
    </row>
    <row r="61266" spans="31:31" hidden="1">
      <c r="AE61266" s="54"/>
    </row>
    <row r="61267" spans="31:31" hidden="1">
      <c r="AE61267" s="54"/>
    </row>
    <row r="61268" spans="31:31" hidden="1">
      <c r="AE61268" s="54"/>
    </row>
    <row r="61269" spans="31:31" hidden="1">
      <c r="AE61269" s="54"/>
    </row>
    <row r="61270" spans="31:31" hidden="1">
      <c r="AE61270" s="54"/>
    </row>
    <row r="61271" spans="31:31" hidden="1">
      <c r="AE61271" s="54"/>
    </row>
    <row r="61272" spans="31:31" hidden="1">
      <c r="AE61272" s="54"/>
    </row>
    <row r="61273" spans="31:31" hidden="1">
      <c r="AE61273" s="54"/>
    </row>
    <row r="61274" spans="31:31" hidden="1">
      <c r="AE61274" s="54"/>
    </row>
    <row r="61275" spans="31:31" hidden="1">
      <c r="AE61275" s="54"/>
    </row>
    <row r="61276" spans="31:31" hidden="1">
      <c r="AE61276" s="54"/>
    </row>
    <row r="61277" spans="31:31" hidden="1">
      <c r="AE61277" s="54"/>
    </row>
    <row r="61278" spans="31:31" hidden="1">
      <c r="AE61278" s="54"/>
    </row>
    <row r="61279" spans="31:31" hidden="1">
      <c r="AE61279" s="54"/>
    </row>
    <row r="61280" spans="31:31" hidden="1">
      <c r="AE61280" s="54"/>
    </row>
    <row r="61281" spans="31:31" hidden="1">
      <c r="AE61281" s="54"/>
    </row>
    <row r="61282" spans="31:31" hidden="1">
      <c r="AE61282" s="54"/>
    </row>
    <row r="61283" spans="31:31" hidden="1">
      <c r="AE61283" s="54"/>
    </row>
    <row r="61284" spans="31:31" hidden="1">
      <c r="AE61284" s="54"/>
    </row>
    <row r="61285" spans="31:31" hidden="1">
      <c r="AE61285" s="54"/>
    </row>
    <row r="61286" spans="31:31" hidden="1">
      <c r="AE61286" s="54"/>
    </row>
    <row r="61287" spans="31:31" hidden="1">
      <c r="AE61287" s="54"/>
    </row>
    <row r="61288" spans="31:31" hidden="1">
      <c r="AE61288" s="54"/>
    </row>
    <row r="61289" spans="31:31" hidden="1">
      <c r="AE61289" s="54"/>
    </row>
    <row r="61290" spans="31:31" hidden="1">
      <c r="AE61290" s="54"/>
    </row>
    <row r="61291" spans="31:31" hidden="1">
      <c r="AE61291" s="54"/>
    </row>
    <row r="61292" spans="31:31" hidden="1">
      <c r="AE61292" s="54"/>
    </row>
    <row r="61293" spans="31:31" hidden="1">
      <c r="AE61293" s="54"/>
    </row>
    <row r="61294" spans="31:31" hidden="1">
      <c r="AE61294" s="54"/>
    </row>
    <row r="61295" spans="31:31" hidden="1">
      <c r="AE61295" s="54"/>
    </row>
    <row r="61296" spans="31:31" hidden="1">
      <c r="AE61296" s="54"/>
    </row>
    <row r="61297" spans="31:31" hidden="1">
      <c r="AE61297" s="54"/>
    </row>
    <row r="61298" spans="31:31" hidden="1">
      <c r="AE61298" s="54"/>
    </row>
    <row r="61299" spans="31:31" hidden="1">
      <c r="AE61299" s="54"/>
    </row>
    <row r="61300" spans="31:31" hidden="1">
      <c r="AE61300" s="54"/>
    </row>
    <row r="61301" spans="31:31" hidden="1">
      <c r="AE61301" s="54"/>
    </row>
    <row r="61302" spans="31:31" hidden="1">
      <c r="AE61302" s="54"/>
    </row>
    <row r="61303" spans="31:31" hidden="1">
      <c r="AE61303" s="54"/>
    </row>
    <row r="61304" spans="31:31" hidden="1">
      <c r="AE61304" s="54"/>
    </row>
    <row r="61305" spans="31:31" hidden="1">
      <c r="AE61305" s="54"/>
    </row>
    <row r="61306" spans="31:31" hidden="1">
      <c r="AE61306" s="54"/>
    </row>
    <row r="61307" spans="31:31" hidden="1">
      <c r="AE61307" s="54"/>
    </row>
    <row r="61308" spans="31:31" hidden="1">
      <c r="AE61308" s="54"/>
    </row>
    <row r="61309" spans="31:31" hidden="1">
      <c r="AE61309" s="54"/>
    </row>
    <row r="61310" spans="31:31" hidden="1">
      <c r="AE61310" s="54"/>
    </row>
    <row r="61311" spans="31:31" hidden="1">
      <c r="AE61311" s="54"/>
    </row>
    <row r="61312" spans="31:31" hidden="1">
      <c r="AE61312" s="54"/>
    </row>
    <row r="61313" spans="31:31" hidden="1">
      <c r="AE61313" s="54"/>
    </row>
    <row r="61314" spans="31:31" hidden="1">
      <c r="AE61314" s="54"/>
    </row>
    <row r="61315" spans="31:31" hidden="1">
      <c r="AE61315" s="54"/>
    </row>
    <row r="61316" spans="31:31" hidden="1">
      <c r="AE61316" s="54"/>
    </row>
    <row r="61317" spans="31:31" hidden="1">
      <c r="AE61317" s="54"/>
    </row>
    <row r="61318" spans="31:31" hidden="1">
      <c r="AE61318" s="54"/>
    </row>
    <row r="61319" spans="31:31" hidden="1">
      <c r="AE61319" s="54"/>
    </row>
    <row r="61320" spans="31:31" hidden="1">
      <c r="AE61320" s="54"/>
    </row>
    <row r="61321" spans="31:31" hidden="1">
      <c r="AE61321" s="54"/>
    </row>
    <row r="61322" spans="31:31" hidden="1">
      <c r="AE61322" s="54"/>
    </row>
    <row r="61323" spans="31:31" hidden="1">
      <c r="AE61323" s="54"/>
    </row>
    <row r="61324" spans="31:31" hidden="1">
      <c r="AE61324" s="54"/>
    </row>
    <row r="61325" spans="31:31" hidden="1">
      <c r="AE61325" s="54"/>
    </row>
    <row r="61326" spans="31:31" hidden="1">
      <c r="AE61326" s="54"/>
    </row>
    <row r="61327" spans="31:31" hidden="1">
      <c r="AE61327" s="54"/>
    </row>
    <row r="61328" spans="31:31" hidden="1">
      <c r="AE61328" s="54"/>
    </row>
    <row r="61329" spans="31:31" hidden="1">
      <c r="AE61329" s="54"/>
    </row>
    <row r="61330" spans="31:31" hidden="1">
      <c r="AE61330" s="54"/>
    </row>
    <row r="61331" spans="31:31" hidden="1">
      <c r="AE61331" s="54"/>
    </row>
    <row r="61332" spans="31:31" hidden="1">
      <c r="AE61332" s="54"/>
    </row>
    <row r="61333" spans="31:31" hidden="1">
      <c r="AE61333" s="54"/>
    </row>
    <row r="61334" spans="31:31" hidden="1">
      <c r="AE61334" s="54"/>
    </row>
    <row r="61335" spans="31:31" hidden="1">
      <c r="AE61335" s="54"/>
    </row>
    <row r="61336" spans="31:31" hidden="1">
      <c r="AE61336" s="54"/>
    </row>
    <row r="61337" spans="31:31" hidden="1">
      <c r="AE61337" s="54"/>
    </row>
    <row r="61338" spans="31:31" hidden="1">
      <c r="AE61338" s="54"/>
    </row>
    <row r="61339" spans="31:31" hidden="1">
      <c r="AE61339" s="54"/>
    </row>
    <row r="61340" spans="31:31" hidden="1">
      <c r="AE61340" s="54"/>
    </row>
    <row r="61341" spans="31:31" hidden="1">
      <c r="AE61341" s="54"/>
    </row>
    <row r="61342" spans="31:31" hidden="1">
      <c r="AE61342" s="54"/>
    </row>
    <row r="61343" spans="31:31" hidden="1">
      <c r="AE61343" s="54"/>
    </row>
    <row r="61344" spans="31:31" hidden="1">
      <c r="AE61344" s="54"/>
    </row>
    <row r="61345" spans="31:31" hidden="1">
      <c r="AE61345" s="54"/>
    </row>
    <row r="61346" spans="31:31" hidden="1">
      <c r="AE61346" s="54"/>
    </row>
    <row r="61347" spans="31:31" hidden="1">
      <c r="AE61347" s="54"/>
    </row>
    <row r="61348" spans="31:31" hidden="1">
      <c r="AE61348" s="54"/>
    </row>
    <row r="61349" spans="31:31" hidden="1">
      <c r="AE61349" s="54"/>
    </row>
    <row r="61350" spans="31:31" hidden="1">
      <c r="AE61350" s="54"/>
    </row>
    <row r="61351" spans="31:31" hidden="1">
      <c r="AE61351" s="54"/>
    </row>
    <row r="61352" spans="31:31" hidden="1">
      <c r="AE61352" s="54"/>
    </row>
    <row r="61353" spans="31:31" hidden="1">
      <c r="AE61353" s="54"/>
    </row>
    <row r="61354" spans="31:31" hidden="1">
      <c r="AE61354" s="54"/>
    </row>
    <row r="61355" spans="31:31" hidden="1">
      <c r="AE61355" s="54"/>
    </row>
    <row r="61356" spans="31:31" hidden="1">
      <c r="AE61356" s="54"/>
    </row>
    <row r="61357" spans="31:31" hidden="1">
      <c r="AE61357" s="54"/>
    </row>
    <row r="61358" spans="31:31" hidden="1">
      <c r="AE61358" s="54"/>
    </row>
    <row r="61359" spans="31:31" hidden="1">
      <c r="AE61359" s="54"/>
    </row>
    <row r="61360" spans="31:31" hidden="1">
      <c r="AE61360" s="54"/>
    </row>
    <row r="61361" spans="31:31" hidden="1">
      <c r="AE61361" s="54"/>
    </row>
    <row r="61362" spans="31:31" hidden="1">
      <c r="AE61362" s="54"/>
    </row>
    <row r="61363" spans="31:31" hidden="1">
      <c r="AE61363" s="54"/>
    </row>
    <row r="61364" spans="31:31" hidden="1">
      <c r="AE61364" s="54"/>
    </row>
    <row r="61365" spans="31:31" hidden="1">
      <c r="AE61365" s="54"/>
    </row>
    <row r="61366" spans="31:31" hidden="1">
      <c r="AE61366" s="54"/>
    </row>
    <row r="61367" spans="31:31" hidden="1">
      <c r="AE61367" s="54"/>
    </row>
    <row r="61368" spans="31:31" hidden="1">
      <c r="AE61368" s="54"/>
    </row>
    <row r="61369" spans="31:31" hidden="1">
      <c r="AE61369" s="54"/>
    </row>
    <row r="61370" spans="31:31" hidden="1">
      <c r="AE61370" s="54"/>
    </row>
    <row r="61371" spans="31:31" hidden="1">
      <c r="AE61371" s="54"/>
    </row>
    <row r="61372" spans="31:31" hidden="1">
      <c r="AE61372" s="54"/>
    </row>
    <row r="61373" spans="31:31" hidden="1">
      <c r="AE61373" s="54"/>
    </row>
    <row r="61374" spans="31:31" hidden="1">
      <c r="AE61374" s="54"/>
    </row>
    <row r="61375" spans="31:31" hidden="1">
      <c r="AE61375" s="54"/>
    </row>
    <row r="61376" spans="31:31" hidden="1">
      <c r="AE61376" s="54"/>
    </row>
    <row r="61377" spans="31:31" hidden="1">
      <c r="AE61377" s="54"/>
    </row>
    <row r="61378" spans="31:31" hidden="1">
      <c r="AE61378" s="54"/>
    </row>
    <row r="61379" spans="31:31" hidden="1">
      <c r="AE61379" s="54"/>
    </row>
    <row r="61380" spans="31:31" hidden="1">
      <c r="AE61380" s="54"/>
    </row>
    <row r="61381" spans="31:31" hidden="1">
      <c r="AE61381" s="54"/>
    </row>
    <row r="61382" spans="31:31" hidden="1">
      <c r="AE61382" s="54"/>
    </row>
    <row r="61383" spans="31:31" hidden="1">
      <c r="AE61383" s="54"/>
    </row>
    <row r="61384" spans="31:31" hidden="1">
      <c r="AE61384" s="54"/>
    </row>
    <row r="61385" spans="31:31" hidden="1">
      <c r="AE61385" s="54"/>
    </row>
    <row r="61386" spans="31:31" hidden="1">
      <c r="AE61386" s="54"/>
    </row>
    <row r="61387" spans="31:31" hidden="1">
      <c r="AE61387" s="54"/>
    </row>
    <row r="61388" spans="31:31" hidden="1">
      <c r="AE61388" s="54"/>
    </row>
    <row r="61389" spans="31:31" hidden="1">
      <c r="AE61389" s="54"/>
    </row>
    <row r="61390" spans="31:31" hidden="1">
      <c r="AE61390" s="54"/>
    </row>
    <row r="61391" spans="31:31" hidden="1">
      <c r="AE61391" s="54"/>
    </row>
    <row r="61392" spans="31:31" hidden="1">
      <c r="AE61392" s="54"/>
    </row>
    <row r="61393" spans="31:31" hidden="1">
      <c r="AE61393" s="54"/>
    </row>
    <row r="61394" spans="31:31" hidden="1">
      <c r="AE61394" s="54"/>
    </row>
    <row r="61395" spans="31:31" hidden="1">
      <c r="AE61395" s="54"/>
    </row>
    <row r="61396" spans="31:31" hidden="1">
      <c r="AE61396" s="54"/>
    </row>
    <row r="61397" spans="31:31" hidden="1">
      <c r="AE61397" s="54"/>
    </row>
    <row r="61398" spans="31:31" hidden="1">
      <c r="AE61398" s="54"/>
    </row>
    <row r="61399" spans="31:31" hidden="1">
      <c r="AE61399" s="54"/>
    </row>
    <row r="61400" spans="31:31" hidden="1">
      <c r="AE61400" s="54"/>
    </row>
    <row r="61401" spans="31:31" hidden="1">
      <c r="AE61401" s="54"/>
    </row>
    <row r="61402" spans="31:31" hidden="1">
      <c r="AE61402" s="54"/>
    </row>
    <row r="61403" spans="31:31" hidden="1">
      <c r="AE61403" s="54"/>
    </row>
    <row r="61404" spans="31:31" hidden="1">
      <c r="AE61404" s="54"/>
    </row>
    <row r="61405" spans="31:31" hidden="1">
      <c r="AE61405" s="54"/>
    </row>
    <row r="61406" spans="31:31" hidden="1">
      <c r="AE61406" s="54"/>
    </row>
    <row r="61407" spans="31:31" hidden="1">
      <c r="AE61407" s="54"/>
    </row>
    <row r="61408" spans="31:31" hidden="1">
      <c r="AE61408" s="54"/>
    </row>
    <row r="61409" spans="31:31" hidden="1">
      <c r="AE61409" s="54"/>
    </row>
    <row r="61410" spans="31:31" hidden="1">
      <c r="AE61410" s="54"/>
    </row>
    <row r="61411" spans="31:31" hidden="1">
      <c r="AE61411" s="54"/>
    </row>
    <row r="61412" spans="31:31" hidden="1">
      <c r="AE61412" s="54"/>
    </row>
    <row r="61413" spans="31:31" hidden="1">
      <c r="AE61413" s="54"/>
    </row>
    <row r="61414" spans="31:31" hidden="1">
      <c r="AE61414" s="54"/>
    </row>
    <row r="61415" spans="31:31" hidden="1">
      <c r="AE61415" s="54"/>
    </row>
    <row r="61416" spans="31:31" hidden="1">
      <c r="AE61416" s="54"/>
    </row>
    <row r="61417" spans="31:31" hidden="1">
      <c r="AE61417" s="54"/>
    </row>
    <row r="61418" spans="31:31" hidden="1">
      <c r="AE61418" s="54"/>
    </row>
    <row r="61419" spans="31:31" hidden="1">
      <c r="AE61419" s="54"/>
    </row>
    <row r="61420" spans="31:31" hidden="1">
      <c r="AE61420" s="54"/>
    </row>
    <row r="61421" spans="31:31" hidden="1">
      <c r="AE61421" s="54"/>
    </row>
    <row r="61422" spans="31:31" hidden="1">
      <c r="AE61422" s="54"/>
    </row>
    <row r="61423" spans="31:31" hidden="1">
      <c r="AE61423" s="54"/>
    </row>
    <row r="61424" spans="31:31" hidden="1">
      <c r="AE61424" s="54"/>
    </row>
    <row r="61425" spans="31:31" hidden="1">
      <c r="AE61425" s="54"/>
    </row>
    <row r="61426" spans="31:31" hidden="1">
      <c r="AE61426" s="54"/>
    </row>
    <row r="61427" spans="31:31" hidden="1">
      <c r="AE61427" s="54"/>
    </row>
    <row r="61428" spans="31:31" hidden="1">
      <c r="AE61428" s="54"/>
    </row>
    <row r="61429" spans="31:31" hidden="1">
      <c r="AE61429" s="54"/>
    </row>
    <row r="61430" spans="31:31" hidden="1">
      <c r="AE61430" s="54"/>
    </row>
    <row r="61431" spans="31:31" hidden="1">
      <c r="AE61431" s="54"/>
    </row>
    <row r="61432" spans="31:31" hidden="1">
      <c r="AE61432" s="54"/>
    </row>
    <row r="61433" spans="31:31" hidden="1">
      <c r="AE61433" s="54"/>
    </row>
    <row r="61434" spans="31:31" hidden="1">
      <c r="AE61434" s="54"/>
    </row>
    <row r="61435" spans="31:31" hidden="1">
      <c r="AE61435" s="54"/>
    </row>
    <row r="61436" spans="31:31" hidden="1">
      <c r="AE61436" s="54"/>
    </row>
    <row r="61437" spans="31:31" hidden="1">
      <c r="AE61437" s="54"/>
    </row>
    <row r="61438" spans="31:31" hidden="1">
      <c r="AE61438" s="54"/>
    </row>
    <row r="61439" spans="31:31" hidden="1">
      <c r="AE61439" s="54"/>
    </row>
    <row r="61440" spans="31:31" hidden="1">
      <c r="AE61440" s="54"/>
    </row>
    <row r="61441" spans="31:31" hidden="1">
      <c r="AE61441" s="54"/>
    </row>
    <row r="61442" spans="31:31" hidden="1">
      <c r="AE61442" s="54"/>
    </row>
    <row r="61443" spans="31:31" hidden="1">
      <c r="AE61443" s="54"/>
    </row>
    <row r="61444" spans="31:31" hidden="1">
      <c r="AE61444" s="54"/>
    </row>
    <row r="61445" spans="31:31" hidden="1">
      <c r="AE61445" s="54"/>
    </row>
    <row r="61446" spans="31:31" hidden="1">
      <c r="AE61446" s="54"/>
    </row>
    <row r="61447" spans="31:31" hidden="1">
      <c r="AE61447" s="54"/>
    </row>
    <row r="61448" spans="31:31" hidden="1">
      <c r="AE61448" s="54"/>
    </row>
    <row r="61449" spans="31:31" hidden="1">
      <c r="AE61449" s="54"/>
    </row>
    <row r="61450" spans="31:31" hidden="1">
      <c r="AE61450" s="54"/>
    </row>
    <row r="61451" spans="31:31" hidden="1">
      <c r="AE61451" s="54"/>
    </row>
    <row r="61452" spans="31:31" hidden="1">
      <c r="AE61452" s="54"/>
    </row>
    <row r="61453" spans="31:31" hidden="1">
      <c r="AE61453" s="54"/>
    </row>
    <row r="61454" spans="31:31" hidden="1">
      <c r="AE61454" s="54"/>
    </row>
    <row r="61455" spans="31:31" hidden="1">
      <c r="AE61455" s="54"/>
    </row>
    <row r="61456" spans="31:31" hidden="1">
      <c r="AE61456" s="54"/>
    </row>
    <row r="61457" spans="31:31" hidden="1">
      <c r="AE61457" s="54"/>
    </row>
    <row r="61458" spans="31:31" hidden="1">
      <c r="AE61458" s="54"/>
    </row>
    <row r="61459" spans="31:31" hidden="1">
      <c r="AE61459" s="54"/>
    </row>
    <row r="61460" spans="31:31" hidden="1">
      <c r="AE61460" s="54"/>
    </row>
    <row r="61461" spans="31:31" hidden="1">
      <c r="AE61461" s="54"/>
    </row>
    <row r="61462" spans="31:31" hidden="1">
      <c r="AE61462" s="54"/>
    </row>
    <row r="61463" spans="31:31" hidden="1">
      <c r="AE61463" s="54"/>
    </row>
    <row r="61464" spans="31:31" hidden="1">
      <c r="AE61464" s="54"/>
    </row>
    <row r="61465" spans="31:31" hidden="1">
      <c r="AE61465" s="54"/>
    </row>
    <row r="61466" spans="31:31" hidden="1">
      <c r="AE61466" s="54"/>
    </row>
    <row r="61467" spans="31:31" hidden="1">
      <c r="AE61467" s="54"/>
    </row>
    <row r="61468" spans="31:31" hidden="1">
      <c r="AE61468" s="54"/>
    </row>
    <row r="61469" spans="31:31" hidden="1">
      <c r="AE61469" s="54"/>
    </row>
    <row r="61470" spans="31:31" hidden="1">
      <c r="AE61470" s="54"/>
    </row>
    <row r="61471" spans="31:31" hidden="1">
      <c r="AE61471" s="54"/>
    </row>
    <row r="61472" spans="31:31" hidden="1">
      <c r="AE61472" s="54"/>
    </row>
    <row r="61473" spans="31:31" hidden="1">
      <c r="AE61473" s="54"/>
    </row>
    <row r="61474" spans="31:31" hidden="1">
      <c r="AE61474" s="54"/>
    </row>
    <row r="61475" spans="31:31" hidden="1">
      <c r="AE61475" s="54"/>
    </row>
    <row r="61476" spans="31:31" hidden="1">
      <c r="AE61476" s="54"/>
    </row>
    <row r="61477" spans="31:31" hidden="1">
      <c r="AE61477" s="54"/>
    </row>
    <row r="61478" spans="31:31" hidden="1">
      <c r="AE61478" s="54"/>
    </row>
    <row r="61479" spans="31:31" hidden="1">
      <c r="AE61479" s="54"/>
    </row>
    <row r="61480" spans="31:31" hidden="1">
      <c r="AE61480" s="54"/>
    </row>
    <row r="61481" spans="31:31" hidden="1">
      <c r="AE61481" s="54"/>
    </row>
    <row r="61482" spans="31:31" hidden="1">
      <c r="AE61482" s="54"/>
    </row>
    <row r="61483" spans="31:31" hidden="1">
      <c r="AE61483" s="54"/>
    </row>
    <row r="61484" spans="31:31" hidden="1">
      <c r="AE61484" s="54"/>
    </row>
    <row r="61485" spans="31:31" hidden="1">
      <c r="AE61485" s="54"/>
    </row>
    <row r="61486" spans="31:31" hidden="1">
      <c r="AE61486" s="54"/>
    </row>
    <row r="61487" spans="31:31" hidden="1">
      <c r="AE61487" s="54"/>
    </row>
    <row r="61488" spans="31:31" hidden="1">
      <c r="AE61488" s="54"/>
    </row>
    <row r="61489" spans="31:31" hidden="1">
      <c r="AE61489" s="54"/>
    </row>
    <row r="61490" spans="31:31" hidden="1">
      <c r="AE61490" s="54"/>
    </row>
    <row r="61491" spans="31:31" hidden="1">
      <c r="AE61491" s="54"/>
    </row>
    <row r="61492" spans="31:31" hidden="1">
      <c r="AE61492" s="54"/>
    </row>
    <row r="61493" spans="31:31" hidden="1">
      <c r="AE61493" s="54"/>
    </row>
    <row r="61494" spans="31:31" hidden="1">
      <c r="AE61494" s="54"/>
    </row>
    <row r="61495" spans="31:31" hidden="1">
      <c r="AE61495" s="54"/>
    </row>
    <row r="61496" spans="31:31" hidden="1">
      <c r="AE61496" s="54"/>
    </row>
    <row r="61497" spans="31:31" hidden="1">
      <c r="AE61497" s="54"/>
    </row>
    <row r="61498" spans="31:31" hidden="1">
      <c r="AE61498" s="54"/>
    </row>
    <row r="61499" spans="31:31" hidden="1">
      <c r="AE61499" s="54"/>
    </row>
    <row r="61500" spans="31:31" hidden="1">
      <c r="AE61500" s="54"/>
    </row>
    <row r="61501" spans="31:31" hidden="1">
      <c r="AE61501" s="54"/>
    </row>
    <row r="61502" spans="31:31" hidden="1">
      <c r="AE61502" s="54"/>
    </row>
    <row r="61503" spans="31:31" hidden="1">
      <c r="AE61503" s="54"/>
    </row>
    <row r="61504" spans="31:31" hidden="1">
      <c r="AE61504" s="54"/>
    </row>
    <row r="61505" spans="31:31" hidden="1">
      <c r="AE61505" s="54"/>
    </row>
    <row r="61506" spans="31:31" hidden="1">
      <c r="AE61506" s="54"/>
    </row>
    <row r="61507" spans="31:31" hidden="1">
      <c r="AE61507" s="54"/>
    </row>
    <row r="61508" spans="31:31" hidden="1">
      <c r="AE61508" s="54"/>
    </row>
    <row r="61509" spans="31:31" hidden="1">
      <c r="AE61509" s="54"/>
    </row>
    <row r="61510" spans="31:31" hidden="1">
      <c r="AE61510" s="54"/>
    </row>
    <row r="61511" spans="31:31" hidden="1">
      <c r="AE61511" s="54"/>
    </row>
    <row r="61512" spans="31:31" hidden="1">
      <c r="AE61512" s="54"/>
    </row>
    <row r="61513" spans="31:31" hidden="1">
      <c r="AE61513" s="54"/>
    </row>
    <row r="61514" spans="31:31" hidden="1">
      <c r="AE61514" s="54"/>
    </row>
    <row r="61515" spans="31:31" hidden="1">
      <c r="AE61515" s="54"/>
    </row>
    <row r="61516" spans="31:31" hidden="1">
      <c r="AE61516" s="54"/>
    </row>
    <row r="61517" spans="31:31" hidden="1">
      <c r="AE61517" s="54"/>
    </row>
    <row r="61518" spans="31:31" hidden="1">
      <c r="AE61518" s="54"/>
    </row>
    <row r="61519" spans="31:31" hidden="1">
      <c r="AE61519" s="54"/>
    </row>
    <row r="61520" spans="31:31" hidden="1">
      <c r="AE61520" s="54"/>
    </row>
    <row r="61521" spans="31:31" hidden="1">
      <c r="AE61521" s="54"/>
    </row>
    <row r="61522" spans="31:31" hidden="1">
      <c r="AE61522" s="54"/>
    </row>
    <row r="61523" spans="31:31" hidden="1">
      <c r="AE61523" s="54"/>
    </row>
    <row r="61524" spans="31:31" hidden="1">
      <c r="AE61524" s="54"/>
    </row>
    <row r="61525" spans="31:31" hidden="1">
      <c r="AE61525" s="54"/>
    </row>
    <row r="61526" spans="31:31" hidden="1">
      <c r="AE61526" s="54"/>
    </row>
    <row r="61527" spans="31:31" hidden="1">
      <c r="AE61527" s="54"/>
    </row>
    <row r="61528" spans="31:31" hidden="1">
      <c r="AE61528" s="54"/>
    </row>
    <row r="61529" spans="31:31" hidden="1">
      <c r="AE61529" s="54"/>
    </row>
    <row r="61530" spans="31:31" hidden="1">
      <c r="AE61530" s="54"/>
    </row>
    <row r="61531" spans="31:31" hidden="1">
      <c r="AE61531" s="54"/>
    </row>
    <row r="61532" spans="31:31" hidden="1">
      <c r="AE61532" s="54"/>
    </row>
    <row r="61533" spans="31:31" hidden="1">
      <c r="AE61533" s="54"/>
    </row>
    <row r="61534" spans="31:31" hidden="1">
      <c r="AE61534" s="54"/>
    </row>
    <row r="61535" spans="31:31" hidden="1">
      <c r="AE61535" s="54"/>
    </row>
    <row r="61536" spans="31:31" hidden="1">
      <c r="AE61536" s="54"/>
    </row>
    <row r="61537" spans="31:31" hidden="1">
      <c r="AE61537" s="54"/>
    </row>
    <row r="61538" spans="31:31" hidden="1">
      <c r="AE61538" s="54"/>
    </row>
    <row r="61539" spans="31:31" hidden="1">
      <c r="AE61539" s="54"/>
    </row>
    <row r="61540" spans="31:31" hidden="1">
      <c r="AE61540" s="54"/>
    </row>
    <row r="61541" spans="31:31" hidden="1">
      <c r="AE61541" s="54"/>
    </row>
    <row r="61542" spans="31:31" hidden="1">
      <c r="AE61542" s="54"/>
    </row>
    <row r="61543" spans="31:31" hidden="1">
      <c r="AE61543" s="54"/>
    </row>
    <row r="61544" spans="31:31" hidden="1">
      <c r="AE61544" s="54"/>
    </row>
    <row r="61545" spans="31:31" hidden="1">
      <c r="AE61545" s="54"/>
    </row>
    <row r="61546" spans="31:31" hidden="1">
      <c r="AE61546" s="54"/>
    </row>
    <row r="61547" spans="31:31" hidden="1">
      <c r="AE61547" s="54"/>
    </row>
    <row r="61548" spans="31:31" hidden="1">
      <c r="AE61548" s="54"/>
    </row>
    <row r="61549" spans="31:31" hidden="1">
      <c r="AE61549" s="54"/>
    </row>
    <row r="61550" spans="31:31" hidden="1">
      <c r="AE61550" s="54"/>
    </row>
    <row r="61551" spans="31:31" hidden="1">
      <c r="AE61551" s="54"/>
    </row>
    <row r="61552" spans="31:31" hidden="1">
      <c r="AE61552" s="54"/>
    </row>
    <row r="61553" spans="31:31" hidden="1">
      <c r="AE61553" s="54"/>
    </row>
    <row r="61554" spans="31:31" hidden="1">
      <c r="AE61554" s="54"/>
    </row>
    <row r="61555" spans="31:31" hidden="1">
      <c r="AE61555" s="54"/>
    </row>
    <row r="61556" spans="31:31" hidden="1">
      <c r="AE61556" s="54"/>
    </row>
    <row r="61557" spans="31:31" hidden="1">
      <c r="AE61557" s="54"/>
    </row>
    <row r="61558" spans="31:31" hidden="1">
      <c r="AE61558" s="54"/>
    </row>
    <row r="61559" spans="31:31" hidden="1">
      <c r="AE61559" s="54"/>
    </row>
    <row r="61560" spans="31:31" hidden="1">
      <c r="AE61560" s="54"/>
    </row>
    <row r="61561" spans="31:31" hidden="1">
      <c r="AE61561" s="54"/>
    </row>
    <row r="61562" spans="31:31" hidden="1">
      <c r="AE61562" s="54"/>
    </row>
    <row r="61563" spans="31:31" hidden="1">
      <c r="AE61563" s="54"/>
    </row>
    <row r="61564" spans="31:31" hidden="1">
      <c r="AE61564" s="54"/>
    </row>
    <row r="61565" spans="31:31" hidden="1">
      <c r="AE61565" s="54"/>
    </row>
    <row r="61566" spans="31:31" hidden="1">
      <c r="AE61566" s="54"/>
    </row>
    <row r="61567" spans="31:31" hidden="1">
      <c r="AE61567" s="54"/>
    </row>
    <row r="61568" spans="31:31" hidden="1">
      <c r="AE61568" s="54"/>
    </row>
    <row r="61569" spans="31:31" hidden="1">
      <c r="AE61569" s="54"/>
    </row>
    <row r="61570" spans="31:31" hidden="1">
      <c r="AE61570" s="54"/>
    </row>
    <row r="61571" spans="31:31" hidden="1">
      <c r="AE61571" s="54"/>
    </row>
    <row r="61572" spans="31:31" hidden="1">
      <c r="AE61572" s="54"/>
    </row>
    <row r="61573" spans="31:31" hidden="1">
      <c r="AE61573" s="54"/>
    </row>
    <row r="61574" spans="31:31" hidden="1">
      <c r="AE61574" s="54"/>
    </row>
    <row r="61575" spans="31:31" hidden="1">
      <c r="AE61575" s="54"/>
    </row>
    <row r="61576" spans="31:31" hidden="1">
      <c r="AE61576" s="54"/>
    </row>
    <row r="61577" spans="31:31" hidden="1">
      <c r="AE61577" s="54"/>
    </row>
    <row r="61578" spans="31:31" hidden="1">
      <c r="AE61578" s="54"/>
    </row>
    <row r="61579" spans="31:31" hidden="1">
      <c r="AE61579" s="54"/>
    </row>
    <row r="61580" spans="31:31" hidden="1">
      <c r="AE61580" s="54"/>
    </row>
    <row r="61581" spans="31:31" hidden="1">
      <c r="AE61581" s="54"/>
    </row>
    <row r="61582" spans="31:31" hidden="1">
      <c r="AE61582" s="54"/>
    </row>
    <row r="61583" spans="31:31" hidden="1">
      <c r="AE61583" s="54"/>
    </row>
    <row r="61584" spans="31:31" hidden="1">
      <c r="AE61584" s="54"/>
    </row>
    <row r="61585" spans="31:31" hidden="1">
      <c r="AE61585" s="54"/>
    </row>
    <row r="61586" spans="31:31" hidden="1">
      <c r="AE61586" s="54"/>
    </row>
    <row r="61587" spans="31:31" hidden="1">
      <c r="AE61587" s="54"/>
    </row>
    <row r="61588" spans="31:31" hidden="1">
      <c r="AE61588" s="54"/>
    </row>
    <row r="61589" spans="31:31" hidden="1">
      <c r="AE61589" s="54"/>
    </row>
    <row r="61590" spans="31:31" hidden="1">
      <c r="AE61590" s="54"/>
    </row>
    <row r="61591" spans="31:31" hidden="1">
      <c r="AE61591" s="54"/>
    </row>
    <row r="61592" spans="31:31" hidden="1">
      <c r="AE61592" s="54"/>
    </row>
    <row r="61593" spans="31:31" hidden="1">
      <c r="AE61593" s="54"/>
    </row>
    <row r="61594" spans="31:31" hidden="1">
      <c r="AE61594" s="54"/>
    </row>
    <row r="61595" spans="31:31" hidden="1">
      <c r="AE61595" s="54"/>
    </row>
    <row r="61596" spans="31:31" hidden="1">
      <c r="AE61596" s="54"/>
    </row>
    <row r="61597" spans="31:31" hidden="1">
      <c r="AE61597" s="54"/>
    </row>
    <row r="61598" spans="31:31" hidden="1">
      <c r="AE61598" s="54"/>
    </row>
    <row r="61599" spans="31:31" hidden="1">
      <c r="AE61599" s="54"/>
    </row>
    <row r="61600" spans="31:31" hidden="1">
      <c r="AE61600" s="54"/>
    </row>
    <row r="61601" spans="31:31" hidden="1">
      <c r="AE61601" s="54"/>
    </row>
    <row r="61602" spans="31:31" hidden="1">
      <c r="AE61602" s="54"/>
    </row>
    <row r="61603" spans="31:31" hidden="1">
      <c r="AE61603" s="54"/>
    </row>
    <row r="61604" spans="31:31" hidden="1">
      <c r="AE61604" s="54"/>
    </row>
    <row r="61605" spans="31:31" hidden="1">
      <c r="AE61605" s="54"/>
    </row>
    <row r="61606" spans="31:31" hidden="1">
      <c r="AE61606" s="54"/>
    </row>
    <row r="61607" spans="31:31" hidden="1">
      <c r="AE61607" s="54"/>
    </row>
    <row r="61608" spans="31:31" hidden="1">
      <c r="AE61608" s="54"/>
    </row>
    <row r="61609" spans="31:31" hidden="1">
      <c r="AE61609" s="54"/>
    </row>
    <row r="61610" spans="31:31" hidden="1">
      <c r="AE61610" s="54"/>
    </row>
    <row r="61611" spans="31:31" hidden="1">
      <c r="AE61611" s="54"/>
    </row>
    <row r="61612" spans="31:31" hidden="1">
      <c r="AE61612" s="54"/>
    </row>
    <row r="61613" spans="31:31" hidden="1">
      <c r="AE61613" s="54"/>
    </row>
    <row r="61614" spans="31:31" hidden="1">
      <c r="AE61614" s="54"/>
    </row>
    <row r="61615" spans="31:31" hidden="1">
      <c r="AE61615" s="54"/>
    </row>
    <row r="61616" spans="31:31" hidden="1">
      <c r="AE61616" s="54"/>
    </row>
    <row r="61617" spans="31:31" hidden="1">
      <c r="AE61617" s="54"/>
    </row>
    <row r="61618" spans="31:31" hidden="1">
      <c r="AE61618" s="54"/>
    </row>
    <row r="61619" spans="31:31" hidden="1">
      <c r="AE61619" s="54"/>
    </row>
    <row r="61620" spans="31:31" hidden="1">
      <c r="AE61620" s="54"/>
    </row>
    <row r="61621" spans="31:31" hidden="1">
      <c r="AE61621" s="54"/>
    </row>
    <row r="61622" spans="31:31" hidden="1">
      <c r="AE61622" s="54"/>
    </row>
    <row r="61623" spans="31:31" hidden="1">
      <c r="AE61623" s="54"/>
    </row>
    <row r="61624" spans="31:31" hidden="1">
      <c r="AE61624" s="54"/>
    </row>
    <row r="61625" spans="31:31" hidden="1">
      <c r="AE61625" s="54"/>
    </row>
    <row r="61626" spans="31:31" hidden="1">
      <c r="AE61626" s="54"/>
    </row>
    <row r="61627" spans="31:31" hidden="1">
      <c r="AE61627" s="54"/>
    </row>
    <row r="61628" spans="31:31" hidden="1">
      <c r="AE61628" s="54"/>
    </row>
    <row r="61629" spans="31:31" hidden="1">
      <c r="AE61629" s="54"/>
    </row>
    <row r="61630" spans="31:31" hidden="1">
      <c r="AE61630" s="54"/>
    </row>
    <row r="61631" spans="31:31" hidden="1">
      <c r="AE61631" s="54"/>
    </row>
    <row r="61632" spans="31:31" hidden="1">
      <c r="AE61632" s="54"/>
    </row>
    <row r="61633" spans="31:31" hidden="1">
      <c r="AE61633" s="54"/>
    </row>
    <row r="61634" spans="31:31" hidden="1">
      <c r="AE61634" s="54"/>
    </row>
    <row r="61635" spans="31:31" hidden="1">
      <c r="AE61635" s="54"/>
    </row>
    <row r="61636" spans="31:31" hidden="1">
      <c r="AE61636" s="54"/>
    </row>
    <row r="61637" spans="31:31" hidden="1">
      <c r="AE61637" s="54"/>
    </row>
    <row r="61638" spans="31:31" hidden="1">
      <c r="AE61638" s="54"/>
    </row>
    <row r="61639" spans="31:31" hidden="1">
      <c r="AE61639" s="54"/>
    </row>
    <row r="61640" spans="31:31" hidden="1">
      <c r="AE61640" s="54"/>
    </row>
    <row r="61641" spans="31:31" hidden="1">
      <c r="AE61641" s="54"/>
    </row>
    <row r="61642" spans="31:31" hidden="1">
      <c r="AE61642" s="54"/>
    </row>
    <row r="61643" spans="31:31" hidden="1">
      <c r="AE61643" s="54"/>
    </row>
    <row r="61644" spans="31:31" hidden="1">
      <c r="AE61644" s="54"/>
    </row>
    <row r="61645" spans="31:31" hidden="1">
      <c r="AE61645" s="54"/>
    </row>
    <row r="61646" spans="31:31" hidden="1">
      <c r="AE61646" s="54"/>
    </row>
    <row r="61647" spans="31:31" hidden="1">
      <c r="AE61647" s="54"/>
    </row>
    <row r="61648" spans="31:31" hidden="1">
      <c r="AE61648" s="54"/>
    </row>
    <row r="61649" spans="31:31" hidden="1">
      <c r="AE61649" s="54"/>
    </row>
    <row r="61650" spans="31:31" hidden="1">
      <c r="AE61650" s="54"/>
    </row>
    <row r="61651" spans="31:31" hidden="1">
      <c r="AE61651" s="54"/>
    </row>
    <row r="61652" spans="31:31" hidden="1">
      <c r="AE61652" s="54"/>
    </row>
    <row r="61653" spans="31:31" hidden="1">
      <c r="AE61653" s="54"/>
    </row>
    <row r="61654" spans="31:31" hidden="1">
      <c r="AE61654" s="54"/>
    </row>
    <row r="61655" spans="31:31" hidden="1">
      <c r="AE61655" s="54"/>
    </row>
    <row r="61656" spans="31:31" hidden="1">
      <c r="AE61656" s="54"/>
    </row>
    <row r="61657" spans="31:31" hidden="1">
      <c r="AE61657" s="54"/>
    </row>
    <row r="61658" spans="31:31" hidden="1">
      <c r="AE61658" s="54"/>
    </row>
    <row r="61659" spans="31:31" hidden="1">
      <c r="AE61659" s="54"/>
    </row>
    <row r="61660" spans="31:31" hidden="1">
      <c r="AE61660" s="54"/>
    </row>
    <row r="61661" spans="31:31" hidden="1">
      <c r="AE61661" s="54"/>
    </row>
    <row r="61662" spans="31:31" hidden="1">
      <c r="AE61662" s="54"/>
    </row>
    <row r="61663" spans="31:31" hidden="1">
      <c r="AE61663" s="54"/>
    </row>
    <row r="61664" spans="31:31" hidden="1">
      <c r="AE61664" s="54"/>
    </row>
    <row r="61665" spans="31:31" hidden="1">
      <c r="AE61665" s="54"/>
    </row>
    <row r="61666" spans="31:31" hidden="1">
      <c r="AE61666" s="54"/>
    </row>
    <row r="61667" spans="31:31" hidden="1">
      <c r="AE61667" s="54"/>
    </row>
    <row r="61668" spans="31:31" hidden="1">
      <c r="AE61668" s="54"/>
    </row>
    <row r="61669" spans="31:31" hidden="1">
      <c r="AE61669" s="54"/>
    </row>
    <row r="61670" spans="31:31" hidden="1">
      <c r="AE61670" s="54"/>
    </row>
    <row r="61671" spans="31:31" hidden="1">
      <c r="AE61671" s="54"/>
    </row>
    <row r="61672" spans="31:31" hidden="1">
      <c r="AE61672" s="54"/>
    </row>
    <row r="61673" spans="31:31" hidden="1">
      <c r="AE61673" s="54"/>
    </row>
    <row r="61674" spans="31:31" hidden="1">
      <c r="AE61674" s="54"/>
    </row>
    <row r="61675" spans="31:31" hidden="1">
      <c r="AE61675" s="54"/>
    </row>
    <row r="61676" spans="31:31" hidden="1">
      <c r="AE61676" s="54"/>
    </row>
    <row r="61677" spans="31:31" hidden="1">
      <c r="AE61677" s="54"/>
    </row>
    <row r="61678" spans="31:31" hidden="1">
      <c r="AE61678" s="54"/>
    </row>
    <row r="61679" spans="31:31" hidden="1">
      <c r="AE61679" s="54"/>
    </row>
    <row r="61680" spans="31:31" hidden="1">
      <c r="AE61680" s="54"/>
    </row>
    <row r="61681" spans="31:31" hidden="1">
      <c r="AE61681" s="54"/>
    </row>
    <row r="61682" spans="31:31" hidden="1">
      <c r="AE61682" s="54"/>
    </row>
    <row r="61683" spans="31:31" hidden="1">
      <c r="AE61683" s="54"/>
    </row>
    <row r="61684" spans="31:31" hidden="1">
      <c r="AE61684" s="54"/>
    </row>
    <row r="61685" spans="31:31" hidden="1">
      <c r="AE61685" s="54"/>
    </row>
    <row r="61686" spans="31:31" hidden="1">
      <c r="AE61686" s="54"/>
    </row>
    <row r="61687" spans="31:31" hidden="1">
      <c r="AE61687" s="54"/>
    </row>
    <row r="61688" spans="31:31" hidden="1">
      <c r="AE61688" s="54"/>
    </row>
    <row r="61689" spans="31:31" hidden="1">
      <c r="AE61689" s="54"/>
    </row>
    <row r="61690" spans="31:31" hidden="1">
      <c r="AE61690" s="54"/>
    </row>
    <row r="61691" spans="31:31" hidden="1">
      <c r="AE61691" s="54"/>
    </row>
    <row r="61692" spans="31:31" hidden="1">
      <c r="AE61692" s="54"/>
    </row>
    <row r="61693" spans="31:31" hidden="1">
      <c r="AE61693" s="54"/>
    </row>
    <row r="61694" spans="31:31" hidden="1">
      <c r="AE61694" s="54"/>
    </row>
    <row r="61695" spans="31:31" hidden="1">
      <c r="AE61695" s="54"/>
    </row>
    <row r="61696" spans="31:31" hidden="1">
      <c r="AE61696" s="54"/>
    </row>
    <row r="61697" spans="31:31" hidden="1">
      <c r="AE61697" s="54"/>
    </row>
    <row r="61698" spans="31:31" hidden="1">
      <c r="AE61698" s="54"/>
    </row>
    <row r="61699" spans="31:31" hidden="1">
      <c r="AE61699" s="54"/>
    </row>
    <row r="61700" spans="31:31" hidden="1">
      <c r="AE61700" s="54"/>
    </row>
    <row r="61701" spans="31:31" hidden="1">
      <c r="AE61701" s="54"/>
    </row>
    <row r="61702" spans="31:31" hidden="1">
      <c r="AE61702" s="54"/>
    </row>
    <row r="61703" spans="31:31" hidden="1">
      <c r="AE61703" s="54"/>
    </row>
    <row r="61704" spans="31:31" hidden="1">
      <c r="AE61704" s="54"/>
    </row>
    <row r="61705" spans="31:31" hidden="1">
      <c r="AE61705" s="54"/>
    </row>
    <row r="61706" spans="31:31" hidden="1">
      <c r="AE61706" s="54"/>
    </row>
    <row r="61707" spans="31:31" hidden="1">
      <c r="AE61707" s="54"/>
    </row>
    <row r="61708" spans="31:31" hidden="1">
      <c r="AE61708" s="54"/>
    </row>
    <row r="61709" spans="31:31" hidden="1">
      <c r="AE61709" s="54"/>
    </row>
    <row r="61710" spans="31:31" hidden="1">
      <c r="AE61710" s="54"/>
    </row>
    <row r="61711" spans="31:31" hidden="1">
      <c r="AE61711" s="54"/>
    </row>
    <row r="61712" spans="31:31" hidden="1">
      <c r="AE61712" s="54"/>
    </row>
    <row r="61713" spans="31:31" hidden="1">
      <c r="AE61713" s="54"/>
    </row>
    <row r="61714" spans="31:31" hidden="1">
      <c r="AE61714" s="54"/>
    </row>
    <row r="61715" spans="31:31" hidden="1">
      <c r="AE61715" s="54"/>
    </row>
    <row r="61716" spans="31:31" hidden="1">
      <c r="AE61716" s="54"/>
    </row>
    <row r="61717" spans="31:31" hidden="1">
      <c r="AE61717" s="54"/>
    </row>
    <row r="61718" spans="31:31" hidden="1">
      <c r="AE61718" s="54"/>
    </row>
    <row r="61719" spans="31:31" hidden="1">
      <c r="AE61719" s="54"/>
    </row>
    <row r="61720" spans="31:31" hidden="1">
      <c r="AE61720" s="54"/>
    </row>
    <row r="61721" spans="31:31" hidden="1">
      <c r="AE61721" s="54"/>
    </row>
    <row r="61722" spans="31:31" hidden="1">
      <c r="AE61722" s="54"/>
    </row>
    <row r="61723" spans="31:31" hidden="1">
      <c r="AE61723" s="54"/>
    </row>
    <row r="61724" spans="31:31" hidden="1">
      <c r="AE61724" s="54"/>
    </row>
    <row r="61725" spans="31:31" hidden="1">
      <c r="AE61725" s="54"/>
    </row>
    <row r="61726" spans="31:31" hidden="1">
      <c r="AE61726" s="54"/>
    </row>
    <row r="61727" spans="31:31" hidden="1">
      <c r="AE61727" s="54"/>
    </row>
    <row r="61728" spans="31:31" hidden="1">
      <c r="AE61728" s="54"/>
    </row>
    <row r="61729" spans="31:31" hidden="1">
      <c r="AE61729" s="54"/>
    </row>
    <row r="61730" spans="31:31" hidden="1">
      <c r="AE61730" s="54"/>
    </row>
    <row r="61731" spans="31:31" hidden="1">
      <c r="AE61731" s="54"/>
    </row>
    <row r="61732" spans="31:31" hidden="1">
      <c r="AE61732" s="54"/>
    </row>
    <row r="61733" spans="31:31" hidden="1">
      <c r="AE61733" s="54"/>
    </row>
    <row r="61734" spans="31:31" hidden="1">
      <c r="AE61734" s="54"/>
    </row>
    <row r="61735" spans="31:31" hidden="1">
      <c r="AE61735" s="54"/>
    </row>
    <row r="61736" spans="31:31" hidden="1">
      <c r="AE61736" s="54"/>
    </row>
    <row r="61737" spans="31:31" hidden="1">
      <c r="AE61737" s="54"/>
    </row>
    <row r="61738" spans="31:31" hidden="1">
      <c r="AE61738" s="54"/>
    </row>
    <row r="61739" spans="31:31" hidden="1">
      <c r="AE61739" s="54"/>
    </row>
    <row r="61740" spans="31:31" hidden="1">
      <c r="AE61740" s="54"/>
    </row>
    <row r="61741" spans="31:31" hidden="1">
      <c r="AE61741" s="54"/>
    </row>
    <row r="61742" spans="31:31" hidden="1">
      <c r="AE61742" s="54"/>
    </row>
    <row r="61743" spans="31:31" hidden="1">
      <c r="AE61743" s="54"/>
    </row>
    <row r="61744" spans="31:31" hidden="1">
      <c r="AE61744" s="54"/>
    </row>
    <row r="61745" spans="31:31" hidden="1">
      <c r="AE61745" s="54"/>
    </row>
    <row r="61746" spans="31:31" hidden="1">
      <c r="AE61746" s="54"/>
    </row>
    <row r="61747" spans="31:31" hidden="1">
      <c r="AE61747" s="54"/>
    </row>
    <row r="61748" spans="31:31" hidden="1">
      <c r="AE61748" s="54"/>
    </row>
    <row r="61749" spans="31:31" hidden="1">
      <c r="AE61749" s="54"/>
    </row>
    <row r="61750" spans="31:31" hidden="1">
      <c r="AE61750" s="54"/>
    </row>
    <row r="61751" spans="31:31" hidden="1">
      <c r="AE61751" s="54"/>
    </row>
    <row r="61752" spans="31:31" hidden="1">
      <c r="AE61752" s="54"/>
    </row>
    <row r="61753" spans="31:31" hidden="1">
      <c r="AE61753" s="54"/>
    </row>
    <row r="61754" spans="31:31" hidden="1">
      <c r="AE61754" s="54"/>
    </row>
    <row r="61755" spans="31:31" hidden="1">
      <c r="AE61755" s="54"/>
    </row>
    <row r="61756" spans="31:31" hidden="1">
      <c r="AE61756" s="54"/>
    </row>
    <row r="61757" spans="31:31" hidden="1">
      <c r="AE61757" s="54"/>
    </row>
    <row r="61758" spans="31:31" hidden="1">
      <c r="AE61758" s="54"/>
    </row>
    <row r="61759" spans="31:31" hidden="1">
      <c r="AE61759" s="54"/>
    </row>
    <row r="61760" spans="31:31" hidden="1">
      <c r="AE61760" s="54"/>
    </row>
    <row r="61761" spans="31:31" hidden="1">
      <c r="AE61761" s="54"/>
    </row>
    <row r="61762" spans="31:31" hidden="1">
      <c r="AE61762" s="54"/>
    </row>
    <row r="61763" spans="31:31" hidden="1">
      <c r="AE61763" s="54"/>
    </row>
    <row r="61764" spans="31:31" hidden="1">
      <c r="AE61764" s="54"/>
    </row>
    <row r="61765" spans="31:31" hidden="1">
      <c r="AE61765" s="54"/>
    </row>
    <row r="61766" spans="31:31" hidden="1">
      <c r="AE61766" s="54"/>
    </row>
    <row r="61767" spans="31:31" hidden="1">
      <c r="AE61767" s="54"/>
    </row>
    <row r="61768" spans="31:31" hidden="1">
      <c r="AE61768" s="54"/>
    </row>
    <row r="61769" spans="31:31" hidden="1">
      <c r="AE61769" s="54"/>
    </row>
    <row r="61770" spans="31:31" hidden="1">
      <c r="AE61770" s="54"/>
    </row>
    <row r="61771" spans="31:31" hidden="1">
      <c r="AE61771" s="54"/>
    </row>
    <row r="61772" spans="31:31" hidden="1">
      <c r="AE61772" s="54"/>
    </row>
    <row r="61773" spans="31:31" hidden="1">
      <c r="AE61773" s="54"/>
    </row>
    <row r="61774" spans="31:31" hidden="1">
      <c r="AE61774" s="54"/>
    </row>
    <row r="61775" spans="31:31" hidden="1">
      <c r="AE61775" s="54"/>
    </row>
    <row r="61776" spans="31:31" hidden="1">
      <c r="AE61776" s="54"/>
    </row>
    <row r="61777" spans="31:31" hidden="1">
      <c r="AE61777" s="54"/>
    </row>
    <row r="61778" spans="31:31" hidden="1">
      <c r="AE61778" s="54"/>
    </row>
    <row r="61779" spans="31:31" hidden="1">
      <c r="AE61779" s="54"/>
    </row>
    <row r="61780" spans="31:31" hidden="1">
      <c r="AE61780" s="54"/>
    </row>
    <row r="61781" spans="31:31" hidden="1">
      <c r="AE61781" s="54"/>
    </row>
    <row r="61782" spans="31:31" hidden="1">
      <c r="AE61782" s="54"/>
    </row>
    <row r="61783" spans="31:31" hidden="1">
      <c r="AE61783" s="54"/>
    </row>
    <row r="61784" spans="31:31" hidden="1">
      <c r="AE61784" s="54"/>
    </row>
    <row r="61785" spans="31:31" hidden="1">
      <c r="AE61785" s="54"/>
    </row>
    <row r="61786" spans="31:31" hidden="1">
      <c r="AE61786" s="54"/>
    </row>
    <row r="61787" spans="31:31" hidden="1">
      <c r="AE61787" s="54"/>
    </row>
    <row r="61788" spans="31:31" hidden="1">
      <c r="AE61788" s="54"/>
    </row>
    <row r="61789" spans="31:31" hidden="1">
      <c r="AE61789" s="54"/>
    </row>
    <row r="61790" spans="31:31" hidden="1">
      <c r="AE61790" s="54"/>
    </row>
    <row r="61791" spans="31:31" hidden="1">
      <c r="AE61791" s="54"/>
    </row>
    <row r="61792" spans="31:31" hidden="1">
      <c r="AE61792" s="54"/>
    </row>
    <row r="61793" spans="31:31" hidden="1">
      <c r="AE61793" s="54"/>
    </row>
    <row r="61794" spans="31:31" hidden="1">
      <c r="AE61794" s="54"/>
    </row>
    <row r="61795" spans="31:31" hidden="1">
      <c r="AE61795" s="54"/>
    </row>
    <row r="61796" spans="31:31" hidden="1">
      <c r="AE61796" s="54"/>
    </row>
    <row r="61797" spans="31:31" hidden="1">
      <c r="AE61797" s="54"/>
    </row>
    <row r="61798" spans="31:31" hidden="1">
      <c r="AE61798" s="54"/>
    </row>
    <row r="61799" spans="31:31" hidden="1">
      <c r="AE61799" s="54"/>
    </row>
    <row r="61800" spans="31:31" hidden="1">
      <c r="AE61800" s="54"/>
    </row>
    <row r="61801" spans="31:31" hidden="1">
      <c r="AE61801" s="54"/>
    </row>
    <row r="61802" spans="31:31" hidden="1">
      <c r="AE61802" s="54"/>
    </row>
    <row r="61803" spans="31:31" hidden="1">
      <c r="AE61803" s="54"/>
    </row>
    <row r="61804" spans="31:31" hidden="1">
      <c r="AE61804" s="54"/>
    </row>
    <row r="61805" spans="31:31" hidden="1">
      <c r="AE61805" s="54"/>
    </row>
    <row r="61806" spans="31:31" hidden="1">
      <c r="AE61806" s="54"/>
    </row>
    <row r="61807" spans="31:31" hidden="1">
      <c r="AE61807" s="54"/>
    </row>
    <row r="61808" spans="31:31" hidden="1">
      <c r="AE61808" s="54"/>
    </row>
    <row r="61809" spans="31:31" hidden="1">
      <c r="AE61809" s="54"/>
    </row>
    <row r="61810" spans="31:31" hidden="1">
      <c r="AE61810" s="54"/>
    </row>
    <row r="61811" spans="31:31" hidden="1">
      <c r="AE61811" s="54"/>
    </row>
    <row r="61812" spans="31:31" hidden="1">
      <c r="AE61812" s="54"/>
    </row>
    <row r="61813" spans="31:31" hidden="1">
      <c r="AE61813" s="54"/>
    </row>
    <row r="61814" spans="31:31" hidden="1">
      <c r="AE61814" s="54"/>
    </row>
    <row r="61815" spans="31:31" hidden="1">
      <c r="AE61815" s="54"/>
    </row>
    <row r="61816" spans="31:31" hidden="1">
      <c r="AE61816" s="54"/>
    </row>
    <row r="61817" spans="31:31" hidden="1">
      <c r="AE61817" s="54"/>
    </row>
    <row r="61818" spans="31:31" hidden="1">
      <c r="AE61818" s="54"/>
    </row>
    <row r="61819" spans="31:31" hidden="1">
      <c r="AE61819" s="54"/>
    </row>
    <row r="61820" spans="31:31" hidden="1">
      <c r="AE61820" s="54"/>
    </row>
    <row r="61821" spans="31:31" hidden="1">
      <c r="AE61821" s="54"/>
    </row>
    <row r="61822" spans="31:31" hidden="1">
      <c r="AE61822" s="54"/>
    </row>
    <row r="61823" spans="31:31" hidden="1">
      <c r="AE61823" s="54"/>
    </row>
    <row r="61824" spans="31:31" hidden="1">
      <c r="AE61824" s="54"/>
    </row>
    <row r="61825" spans="31:31" hidden="1">
      <c r="AE61825" s="54"/>
    </row>
    <row r="61826" spans="31:31" hidden="1">
      <c r="AE61826" s="54"/>
    </row>
    <row r="61827" spans="31:31" hidden="1">
      <c r="AE61827" s="54"/>
    </row>
    <row r="61828" spans="31:31" hidden="1">
      <c r="AE61828" s="54"/>
    </row>
    <row r="61829" spans="31:31" hidden="1">
      <c r="AE61829" s="54"/>
    </row>
    <row r="61830" spans="31:31" hidden="1">
      <c r="AE61830" s="54"/>
    </row>
    <row r="61831" spans="31:31" hidden="1">
      <c r="AE61831" s="54"/>
    </row>
    <row r="61832" spans="31:31" hidden="1">
      <c r="AE61832" s="54"/>
    </row>
    <row r="61833" spans="31:31" hidden="1">
      <c r="AE61833" s="54"/>
    </row>
    <row r="61834" spans="31:31" hidden="1">
      <c r="AE61834" s="54"/>
    </row>
    <row r="61835" spans="31:31" hidden="1">
      <c r="AE61835" s="54"/>
    </row>
    <row r="61836" spans="31:31" hidden="1">
      <c r="AE61836" s="54"/>
    </row>
    <row r="61837" spans="31:31" hidden="1">
      <c r="AE61837" s="54"/>
    </row>
    <row r="61838" spans="31:31" hidden="1">
      <c r="AE61838" s="54"/>
    </row>
    <row r="61839" spans="31:31" hidden="1">
      <c r="AE61839" s="54"/>
    </row>
    <row r="61840" spans="31:31" hidden="1">
      <c r="AE61840" s="54"/>
    </row>
    <row r="61841" spans="31:31" hidden="1">
      <c r="AE61841" s="54"/>
    </row>
    <row r="61842" spans="31:31" hidden="1">
      <c r="AE61842" s="54"/>
    </row>
    <row r="61843" spans="31:31" hidden="1">
      <c r="AE61843" s="54"/>
    </row>
    <row r="61844" spans="31:31" hidden="1">
      <c r="AE61844" s="54"/>
    </row>
    <row r="61845" spans="31:31" hidden="1">
      <c r="AE61845" s="54"/>
    </row>
    <row r="61846" spans="31:31" hidden="1">
      <c r="AE61846" s="54"/>
    </row>
    <row r="61847" spans="31:31" hidden="1">
      <c r="AE61847" s="54"/>
    </row>
    <row r="61848" spans="31:31" hidden="1">
      <c r="AE61848" s="54"/>
    </row>
    <row r="61849" spans="31:31" hidden="1">
      <c r="AE61849" s="54"/>
    </row>
    <row r="61850" spans="31:31" hidden="1">
      <c r="AE61850" s="54"/>
    </row>
    <row r="61851" spans="31:31" hidden="1">
      <c r="AE61851" s="54"/>
    </row>
    <row r="61852" spans="31:31" hidden="1">
      <c r="AE61852" s="54"/>
    </row>
    <row r="61853" spans="31:31" hidden="1">
      <c r="AE61853" s="54"/>
    </row>
    <row r="61854" spans="31:31" hidden="1">
      <c r="AE61854" s="54"/>
    </row>
    <row r="61855" spans="31:31" hidden="1">
      <c r="AE61855" s="54"/>
    </row>
    <row r="61856" spans="31:31" hidden="1">
      <c r="AE61856" s="54"/>
    </row>
    <row r="61857" spans="31:31" hidden="1">
      <c r="AE61857" s="54"/>
    </row>
    <row r="61858" spans="31:31" hidden="1">
      <c r="AE61858" s="54"/>
    </row>
    <row r="61859" spans="31:31" hidden="1">
      <c r="AE61859" s="54"/>
    </row>
    <row r="61860" spans="31:31" hidden="1">
      <c r="AE61860" s="54"/>
    </row>
    <row r="61861" spans="31:31" hidden="1">
      <c r="AE61861" s="54"/>
    </row>
    <row r="61862" spans="31:31" hidden="1">
      <c r="AE61862" s="54"/>
    </row>
    <row r="61863" spans="31:31" hidden="1">
      <c r="AE61863" s="54"/>
    </row>
    <row r="61864" spans="31:31" hidden="1">
      <c r="AE61864" s="54"/>
    </row>
    <row r="61865" spans="31:31" hidden="1">
      <c r="AE61865" s="54"/>
    </row>
    <row r="61866" spans="31:31" hidden="1">
      <c r="AE61866" s="54"/>
    </row>
    <row r="61867" spans="31:31" hidden="1">
      <c r="AE61867" s="54"/>
    </row>
    <row r="61868" spans="31:31" hidden="1">
      <c r="AE61868" s="54"/>
    </row>
    <row r="61869" spans="31:31" hidden="1">
      <c r="AE61869" s="54"/>
    </row>
    <row r="61870" spans="31:31" hidden="1">
      <c r="AE61870" s="54"/>
    </row>
    <row r="61871" spans="31:31" hidden="1">
      <c r="AE61871" s="54"/>
    </row>
    <row r="61872" spans="31:31" hidden="1">
      <c r="AE61872" s="54"/>
    </row>
    <row r="61873" spans="31:31" hidden="1">
      <c r="AE61873" s="54"/>
    </row>
    <row r="61874" spans="31:31" hidden="1">
      <c r="AE61874" s="54"/>
    </row>
    <row r="61875" spans="31:31" hidden="1">
      <c r="AE61875" s="54"/>
    </row>
    <row r="61876" spans="31:31" hidden="1">
      <c r="AE61876" s="54"/>
    </row>
    <row r="61877" spans="31:31" hidden="1">
      <c r="AE61877" s="54"/>
    </row>
    <row r="61878" spans="31:31" hidden="1">
      <c r="AE61878" s="54"/>
    </row>
    <row r="61879" spans="31:31" hidden="1">
      <c r="AE61879" s="54"/>
    </row>
    <row r="61880" spans="31:31" hidden="1">
      <c r="AE61880" s="54"/>
    </row>
    <row r="61881" spans="31:31" hidden="1">
      <c r="AE61881" s="54"/>
    </row>
    <row r="61882" spans="31:31" hidden="1">
      <c r="AE61882" s="54"/>
    </row>
    <row r="61883" spans="31:31" hidden="1">
      <c r="AE61883" s="54"/>
    </row>
    <row r="61884" spans="31:31" hidden="1">
      <c r="AE61884" s="54"/>
    </row>
    <row r="61885" spans="31:31" hidden="1">
      <c r="AE61885" s="54"/>
    </row>
    <row r="61886" spans="31:31" hidden="1">
      <c r="AE61886" s="54"/>
    </row>
    <row r="61887" spans="31:31" hidden="1">
      <c r="AE61887" s="54"/>
    </row>
    <row r="61888" spans="31:31" hidden="1">
      <c r="AE61888" s="54"/>
    </row>
    <row r="61889" spans="31:31" hidden="1">
      <c r="AE61889" s="54"/>
    </row>
    <row r="61890" spans="31:31" hidden="1">
      <c r="AE61890" s="54"/>
    </row>
    <row r="61891" spans="31:31" hidden="1">
      <c r="AE61891" s="54"/>
    </row>
    <row r="61892" spans="31:31" hidden="1">
      <c r="AE61892" s="54"/>
    </row>
    <row r="61893" spans="31:31" hidden="1">
      <c r="AE61893" s="54"/>
    </row>
    <row r="61894" spans="31:31" hidden="1">
      <c r="AE61894" s="54"/>
    </row>
    <row r="61895" spans="31:31" hidden="1">
      <c r="AE61895" s="54"/>
    </row>
    <row r="61896" spans="31:31" hidden="1">
      <c r="AE61896" s="54"/>
    </row>
    <row r="61897" spans="31:31" hidden="1">
      <c r="AE61897" s="54"/>
    </row>
    <row r="61898" spans="31:31" hidden="1">
      <c r="AE61898" s="54"/>
    </row>
    <row r="61899" spans="31:31" hidden="1">
      <c r="AE61899" s="54"/>
    </row>
    <row r="61900" spans="31:31" hidden="1">
      <c r="AE61900" s="54"/>
    </row>
    <row r="61901" spans="31:31" hidden="1">
      <c r="AE61901" s="54"/>
    </row>
    <row r="61902" spans="31:31" hidden="1">
      <c r="AE61902" s="54"/>
    </row>
    <row r="61903" spans="31:31" hidden="1">
      <c r="AE61903" s="54"/>
    </row>
    <row r="61904" spans="31:31" hidden="1">
      <c r="AE61904" s="54"/>
    </row>
    <row r="61905" spans="31:31" hidden="1">
      <c r="AE61905" s="54"/>
    </row>
    <row r="61906" spans="31:31" hidden="1">
      <c r="AE61906" s="54"/>
    </row>
    <row r="61907" spans="31:31" hidden="1">
      <c r="AE61907" s="54"/>
    </row>
    <row r="61908" spans="31:31" hidden="1">
      <c r="AE61908" s="54"/>
    </row>
    <row r="61909" spans="31:31" hidden="1">
      <c r="AE61909" s="54"/>
    </row>
    <row r="61910" spans="31:31" hidden="1">
      <c r="AE61910" s="54"/>
    </row>
    <row r="61911" spans="31:31" hidden="1">
      <c r="AE61911" s="54"/>
    </row>
    <row r="61912" spans="31:31" hidden="1">
      <c r="AE61912" s="54"/>
    </row>
    <row r="61913" spans="31:31" hidden="1">
      <c r="AE61913" s="54"/>
    </row>
    <row r="61914" spans="31:31" hidden="1">
      <c r="AE61914" s="54"/>
    </row>
    <row r="61915" spans="31:31" hidden="1">
      <c r="AE61915" s="54"/>
    </row>
    <row r="61916" spans="31:31" hidden="1">
      <c r="AE61916" s="54"/>
    </row>
    <row r="61917" spans="31:31" hidden="1">
      <c r="AE61917" s="54"/>
    </row>
    <row r="61918" spans="31:31" hidden="1">
      <c r="AE61918" s="54"/>
    </row>
    <row r="61919" spans="31:31" hidden="1">
      <c r="AE61919" s="54"/>
    </row>
    <row r="61920" spans="31:31" hidden="1">
      <c r="AE61920" s="54"/>
    </row>
    <row r="61921" spans="31:31" hidden="1">
      <c r="AE61921" s="54"/>
    </row>
    <row r="61922" spans="31:31" hidden="1">
      <c r="AE61922" s="54"/>
    </row>
    <row r="61923" spans="31:31" hidden="1">
      <c r="AE61923" s="54"/>
    </row>
    <row r="61924" spans="31:31" hidden="1">
      <c r="AE61924" s="54"/>
    </row>
    <row r="61925" spans="31:31" hidden="1">
      <c r="AE61925" s="54"/>
    </row>
    <row r="61926" spans="31:31" hidden="1">
      <c r="AE61926" s="54"/>
    </row>
    <row r="61927" spans="31:31" hidden="1">
      <c r="AE61927" s="54"/>
    </row>
    <row r="61928" spans="31:31" hidden="1">
      <c r="AE61928" s="54"/>
    </row>
    <row r="61929" spans="31:31" hidden="1">
      <c r="AE61929" s="54"/>
    </row>
    <row r="61930" spans="31:31" hidden="1">
      <c r="AE61930" s="54"/>
    </row>
    <row r="61931" spans="31:31" hidden="1">
      <c r="AE61931" s="54"/>
    </row>
    <row r="61932" spans="31:31" hidden="1">
      <c r="AE61932" s="54"/>
    </row>
    <row r="61933" spans="31:31" hidden="1">
      <c r="AE61933" s="54"/>
    </row>
    <row r="61934" spans="31:31" hidden="1">
      <c r="AE61934" s="54"/>
    </row>
    <row r="61935" spans="31:31" hidden="1">
      <c r="AE61935" s="54"/>
    </row>
    <row r="61936" spans="31:31" hidden="1">
      <c r="AE61936" s="54"/>
    </row>
    <row r="61937" spans="31:31" hidden="1">
      <c r="AE61937" s="54"/>
    </row>
    <row r="61938" spans="31:31" hidden="1">
      <c r="AE61938" s="54"/>
    </row>
    <row r="61939" spans="31:31" hidden="1">
      <c r="AE61939" s="54"/>
    </row>
    <row r="61940" spans="31:31" hidden="1">
      <c r="AE61940" s="54"/>
    </row>
    <row r="61941" spans="31:31" hidden="1">
      <c r="AE61941" s="54"/>
    </row>
    <row r="61942" spans="31:31" hidden="1">
      <c r="AE61942" s="54"/>
    </row>
    <row r="61943" spans="31:31" hidden="1">
      <c r="AE61943" s="54"/>
    </row>
    <row r="61944" spans="31:31" hidden="1">
      <c r="AE61944" s="54"/>
    </row>
    <row r="61945" spans="31:31" hidden="1">
      <c r="AE61945" s="54"/>
    </row>
    <row r="61946" spans="31:31" hidden="1">
      <c r="AE61946" s="54"/>
    </row>
    <row r="61947" spans="31:31" hidden="1">
      <c r="AE61947" s="54"/>
    </row>
    <row r="61948" spans="31:31" hidden="1">
      <c r="AE61948" s="54"/>
    </row>
    <row r="61949" spans="31:31" hidden="1">
      <c r="AE61949" s="54"/>
    </row>
    <row r="61950" spans="31:31" hidden="1">
      <c r="AE61950" s="54"/>
    </row>
    <row r="61951" spans="31:31" hidden="1">
      <c r="AE61951" s="54"/>
    </row>
    <row r="61952" spans="31:31" hidden="1">
      <c r="AE61952" s="54"/>
    </row>
    <row r="61953" spans="31:31" hidden="1">
      <c r="AE61953" s="54"/>
    </row>
    <row r="61954" spans="31:31" hidden="1">
      <c r="AE61954" s="54"/>
    </row>
    <row r="61955" spans="31:31" hidden="1">
      <c r="AE61955" s="54"/>
    </row>
    <row r="61956" spans="31:31" hidden="1">
      <c r="AE61956" s="54"/>
    </row>
    <row r="61957" spans="31:31" hidden="1">
      <c r="AE61957" s="54"/>
    </row>
    <row r="61958" spans="31:31" hidden="1">
      <c r="AE61958" s="54"/>
    </row>
    <row r="61959" spans="31:31" hidden="1">
      <c r="AE61959" s="54"/>
    </row>
    <row r="61960" spans="31:31" hidden="1">
      <c r="AE61960" s="54"/>
    </row>
    <row r="61961" spans="31:31" hidden="1">
      <c r="AE61961" s="54"/>
    </row>
    <row r="61962" spans="31:31" hidden="1">
      <c r="AE61962" s="54"/>
    </row>
    <row r="61963" spans="31:31" hidden="1">
      <c r="AE61963" s="54"/>
    </row>
    <row r="61964" spans="31:31" hidden="1">
      <c r="AE61964" s="54"/>
    </row>
    <row r="61965" spans="31:31" hidden="1">
      <c r="AE61965" s="54"/>
    </row>
    <row r="61966" spans="31:31" hidden="1">
      <c r="AE61966" s="54"/>
    </row>
    <row r="61967" spans="31:31" hidden="1">
      <c r="AE61967" s="54"/>
    </row>
    <row r="61968" spans="31:31" hidden="1">
      <c r="AE61968" s="54"/>
    </row>
    <row r="61969" spans="31:31" hidden="1">
      <c r="AE61969" s="54"/>
    </row>
    <row r="61970" spans="31:31" hidden="1">
      <c r="AE61970" s="54"/>
    </row>
    <row r="61971" spans="31:31" hidden="1">
      <c r="AE61971" s="54"/>
    </row>
    <row r="61972" spans="31:31" hidden="1">
      <c r="AE61972" s="54"/>
    </row>
    <row r="61973" spans="31:31" hidden="1">
      <c r="AE61973" s="54"/>
    </row>
    <row r="61974" spans="31:31" hidden="1">
      <c r="AE61974" s="54"/>
    </row>
    <row r="61975" spans="31:31" hidden="1">
      <c r="AE61975" s="54"/>
    </row>
    <row r="61976" spans="31:31" hidden="1">
      <c r="AE61976" s="54"/>
    </row>
    <row r="61977" spans="31:31" hidden="1">
      <c r="AE61977" s="54"/>
    </row>
    <row r="61978" spans="31:31" hidden="1">
      <c r="AE61978" s="54"/>
    </row>
    <row r="61979" spans="31:31" hidden="1">
      <c r="AE61979" s="54"/>
    </row>
    <row r="61980" spans="31:31" hidden="1">
      <c r="AE61980" s="54"/>
    </row>
    <row r="61981" spans="31:31" hidden="1">
      <c r="AE61981" s="54"/>
    </row>
    <row r="61982" spans="31:31" hidden="1">
      <c r="AE61982" s="54"/>
    </row>
    <row r="61983" spans="31:31" hidden="1">
      <c r="AE61983" s="54"/>
    </row>
    <row r="61984" spans="31:31" hidden="1">
      <c r="AE61984" s="54"/>
    </row>
    <row r="61985" spans="31:31" hidden="1">
      <c r="AE61985" s="54"/>
    </row>
    <row r="61986" spans="31:31" hidden="1">
      <c r="AE61986" s="54"/>
    </row>
    <row r="61987" spans="31:31" hidden="1">
      <c r="AE61987" s="54"/>
    </row>
    <row r="61988" spans="31:31" hidden="1">
      <c r="AE61988" s="54"/>
    </row>
    <row r="61989" spans="31:31" hidden="1">
      <c r="AE61989" s="54"/>
    </row>
    <row r="61990" spans="31:31" hidden="1">
      <c r="AE61990" s="54"/>
    </row>
    <row r="61991" spans="31:31" hidden="1">
      <c r="AE61991" s="54"/>
    </row>
    <row r="61992" spans="31:31" hidden="1">
      <c r="AE61992" s="54"/>
    </row>
    <row r="61993" spans="31:31" hidden="1">
      <c r="AE61993" s="54"/>
    </row>
    <row r="61994" spans="31:31" hidden="1">
      <c r="AE61994" s="54"/>
    </row>
    <row r="61995" spans="31:31" hidden="1">
      <c r="AE61995" s="54"/>
    </row>
    <row r="61996" spans="31:31" hidden="1">
      <c r="AE61996" s="54"/>
    </row>
    <row r="61997" spans="31:31" hidden="1">
      <c r="AE61997" s="54"/>
    </row>
    <row r="61998" spans="31:31" hidden="1">
      <c r="AE61998" s="54"/>
    </row>
    <row r="61999" spans="31:31" hidden="1">
      <c r="AE61999" s="54"/>
    </row>
    <row r="62000" spans="31:31" hidden="1">
      <c r="AE62000" s="54"/>
    </row>
    <row r="62001" spans="31:31" hidden="1">
      <c r="AE62001" s="54"/>
    </row>
    <row r="62002" spans="31:31" hidden="1">
      <c r="AE62002" s="54"/>
    </row>
    <row r="62003" spans="31:31" hidden="1">
      <c r="AE62003" s="54"/>
    </row>
    <row r="62004" spans="31:31" hidden="1">
      <c r="AE62004" s="54"/>
    </row>
    <row r="62005" spans="31:31" hidden="1">
      <c r="AE62005" s="54"/>
    </row>
    <row r="62006" spans="31:31" hidden="1">
      <c r="AE62006" s="54"/>
    </row>
    <row r="62007" spans="31:31" hidden="1">
      <c r="AE62007" s="54"/>
    </row>
    <row r="62008" spans="31:31" hidden="1">
      <c r="AE62008" s="54"/>
    </row>
    <row r="62009" spans="31:31" hidden="1">
      <c r="AE62009" s="54"/>
    </row>
    <row r="62010" spans="31:31" hidden="1">
      <c r="AE62010" s="54"/>
    </row>
    <row r="62011" spans="31:31" hidden="1">
      <c r="AE62011" s="54"/>
    </row>
    <row r="62012" spans="31:31" hidden="1">
      <c r="AE62012" s="54"/>
    </row>
    <row r="62013" spans="31:31" hidden="1">
      <c r="AE62013" s="54"/>
    </row>
    <row r="62014" spans="31:31" hidden="1">
      <c r="AE62014" s="54"/>
    </row>
    <row r="62015" spans="31:31" hidden="1">
      <c r="AE62015" s="54"/>
    </row>
    <row r="62016" spans="31:31" hidden="1">
      <c r="AE62016" s="54"/>
    </row>
    <row r="62017" spans="31:31" hidden="1">
      <c r="AE62017" s="54"/>
    </row>
    <row r="62018" spans="31:31" hidden="1">
      <c r="AE62018" s="54"/>
    </row>
    <row r="62019" spans="31:31" hidden="1">
      <c r="AE62019" s="54"/>
    </row>
    <row r="62020" spans="31:31" hidden="1">
      <c r="AE62020" s="54"/>
    </row>
    <row r="62021" spans="31:31" hidden="1">
      <c r="AE62021" s="54"/>
    </row>
    <row r="62022" spans="31:31" hidden="1">
      <c r="AE62022" s="54"/>
    </row>
    <row r="62023" spans="31:31" hidden="1">
      <c r="AE62023" s="54"/>
    </row>
    <row r="62024" spans="31:31" hidden="1">
      <c r="AE62024" s="54"/>
    </row>
    <row r="62025" spans="31:31" hidden="1">
      <c r="AE62025" s="54"/>
    </row>
    <row r="62026" spans="31:31" hidden="1">
      <c r="AE62026" s="54"/>
    </row>
    <row r="62027" spans="31:31" hidden="1">
      <c r="AE62027" s="54"/>
    </row>
    <row r="62028" spans="31:31" hidden="1">
      <c r="AE62028" s="54"/>
    </row>
    <row r="62029" spans="31:31" hidden="1">
      <c r="AE62029" s="54"/>
    </row>
    <row r="62030" spans="31:31" hidden="1">
      <c r="AE62030" s="54"/>
    </row>
    <row r="62031" spans="31:31" hidden="1">
      <c r="AE62031" s="54"/>
    </row>
    <row r="62032" spans="31:31" hidden="1">
      <c r="AE62032" s="54"/>
    </row>
    <row r="62033" spans="31:31" hidden="1">
      <c r="AE62033" s="54"/>
    </row>
    <row r="62034" spans="31:31" hidden="1">
      <c r="AE62034" s="54"/>
    </row>
    <row r="62035" spans="31:31" hidden="1">
      <c r="AE62035" s="54"/>
    </row>
    <row r="62036" spans="31:31" hidden="1">
      <c r="AE62036" s="54"/>
    </row>
    <row r="62037" spans="31:31" hidden="1">
      <c r="AE62037" s="54"/>
    </row>
    <row r="62038" spans="31:31" hidden="1">
      <c r="AE62038" s="54"/>
    </row>
    <row r="62039" spans="31:31" hidden="1">
      <c r="AE62039" s="54"/>
    </row>
    <row r="62040" spans="31:31" hidden="1">
      <c r="AE62040" s="54"/>
    </row>
    <row r="62041" spans="31:31" hidden="1">
      <c r="AE62041" s="54"/>
    </row>
    <row r="62042" spans="31:31" hidden="1">
      <c r="AE62042" s="54"/>
    </row>
    <row r="62043" spans="31:31" hidden="1">
      <c r="AE62043" s="54"/>
    </row>
    <row r="62044" spans="31:31" hidden="1">
      <c r="AE62044" s="54"/>
    </row>
    <row r="62045" spans="31:31" hidden="1">
      <c r="AE62045" s="54"/>
    </row>
    <row r="62046" spans="31:31" hidden="1">
      <c r="AE62046" s="54"/>
    </row>
    <row r="62047" spans="31:31" hidden="1">
      <c r="AE62047" s="54"/>
    </row>
    <row r="62048" spans="31:31" hidden="1">
      <c r="AE62048" s="54"/>
    </row>
    <row r="62049" spans="31:31" hidden="1">
      <c r="AE62049" s="54"/>
    </row>
    <row r="62050" spans="31:31" hidden="1">
      <c r="AE62050" s="54"/>
    </row>
    <row r="62051" spans="31:31" hidden="1">
      <c r="AE62051" s="54"/>
    </row>
    <row r="62052" spans="31:31" hidden="1">
      <c r="AE62052" s="54"/>
    </row>
    <row r="62053" spans="31:31" hidden="1">
      <c r="AE62053" s="54"/>
    </row>
    <row r="62054" spans="31:31" hidden="1">
      <c r="AE62054" s="54"/>
    </row>
    <row r="62055" spans="31:31" hidden="1">
      <c r="AE62055" s="54"/>
    </row>
    <row r="62056" spans="31:31" hidden="1">
      <c r="AE62056" s="54"/>
    </row>
    <row r="62057" spans="31:31" hidden="1">
      <c r="AE62057" s="54"/>
    </row>
    <row r="62058" spans="31:31" hidden="1">
      <c r="AE62058" s="54"/>
    </row>
    <row r="62059" spans="31:31" hidden="1">
      <c r="AE62059" s="54"/>
    </row>
    <row r="62060" spans="31:31" hidden="1">
      <c r="AE62060" s="54"/>
    </row>
    <row r="62061" spans="31:31" hidden="1">
      <c r="AE62061" s="54"/>
    </row>
    <row r="62062" spans="31:31" hidden="1">
      <c r="AE62062" s="54"/>
    </row>
    <row r="62063" spans="31:31" hidden="1">
      <c r="AE62063" s="54"/>
    </row>
    <row r="62064" spans="31:31" hidden="1">
      <c r="AE62064" s="54"/>
    </row>
    <row r="62065" spans="31:31" hidden="1">
      <c r="AE62065" s="54"/>
    </row>
    <row r="62066" spans="31:31" hidden="1">
      <c r="AE62066" s="54"/>
    </row>
    <row r="62067" spans="31:31" hidden="1">
      <c r="AE62067" s="54"/>
    </row>
    <row r="62068" spans="31:31" hidden="1">
      <c r="AE62068" s="54"/>
    </row>
    <row r="62069" spans="31:31" hidden="1">
      <c r="AE62069" s="54"/>
    </row>
    <row r="62070" spans="31:31" hidden="1">
      <c r="AE62070" s="54"/>
    </row>
    <row r="62071" spans="31:31" hidden="1">
      <c r="AE62071" s="54"/>
    </row>
    <row r="62072" spans="31:31" hidden="1">
      <c r="AE62072" s="54"/>
    </row>
    <row r="62073" spans="31:31" hidden="1">
      <c r="AE62073" s="54"/>
    </row>
    <row r="62074" spans="31:31" hidden="1">
      <c r="AE62074" s="54"/>
    </row>
    <row r="62075" spans="31:31" hidden="1">
      <c r="AE62075" s="54"/>
    </row>
    <row r="62076" spans="31:31" hidden="1">
      <c r="AE62076" s="54"/>
    </row>
    <row r="62077" spans="31:31" hidden="1">
      <c r="AE62077" s="54"/>
    </row>
    <row r="62078" spans="31:31" hidden="1">
      <c r="AE62078" s="54"/>
    </row>
    <row r="62079" spans="31:31" hidden="1">
      <c r="AE62079" s="54"/>
    </row>
    <row r="62080" spans="31:31" hidden="1">
      <c r="AE62080" s="54"/>
    </row>
    <row r="62081" spans="31:31" hidden="1">
      <c r="AE62081" s="54"/>
    </row>
    <row r="62082" spans="31:31" hidden="1">
      <c r="AE62082" s="54"/>
    </row>
    <row r="62083" spans="31:31" hidden="1">
      <c r="AE62083" s="54"/>
    </row>
    <row r="62084" spans="31:31" hidden="1">
      <c r="AE62084" s="54"/>
    </row>
    <row r="62085" spans="31:31" hidden="1">
      <c r="AE62085" s="54"/>
    </row>
    <row r="62086" spans="31:31" hidden="1">
      <c r="AE62086" s="54"/>
    </row>
    <row r="62087" spans="31:31" hidden="1">
      <c r="AE62087" s="54"/>
    </row>
    <row r="62088" spans="31:31" hidden="1">
      <c r="AE62088" s="54"/>
    </row>
    <row r="62089" spans="31:31" hidden="1">
      <c r="AE62089" s="54"/>
    </row>
    <row r="62090" spans="31:31" hidden="1">
      <c r="AE62090" s="54"/>
    </row>
    <row r="62091" spans="31:31" hidden="1">
      <c r="AE62091" s="54"/>
    </row>
    <row r="62092" spans="31:31" hidden="1">
      <c r="AE62092" s="54"/>
    </row>
    <row r="62093" spans="31:31" hidden="1">
      <c r="AE62093" s="54"/>
    </row>
    <row r="62094" spans="31:31" hidden="1">
      <c r="AE62094" s="54"/>
    </row>
    <row r="62095" spans="31:31" hidden="1">
      <c r="AE62095" s="54"/>
    </row>
    <row r="62096" spans="31:31" hidden="1">
      <c r="AE62096" s="54"/>
    </row>
    <row r="62097" spans="31:31" hidden="1">
      <c r="AE62097" s="54"/>
    </row>
    <row r="62098" spans="31:31" hidden="1">
      <c r="AE62098" s="54"/>
    </row>
    <row r="62099" spans="31:31" hidden="1">
      <c r="AE62099" s="54"/>
    </row>
    <row r="62100" spans="31:31" hidden="1">
      <c r="AE62100" s="54"/>
    </row>
    <row r="62101" spans="31:31" hidden="1">
      <c r="AE62101" s="54"/>
    </row>
    <row r="62102" spans="31:31" hidden="1">
      <c r="AE62102" s="54"/>
    </row>
    <row r="62103" spans="31:31" hidden="1">
      <c r="AE62103" s="54"/>
    </row>
    <row r="62104" spans="31:31" hidden="1">
      <c r="AE62104" s="54"/>
    </row>
    <row r="62105" spans="31:31" hidden="1">
      <c r="AE62105" s="54"/>
    </row>
    <row r="62106" spans="31:31" hidden="1">
      <c r="AE62106" s="54"/>
    </row>
    <row r="62107" spans="31:31" hidden="1">
      <c r="AE62107" s="54"/>
    </row>
    <row r="62108" spans="31:31" hidden="1">
      <c r="AE62108" s="54"/>
    </row>
    <row r="62109" spans="31:31" hidden="1">
      <c r="AE62109" s="54"/>
    </row>
    <row r="62110" spans="31:31" hidden="1">
      <c r="AE62110" s="54"/>
    </row>
    <row r="62111" spans="31:31" hidden="1">
      <c r="AE62111" s="54"/>
    </row>
    <row r="62112" spans="31:31" hidden="1">
      <c r="AE62112" s="54"/>
    </row>
    <row r="62113" spans="31:31" hidden="1">
      <c r="AE62113" s="54"/>
    </row>
    <row r="62114" spans="31:31" hidden="1">
      <c r="AE62114" s="54"/>
    </row>
    <row r="62115" spans="31:31" hidden="1">
      <c r="AE62115" s="54"/>
    </row>
    <row r="62116" spans="31:31" hidden="1">
      <c r="AE62116" s="54"/>
    </row>
    <row r="62117" spans="31:31" hidden="1">
      <c r="AE62117" s="54"/>
    </row>
    <row r="62118" spans="31:31" hidden="1">
      <c r="AE62118" s="54"/>
    </row>
    <row r="62119" spans="31:31" hidden="1">
      <c r="AE62119" s="54"/>
    </row>
    <row r="62120" spans="31:31" hidden="1">
      <c r="AE62120" s="54"/>
    </row>
    <row r="62121" spans="31:31" hidden="1">
      <c r="AE62121" s="54"/>
    </row>
    <row r="62122" spans="31:31" hidden="1">
      <c r="AE62122" s="54"/>
    </row>
    <row r="62123" spans="31:31" hidden="1">
      <c r="AE62123" s="54"/>
    </row>
    <row r="62124" spans="31:31" hidden="1">
      <c r="AE62124" s="54"/>
    </row>
    <row r="62125" spans="31:31" hidden="1">
      <c r="AE62125" s="54"/>
    </row>
    <row r="62126" spans="31:31" hidden="1">
      <c r="AE62126" s="54"/>
    </row>
    <row r="62127" spans="31:31" hidden="1">
      <c r="AE62127" s="54"/>
    </row>
    <row r="62128" spans="31:31" hidden="1">
      <c r="AE62128" s="54"/>
    </row>
    <row r="62129" spans="31:31" hidden="1">
      <c r="AE62129" s="54"/>
    </row>
    <row r="62130" spans="31:31" hidden="1">
      <c r="AE62130" s="54"/>
    </row>
    <row r="62131" spans="31:31" hidden="1">
      <c r="AE62131" s="54"/>
    </row>
    <row r="62132" spans="31:31" hidden="1">
      <c r="AE62132" s="54"/>
    </row>
    <row r="62133" spans="31:31" hidden="1">
      <c r="AE62133" s="54"/>
    </row>
    <row r="62134" spans="31:31" hidden="1">
      <c r="AE62134" s="54"/>
    </row>
    <row r="62135" spans="31:31" hidden="1">
      <c r="AE62135" s="54"/>
    </row>
    <row r="62136" spans="31:31" hidden="1">
      <c r="AE62136" s="54"/>
    </row>
    <row r="62137" spans="31:31" hidden="1">
      <c r="AE62137" s="54"/>
    </row>
    <row r="62138" spans="31:31" hidden="1">
      <c r="AE62138" s="54"/>
    </row>
    <row r="62139" spans="31:31" hidden="1">
      <c r="AE62139" s="54"/>
    </row>
    <row r="62140" spans="31:31" hidden="1">
      <c r="AE62140" s="54"/>
    </row>
    <row r="62141" spans="31:31" hidden="1">
      <c r="AE62141" s="54"/>
    </row>
    <row r="62142" spans="31:31" hidden="1">
      <c r="AE62142" s="54"/>
    </row>
    <row r="62143" spans="31:31" hidden="1">
      <c r="AE62143" s="54"/>
    </row>
    <row r="62144" spans="31:31" hidden="1">
      <c r="AE62144" s="54"/>
    </row>
    <row r="62145" spans="31:31" hidden="1">
      <c r="AE62145" s="54"/>
    </row>
    <row r="62146" spans="31:31" hidden="1">
      <c r="AE62146" s="54"/>
    </row>
    <row r="62147" spans="31:31" hidden="1">
      <c r="AE62147" s="54"/>
    </row>
    <row r="62148" spans="31:31" hidden="1">
      <c r="AE62148" s="54"/>
    </row>
    <row r="62149" spans="31:31" hidden="1">
      <c r="AE62149" s="54"/>
    </row>
    <row r="62150" spans="31:31" hidden="1">
      <c r="AE62150" s="54"/>
    </row>
    <row r="62151" spans="31:31" hidden="1">
      <c r="AE62151" s="54"/>
    </row>
    <row r="62152" spans="31:31" hidden="1">
      <c r="AE62152" s="54"/>
    </row>
    <row r="62153" spans="31:31" hidden="1">
      <c r="AE62153" s="54"/>
    </row>
    <row r="62154" spans="31:31" hidden="1">
      <c r="AE62154" s="54"/>
    </row>
    <row r="62155" spans="31:31" hidden="1">
      <c r="AE62155" s="54"/>
    </row>
    <row r="62156" spans="31:31" hidden="1">
      <c r="AE62156" s="54"/>
    </row>
    <row r="62157" spans="31:31" hidden="1">
      <c r="AE62157" s="54"/>
    </row>
    <row r="62158" spans="31:31" hidden="1">
      <c r="AE62158" s="54"/>
    </row>
    <row r="62159" spans="31:31" hidden="1">
      <c r="AE62159" s="54"/>
    </row>
    <row r="62160" spans="31:31" hidden="1">
      <c r="AE62160" s="54"/>
    </row>
    <row r="62161" spans="31:31" hidden="1">
      <c r="AE62161" s="54"/>
    </row>
    <row r="62162" spans="31:31" hidden="1">
      <c r="AE62162" s="54"/>
    </row>
    <row r="62163" spans="31:31" hidden="1">
      <c r="AE62163" s="54"/>
    </row>
    <row r="62164" spans="31:31" hidden="1">
      <c r="AE62164" s="54"/>
    </row>
    <row r="62165" spans="31:31" hidden="1">
      <c r="AE62165" s="54"/>
    </row>
    <row r="62166" spans="31:31" hidden="1">
      <c r="AE62166" s="54"/>
    </row>
    <row r="62167" spans="31:31" hidden="1">
      <c r="AE62167" s="54"/>
    </row>
    <row r="62168" spans="31:31" hidden="1">
      <c r="AE62168" s="54"/>
    </row>
    <row r="62169" spans="31:31" hidden="1">
      <c r="AE62169" s="54"/>
    </row>
    <row r="62170" spans="31:31" hidden="1">
      <c r="AE62170" s="54"/>
    </row>
    <row r="62171" spans="31:31" hidden="1">
      <c r="AE62171" s="54"/>
    </row>
    <row r="62172" spans="31:31" hidden="1">
      <c r="AE62172" s="54"/>
    </row>
    <row r="62173" spans="31:31" hidden="1">
      <c r="AE62173" s="54"/>
    </row>
    <row r="62174" spans="31:31" hidden="1">
      <c r="AE62174" s="54"/>
    </row>
    <row r="62175" spans="31:31" hidden="1">
      <c r="AE62175" s="54"/>
    </row>
    <row r="62176" spans="31:31" hidden="1">
      <c r="AE62176" s="54"/>
    </row>
    <row r="62177" spans="31:31" hidden="1">
      <c r="AE62177" s="54"/>
    </row>
    <row r="62178" spans="31:31" hidden="1">
      <c r="AE62178" s="54"/>
    </row>
    <row r="62179" spans="31:31" hidden="1">
      <c r="AE62179" s="54"/>
    </row>
    <row r="62180" spans="31:31" hidden="1">
      <c r="AE62180" s="54"/>
    </row>
    <row r="62181" spans="31:31" hidden="1">
      <c r="AE62181" s="54"/>
    </row>
    <row r="62182" spans="31:31" hidden="1">
      <c r="AE62182" s="54"/>
    </row>
    <row r="62183" spans="31:31" hidden="1">
      <c r="AE62183" s="54"/>
    </row>
    <row r="62184" spans="31:31" hidden="1">
      <c r="AE62184" s="54"/>
    </row>
    <row r="62185" spans="31:31" hidden="1">
      <c r="AE62185" s="54"/>
    </row>
    <row r="62186" spans="31:31" hidden="1">
      <c r="AE62186" s="54"/>
    </row>
    <row r="62187" spans="31:31" hidden="1">
      <c r="AE62187" s="54"/>
    </row>
    <row r="62188" spans="31:31" hidden="1">
      <c r="AE62188" s="54"/>
    </row>
    <row r="62189" spans="31:31" hidden="1">
      <c r="AE62189" s="54"/>
    </row>
    <row r="62190" spans="31:31" hidden="1">
      <c r="AE62190" s="54"/>
    </row>
    <row r="62191" spans="31:31" hidden="1">
      <c r="AE62191" s="54"/>
    </row>
    <row r="62192" spans="31:31" hidden="1">
      <c r="AE62192" s="54"/>
    </row>
    <row r="62193" spans="31:31" hidden="1">
      <c r="AE62193" s="54"/>
    </row>
    <row r="62194" spans="31:31" hidden="1">
      <c r="AE62194" s="54"/>
    </row>
    <row r="62195" spans="31:31" hidden="1">
      <c r="AE62195" s="54"/>
    </row>
    <row r="62196" spans="31:31" hidden="1">
      <c r="AE62196" s="54"/>
    </row>
    <row r="62197" spans="31:31" hidden="1">
      <c r="AE62197" s="54"/>
    </row>
    <row r="62198" spans="31:31" hidden="1">
      <c r="AE62198" s="54"/>
    </row>
    <row r="62199" spans="31:31" hidden="1">
      <c r="AE62199" s="54"/>
    </row>
    <row r="62200" spans="31:31" hidden="1">
      <c r="AE62200" s="54"/>
    </row>
    <row r="62201" spans="31:31" hidden="1">
      <c r="AE62201" s="54"/>
    </row>
    <row r="62202" spans="31:31" hidden="1">
      <c r="AE62202" s="54"/>
    </row>
    <row r="62203" spans="31:31" hidden="1">
      <c r="AE62203" s="54"/>
    </row>
    <row r="62204" spans="31:31" hidden="1">
      <c r="AE62204" s="54"/>
    </row>
    <row r="62205" spans="31:31" hidden="1">
      <c r="AE62205" s="54"/>
    </row>
    <row r="62206" spans="31:31" hidden="1">
      <c r="AE62206" s="54"/>
    </row>
    <row r="62207" spans="31:31" hidden="1">
      <c r="AE62207" s="54"/>
    </row>
    <row r="62208" spans="31:31" hidden="1">
      <c r="AE62208" s="54"/>
    </row>
    <row r="62209" spans="31:31" hidden="1">
      <c r="AE62209" s="54"/>
    </row>
    <row r="62210" spans="31:31" hidden="1">
      <c r="AE62210" s="54"/>
    </row>
    <row r="62211" spans="31:31" hidden="1">
      <c r="AE62211" s="54"/>
    </row>
    <row r="62212" spans="31:31" hidden="1">
      <c r="AE62212" s="54"/>
    </row>
    <row r="62213" spans="31:31" hidden="1">
      <c r="AE62213" s="54"/>
    </row>
    <row r="62214" spans="31:31" hidden="1">
      <c r="AE62214" s="54"/>
    </row>
    <row r="62215" spans="31:31" hidden="1">
      <c r="AE62215" s="54"/>
    </row>
    <row r="62216" spans="31:31" hidden="1">
      <c r="AE62216" s="54"/>
    </row>
    <row r="62217" spans="31:31" hidden="1">
      <c r="AE62217" s="54"/>
    </row>
    <row r="62218" spans="31:31" hidden="1">
      <c r="AE62218" s="54"/>
    </row>
    <row r="62219" spans="31:31" hidden="1">
      <c r="AE62219" s="54"/>
    </row>
    <row r="62220" spans="31:31" hidden="1">
      <c r="AE62220" s="54"/>
    </row>
    <row r="62221" spans="31:31" hidden="1">
      <c r="AE62221" s="54"/>
    </row>
    <row r="62222" spans="31:31" hidden="1">
      <c r="AE62222" s="54"/>
    </row>
    <row r="62223" spans="31:31" hidden="1">
      <c r="AE62223" s="54"/>
    </row>
    <row r="62224" spans="31:31" hidden="1">
      <c r="AE62224" s="54"/>
    </row>
    <row r="62225" spans="31:31" hidden="1">
      <c r="AE62225" s="54"/>
    </row>
    <row r="62226" spans="31:31" hidden="1">
      <c r="AE62226" s="54"/>
    </row>
    <row r="62227" spans="31:31" hidden="1">
      <c r="AE62227" s="54"/>
    </row>
    <row r="62228" spans="31:31" hidden="1">
      <c r="AE62228" s="54"/>
    </row>
    <row r="62229" spans="31:31" hidden="1">
      <c r="AE62229" s="54"/>
    </row>
    <row r="62230" spans="31:31" hidden="1">
      <c r="AE62230" s="54"/>
    </row>
    <row r="62231" spans="31:31" hidden="1">
      <c r="AE62231" s="54"/>
    </row>
    <row r="62232" spans="31:31" hidden="1">
      <c r="AE62232" s="54"/>
    </row>
    <row r="62233" spans="31:31" hidden="1">
      <c r="AE62233" s="54"/>
    </row>
    <row r="62234" spans="31:31" hidden="1">
      <c r="AE62234" s="54"/>
    </row>
    <row r="62235" spans="31:31" hidden="1">
      <c r="AE62235" s="54"/>
    </row>
    <row r="62236" spans="31:31" hidden="1">
      <c r="AE62236" s="54"/>
    </row>
    <row r="62237" spans="31:31" hidden="1">
      <c r="AE62237" s="54"/>
    </row>
    <row r="62238" spans="31:31" hidden="1">
      <c r="AE62238" s="54"/>
    </row>
    <row r="62239" spans="31:31" hidden="1">
      <c r="AE62239" s="54"/>
    </row>
    <row r="62240" spans="31:31" hidden="1">
      <c r="AE62240" s="54"/>
    </row>
    <row r="62241" spans="31:31" hidden="1">
      <c r="AE62241" s="54"/>
    </row>
    <row r="62242" spans="31:31" hidden="1">
      <c r="AE62242" s="54"/>
    </row>
    <row r="62243" spans="31:31" hidden="1">
      <c r="AE62243" s="54"/>
    </row>
    <row r="62244" spans="31:31" hidden="1">
      <c r="AE62244" s="54"/>
    </row>
    <row r="62245" spans="31:31" hidden="1">
      <c r="AE62245" s="54"/>
    </row>
    <row r="62246" spans="31:31" hidden="1">
      <c r="AE62246" s="54"/>
    </row>
    <row r="62247" spans="31:31" hidden="1">
      <c r="AE62247" s="54"/>
    </row>
    <row r="62248" spans="31:31" hidden="1">
      <c r="AE62248" s="54"/>
    </row>
    <row r="62249" spans="31:31" hidden="1">
      <c r="AE62249" s="54"/>
    </row>
    <row r="62250" spans="31:31" hidden="1">
      <c r="AE62250" s="54"/>
    </row>
    <row r="62251" spans="31:31" hidden="1">
      <c r="AE62251" s="54"/>
    </row>
    <row r="62252" spans="31:31" hidden="1">
      <c r="AE62252" s="54"/>
    </row>
    <row r="62253" spans="31:31" hidden="1">
      <c r="AE62253" s="54"/>
    </row>
    <row r="62254" spans="31:31" hidden="1">
      <c r="AE62254" s="54"/>
    </row>
    <row r="62255" spans="31:31" hidden="1">
      <c r="AE62255" s="54"/>
    </row>
    <row r="62256" spans="31:31" hidden="1">
      <c r="AE62256" s="54"/>
    </row>
    <row r="62257" spans="31:31" hidden="1">
      <c r="AE62257" s="54"/>
    </row>
    <row r="62258" spans="31:31" hidden="1">
      <c r="AE62258" s="54"/>
    </row>
    <row r="62259" spans="31:31" hidden="1">
      <c r="AE62259" s="54"/>
    </row>
    <row r="62260" spans="31:31" hidden="1">
      <c r="AE62260" s="54"/>
    </row>
    <row r="62261" spans="31:31" hidden="1">
      <c r="AE62261" s="54"/>
    </row>
    <row r="62262" spans="31:31" hidden="1">
      <c r="AE62262" s="54"/>
    </row>
    <row r="62263" spans="31:31" hidden="1">
      <c r="AE62263" s="54"/>
    </row>
    <row r="62264" spans="31:31" hidden="1">
      <c r="AE62264" s="54"/>
    </row>
    <row r="62265" spans="31:31" hidden="1">
      <c r="AE62265" s="54"/>
    </row>
    <row r="62266" spans="31:31" hidden="1">
      <c r="AE62266" s="54"/>
    </row>
    <row r="62267" spans="31:31" hidden="1">
      <c r="AE62267" s="54"/>
    </row>
    <row r="62268" spans="31:31" hidden="1">
      <c r="AE62268" s="54"/>
    </row>
    <row r="62269" spans="31:31" hidden="1">
      <c r="AE62269" s="54"/>
    </row>
    <row r="62270" spans="31:31" hidden="1">
      <c r="AE62270" s="54"/>
    </row>
    <row r="62271" spans="31:31" hidden="1">
      <c r="AE62271" s="54"/>
    </row>
    <row r="62272" spans="31:31" hidden="1">
      <c r="AE62272" s="54"/>
    </row>
    <row r="62273" spans="31:31" hidden="1">
      <c r="AE62273" s="54"/>
    </row>
    <row r="62274" spans="31:31" hidden="1">
      <c r="AE62274" s="54"/>
    </row>
    <row r="62275" spans="31:31" hidden="1">
      <c r="AE62275" s="54"/>
    </row>
    <row r="62276" spans="31:31" hidden="1">
      <c r="AE62276" s="54"/>
    </row>
    <row r="62277" spans="31:31" hidden="1">
      <c r="AE62277" s="54"/>
    </row>
    <row r="62278" spans="31:31" hidden="1">
      <c r="AE62278" s="54"/>
    </row>
    <row r="62279" spans="31:31" hidden="1">
      <c r="AE62279" s="54"/>
    </row>
    <row r="62280" spans="31:31" hidden="1">
      <c r="AE62280" s="54"/>
    </row>
    <row r="62281" spans="31:31" hidden="1">
      <c r="AE62281" s="54"/>
    </row>
    <row r="62282" spans="31:31" hidden="1">
      <c r="AE62282" s="54"/>
    </row>
    <row r="62283" spans="31:31" hidden="1">
      <c r="AE62283" s="54"/>
    </row>
    <row r="62284" spans="31:31" hidden="1">
      <c r="AE62284" s="54"/>
    </row>
    <row r="62285" spans="31:31" hidden="1">
      <c r="AE62285" s="54"/>
    </row>
    <row r="62286" spans="31:31" hidden="1">
      <c r="AE62286" s="54"/>
    </row>
    <row r="62287" spans="31:31" hidden="1">
      <c r="AE62287" s="54"/>
    </row>
    <row r="62288" spans="31:31" hidden="1">
      <c r="AE62288" s="54"/>
    </row>
    <row r="62289" spans="31:31" hidden="1">
      <c r="AE62289" s="54"/>
    </row>
    <row r="62290" spans="31:31" hidden="1">
      <c r="AE62290" s="54"/>
    </row>
    <row r="62291" spans="31:31" hidden="1">
      <c r="AE62291" s="54"/>
    </row>
    <row r="62292" spans="31:31" hidden="1">
      <c r="AE62292" s="54"/>
    </row>
    <row r="62293" spans="31:31" hidden="1">
      <c r="AE62293" s="54"/>
    </row>
    <row r="62294" spans="31:31" hidden="1">
      <c r="AE62294" s="54"/>
    </row>
    <row r="62295" spans="31:31" hidden="1">
      <c r="AE62295" s="54"/>
    </row>
    <row r="62296" spans="31:31" hidden="1">
      <c r="AE62296" s="54"/>
    </row>
    <row r="62297" spans="31:31" hidden="1">
      <c r="AE62297" s="54"/>
    </row>
    <row r="62298" spans="31:31" hidden="1">
      <c r="AE62298" s="54"/>
    </row>
    <row r="62299" spans="31:31" hidden="1">
      <c r="AE62299" s="54"/>
    </row>
    <row r="62300" spans="31:31" hidden="1">
      <c r="AE62300" s="54"/>
    </row>
    <row r="62301" spans="31:31" hidden="1">
      <c r="AE62301" s="54"/>
    </row>
    <row r="62302" spans="31:31" hidden="1">
      <c r="AE62302" s="54"/>
    </row>
    <row r="62303" spans="31:31" hidden="1">
      <c r="AE62303" s="54"/>
    </row>
    <row r="62304" spans="31:31" hidden="1">
      <c r="AE62304" s="54"/>
    </row>
    <row r="62305" spans="31:31" hidden="1">
      <c r="AE62305" s="54"/>
    </row>
    <row r="62306" spans="31:31" hidden="1">
      <c r="AE62306" s="54"/>
    </row>
    <row r="62307" spans="31:31" hidden="1">
      <c r="AE62307" s="54"/>
    </row>
    <row r="62308" spans="31:31" hidden="1">
      <c r="AE62308" s="54"/>
    </row>
    <row r="62309" spans="31:31" hidden="1">
      <c r="AE62309" s="54"/>
    </row>
    <row r="62310" spans="31:31" hidden="1">
      <c r="AE62310" s="54"/>
    </row>
    <row r="62311" spans="31:31" hidden="1">
      <c r="AE62311" s="54"/>
    </row>
    <row r="62312" spans="31:31" hidden="1">
      <c r="AE62312" s="54"/>
    </row>
    <row r="62313" spans="31:31" hidden="1">
      <c r="AE62313" s="54"/>
    </row>
    <row r="62314" spans="31:31" hidden="1">
      <c r="AE62314" s="54"/>
    </row>
    <row r="62315" spans="31:31" hidden="1">
      <c r="AE62315" s="54"/>
    </row>
    <row r="62316" spans="31:31" hidden="1">
      <c r="AE62316" s="54"/>
    </row>
    <row r="62317" spans="31:31" hidden="1">
      <c r="AE62317" s="54"/>
    </row>
    <row r="62318" spans="31:31" hidden="1">
      <c r="AE62318" s="54"/>
    </row>
    <row r="62319" spans="31:31" hidden="1">
      <c r="AE62319" s="54"/>
    </row>
    <row r="62320" spans="31:31" hidden="1">
      <c r="AE62320" s="54"/>
    </row>
    <row r="62321" spans="31:31" hidden="1">
      <c r="AE62321" s="54"/>
    </row>
    <row r="62322" spans="31:31" hidden="1">
      <c r="AE62322" s="54"/>
    </row>
    <row r="62323" spans="31:31" hidden="1">
      <c r="AE62323" s="54"/>
    </row>
    <row r="62324" spans="31:31" hidden="1">
      <c r="AE62324" s="54"/>
    </row>
    <row r="62325" spans="31:31" hidden="1">
      <c r="AE62325" s="54"/>
    </row>
    <row r="62326" spans="31:31" hidden="1">
      <c r="AE62326" s="54"/>
    </row>
    <row r="62327" spans="31:31" hidden="1">
      <c r="AE62327" s="54"/>
    </row>
    <row r="62328" spans="31:31" hidden="1">
      <c r="AE62328" s="54"/>
    </row>
    <row r="62329" spans="31:31" hidden="1">
      <c r="AE62329" s="54"/>
    </row>
    <row r="62330" spans="31:31" hidden="1">
      <c r="AE62330" s="54"/>
    </row>
    <row r="62331" spans="31:31" hidden="1">
      <c r="AE62331" s="54"/>
    </row>
    <row r="62332" spans="31:31" hidden="1">
      <c r="AE62332" s="54"/>
    </row>
    <row r="62333" spans="31:31" hidden="1">
      <c r="AE62333" s="54"/>
    </row>
    <row r="62334" spans="31:31" hidden="1">
      <c r="AE62334" s="54"/>
    </row>
    <row r="62335" spans="31:31" hidden="1">
      <c r="AE62335" s="54"/>
    </row>
    <row r="62336" spans="31:31" hidden="1">
      <c r="AE62336" s="54"/>
    </row>
    <row r="62337" spans="31:31" hidden="1">
      <c r="AE62337" s="54"/>
    </row>
    <row r="62338" spans="31:31" hidden="1">
      <c r="AE62338" s="54"/>
    </row>
    <row r="62339" spans="31:31" hidden="1">
      <c r="AE62339" s="54"/>
    </row>
    <row r="62340" spans="31:31" hidden="1">
      <c r="AE62340" s="54"/>
    </row>
    <row r="62341" spans="31:31" hidden="1">
      <c r="AE62341" s="54"/>
    </row>
    <row r="62342" spans="31:31" hidden="1">
      <c r="AE62342" s="54"/>
    </row>
    <row r="62343" spans="31:31" hidden="1">
      <c r="AE62343" s="54"/>
    </row>
    <row r="62344" spans="31:31" hidden="1">
      <c r="AE62344" s="54"/>
    </row>
    <row r="62345" spans="31:31" hidden="1">
      <c r="AE62345" s="54"/>
    </row>
    <row r="62346" spans="31:31" hidden="1">
      <c r="AE62346" s="54"/>
    </row>
    <row r="62347" spans="31:31" hidden="1">
      <c r="AE62347" s="54"/>
    </row>
    <row r="62348" spans="31:31" hidden="1">
      <c r="AE62348" s="54"/>
    </row>
    <row r="62349" spans="31:31" hidden="1">
      <c r="AE62349" s="54"/>
    </row>
    <row r="62350" spans="31:31" hidden="1">
      <c r="AE62350" s="54"/>
    </row>
    <row r="62351" spans="31:31" hidden="1">
      <c r="AE62351" s="54"/>
    </row>
    <row r="62352" spans="31:31" hidden="1">
      <c r="AE62352" s="54"/>
    </row>
    <row r="62353" spans="31:31" hidden="1">
      <c r="AE62353" s="54"/>
    </row>
    <row r="62354" spans="31:31" hidden="1">
      <c r="AE62354" s="54"/>
    </row>
    <row r="62355" spans="31:31" hidden="1">
      <c r="AE62355" s="54"/>
    </row>
    <row r="62356" spans="31:31" hidden="1">
      <c r="AE62356" s="54"/>
    </row>
    <row r="62357" spans="31:31" hidden="1">
      <c r="AE62357" s="54"/>
    </row>
    <row r="62358" spans="31:31" hidden="1">
      <c r="AE62358" s="54"/>
    </row>
    <row r="62359" spans="31:31" hidden="1">
      <c r="AE62359" s="54"/>
    </row>
    <row r="62360" spans="31:31" hidden="1">
      <c r="AE62360" s="54"/>
    </row>
    <row r="62361" spans="31:31" hidden="1">
      <c r="AE62361" s="54"/>
    </row>
    <row r="62362" spans="31:31" hidden="1">
      <c r="AE62362" s="54"/>
    </row>
    <row r="62363" spans="31:31" hidden="1">
      <c r="AE62363" s="54"/>
    </row>
    <row r="62364" spans="31:31" hidden="1">
      <c r="AE62364" s="54"/>
    </row>
    <row r="62365" spans="31:31" hidden="1">
      <c r="AE62365" s="54"/>
    </row>
    <row r="62366" spans="31:31" hidden="1">
      <c r="AE62366" s="54"/>
    </row>
    <row r="62367" spans="31:31" hidden="1">
      <c r="AE62367" s="54"/>
    </row>
    <row r="62368" spans="31:31" hidden="1">
      <c r="AE62368" s="54"/>
    </row>
    <row r="62369" spans="31:31" hidden="1">
      <c r="AE62369" s="54"/>
    </row>
    <row r="62370" spans="31:31" hidden="1">
      <c r="AE62370" s="54"/>
    </row>
    <row r="62371" spans="31:31" hidden="1">
      <c r="AE62371" s="54"/>
    </row>
    <row r="62372" spans="31:31" hidden="1">
      <c r="AE62372" s="54"/>
    </row>
    <row r="62373" spans="31:31" hidden="1">
      <c r="AE62373" s="54"/>
    </row>
    <row r="62374" spans="31:31" hidden="1">
      <c r="AE62374" s="54"/>
    </row>
    <row r="62375" spans="31:31" hidden="1">
      <c r="AE62375" s="54"/>
    </row>
    <row r="62376" spans="31:31" hidden="1">
      <c r="AE62376" s="54"/>
    </row>
    <row r="62377" spans="31:31" hidden="1">
      <c r="AE62377" s="54"/>
    </row>
    <row r="62378" spans="31:31" hidden="1">
      <c r="AE62378" s="54"/>
    </row>
    <row r="62379" spans="31:31" hidden="1">
      <c r="AE62379" s="54"/>
    </row>
    <row r="62380" spans="31:31" hidden="1">
      <c r="AE62380" s="54"/>
    </row>
    <row r="62381" spans="31:31" hidden="1">
      <c r="AE62381" s="54"/>
    </row>
    <row r="62382" spans="31:31" hidden="1">
      <c r="AE62382" s="54"/>
    </row>
    <row r="62383" spans="31:31" hidden="1">
      <c r="AE62383" s="54"/>
    </row>
    <row r="62384" spans="31:31" hidden="1">
      <c r="AE62384" s="54"/>
    </row>
    <row r="62385" spans="31:31" hidden="1">
      <c r="AE62385" s="54"/>
    </row>
    <row r="62386" spans="31:31" hidden="1">
      <c r="AE62386" s="54"/>
    </row>
    <row r="62387" spans="31:31" hidden="1">
      <c r="AE62387" s="54"/>
    </row>
    <row r="62388" spans="31:31" hidden="1">
      <c r="AE62388" s="54"/>
    </row>
    <row r="62389" spans="31:31" hidden="1">
      <c r="AE62389" s="54"/>
    </row>
    <row r="62390" spans="31:31" hidden="1">
      <c r="AE62390" s="54"/>
    </row>
    <row r="62391" spans="31:31" hidden="1">
      <c r="AE62391" s="54"/>
    </row>
    <row r="62392" spans="31:31" hidden="1">
      <c r="AE62392" s="54"/>
    </row>
    <row r="62393" spans="31:31" hidden="1">
      <c r="AE62393" s="54"/>
    </row>
    <row r="62394" spans="31:31" hidden="1">
      <c r="AE62394" s="54"/>
    </row>
    <row r="62395" spans="31:31" hidden="1">
      <c r="AE62395" s="54"/>
    </row>
    <row r="62396" spans="31:31" hidden="1">
      <c r="AE62396" s="54"/>
    </row>
    <row r="62397" spans="31:31" hidden="1">
      <c r="AE62397" s="54"/>
    </row>
    <row r="62398" spans="31:31" hidden="1">
      <c r="AE62398" s="54"/>
    </row>
    <row r="62399" spans="31:31" hidden="1">
      <c r="AE62399" s="54"/>
    </row>
    <row r="62400" spans="31:31" hidden="1">
      <c r="AE62400" s="54"/>
    </row>
    <row r="62401" spans="31:31" hidden="1">
      <c r="AE62401" s="54"/>
    </row>
    <row r="62402" spans="31:31" hidden="1">
      <c r="AE62402" s="54"/>
    </row>
    <row r="62403" spans="31:31" hidden="1">
      <c r="AE62403" s="54"/>
    </row>
    <row r="62404" spans="31:31" hidden="1">
      <c r="AE62404" s="54"/>
    </row>
    <row r="62405" spans="31:31" hidden="1">
      <c r="AE62405" s="54"/>
    </row>
    <row r="62406" spans="31:31" hidden="1">
      <c r="AE62406" s="54"/>
    </row>
    <row r="62407" spans="31:31" hidden="1">
      <c r="AE62407" s="54"/>
    </row>
    <row r="62408" spans="31:31" hidden="1">
      <c r="AE62408" s="54"/>
    </row>
    <row r="62409" spans="31:31" hidden="1">
      <c r="AE62409" s="54"/>
    </row>
    <row r="62410" spans="31:31" hidden="1">
      <c r="AE62410" s="54"/>
    </row>
    <row r="62411" spans="31:31" hidden="1">
      <c r="AE62411" s="54"/>
    </row>
    <row r="62412" spans="31:31" hidden="1">
      <c r="AE62412" s="54"/>
    </row>
    <row r="62413" spans="31:31" hidden="1">
      <c r="AE62413" s="54"/>
    </row>
    <row r="62414" spans="31:31" hidden="1">
      <c r="AE62414" s="54"/>
    </row>
    <row r="62415" spans="31:31" hidden="1">
      <c r="AE62415" s="54"/>
    </row>
    <row r="62416" spans="31:31" hidden="1">
      <c r="AE62416" s="54"/>
    </row>
    <row r="62417" spans="31:31" hidden="1">
      <c r="AE62417" s="54"/>
    </row>
    <row r="62418" spans="31:31" hidden="1">
      <c r="AE62418" s="54"/>
    </row>
    <row r="62419" spans="31:31" hidden="1">
      <c r="AE62419" s="54"/>
    </row>
    <row r="62420" spans="31:31" hidden="1">
      <c r="AE62420" s="54"/>
    </row>
    <row r="62421" spans="31:31" hidden="1">
      <c r="AE62421" s="54"/>
    </row>
    <row r="62422" spans="31:31" hidden="1">
      <c r="AE62422" s="54"/>
    </row>
    <row r="62423" spans="31:31" hidden="1">
      <c r="AE62423" s="54"/>
    </row>
    <row r="62424" spans="31:31" hidden="1">
      <c r="AE62424" s="54"/>
    </row>
    <row r="62425" spans="31:31" hidden="1">
      <c r="AE62425" s="54"/>
    </row>
    <row r="62426" spans="31:31" hidden="1">
      <c r="AE62426" s="54"/>
    </row>
    <row r="62427" spans="31:31" hidden="1">
      <c r="AE62427" s="54"/>
    </row>
    <row r="62428" spans="31:31" hidden="1">
      <c r="AE62428" s="54"/>
    </row>
    <row r="62429" spans="31:31" hidden="1">
      <c r="AE62429" s="54"/>
    </row>
    <row r="62430" spans="31:31" hidden="1">
      <c r="AE62430" s="54"/>
    </row>
    <row r="62431" spans="31:31" hidden="1">
      <c r="AE62431" s="54"/>
    </row>
    <row r="62432" spans="31:31" hidden="1">
      <c r="AE62432" s="54"/>
    </row>
    <row r="62433" spans="31:31" hidden="1">
      <c r="AE62433" s="54"/>
    </row>
    <row r="62434" spans="31:31" hidden="1">
      <c r="AE62434" s="54"/>
    </row>
    <row r="62435" spans="31:31" hidden="1">
      <c r="AE62435" s="54"/>
    </row>
    <row r="62436" spans="31:31" hidden="1">
      <c r="AE62436" s="54"/>
    </row>
    <row r="62437" spans="31:31" hidden="1">
      <c r="AE62437" s="54"/>
    </row>
    <row r="62438" spans="31:31" hidden="1">
      <c r="AE62438" s="54"/>
    </row>
    <row r="62439" spans="31:31" hidden="1">
      <c r="AE62439" s="54"/>
    </row>
    <row r="62440" spans="31:31" hidden="1">
      <c r="AE62440" s="54"/>
    </row>
    <row r="62441" spans="31:31" hidden="1">
      <c r="AE62441" s="54"/>
    </row>
    <row r="62442" spans="31:31" hidden="1">
      <c r="AE62442" s="54"/>
    </row>
    <row r="62443" spans="31:31" hidden="1">
      <c r="AE62443" s="54"/>
    </row>
    <row r="62444" spans="31:31" hidden="1">
      <c r="AE62444" s="54"/>
    </row>
    <row r="62445" spans="31:31" hidden="1">
      <c r="AE62445" s="54"/>
    </row>
    <row r="62446" spans="31:31" hidden="1">
      <c r="AE62446" s="54"/>
    </row>
    <row r="62447" spans="31:31" hidden="1">
      <c r="AE62447" s="54"/>
    </row>
    <row r="62448" spans="31:31" hidden="1">
      <c r="AE62448" s="54"/>
    </row>
    <row r="62449" spans="31:31" hidden="1">
      <c r="AE62449" s="54"/>
    </row>
    <row r="62450" spans="31:31" hidden="1">
      <c r="AE62450" s="54"/>
    </row>
    <row r="62451" spans="31:31" hidden="1">
      <c r="AE62451" s="54"/>
    </row>
    <row r="62452" spans="31:31" hidden="1">
      <c r="AE62452" s="54"/>
    </row>
    <row r="62453" spans="31:31" hidden="1">
      <c r="AE62453" s="54"/>
    </row>
    <row r="62454" spans="31:31" hidden="1">
      <c r="AE62454" s="54"/>
    </row>
    <row r="62455" spans="31:31" hidden="1">
      <c r="AE62455" s="54"/>
    </row>
    <row r="62456" spans="31:31" hidden="1">
      <c r="AE62456" s="54"/>
    </row>
    <row r="62457" spans="31:31" hidden="1">
      <c r="AE62457" s="54"/>
    </row>
    <row r="62458" spans="31:31" hidden="1">
      <c r="AE62458" s="54"/>
    </row>
    <row r="62459" spans="31:31" hidden="1">
      <c r="AE62459" s="54"/>
    </row>
    <row r="62460" spans="31:31" hidden="1">
      <c r="AE62460" s="54"/>
    </row>
    <row r="62461" spans="31:31" hidden="1">
      <c r="AE62461" s="54"/>
    </row>
    <row r="62462" spans="31:31" hidden="1">
      <c r="AE62462" s="54"/>
    </row>
    <row r="62463" spans="31:31" hidden="1">
      <c r="AE62463" s="54"/>
    </row>
    <row r="62464" spans="31:31" hidden="1">
      <c r="AE62464" s="54"/>
    </row>
    <row r="62465" spans="31:31" hidden="1">
      <c r="AE62465" s="54"/>
    </row>
    <row r="62466" spans="31:31" hidden="1">
      <c r="AE62466" s="54"/>
    </row>
    <row r="62467" spans="31:31" hidden="1">
      <c r="AE62467" s="54"/>
    </row>
    <row r="62468" spans="31:31" hidden="1">
      <c r="AE62468" s="54"/>
    </row>
    <row r="62469" spans="31:31" hidden="1">
      <c r="AE62469" s="54"/>
    </row>
    <row r="62470" spans="31:31" hidden="1">
      <c r="AE62470" s="54"/>
    </row>
    <row r="62471" spans="31:31" hidden="1">
      <c r="AE62471" s="54"/>
    </row>
    <row r="62472" spans="31:31" hidden="1">
      <c r="AE62472" s="54"/>
    </row>
    <row r="62473" spans="31:31" hidden="1">
      <c r="AE62473" s="54"/>
    </row>
    <row r="62474" spans="31:31" hidden="1">
      <c r="AE62474" s="54"/>
    </row>
    <row r="62475" spans="31:31" hidden="1">
      <c r="AE62475" s="54"/>
    </row>
    <row r="62476" spans="31:31" hidden="1">
      <c r="AE62476" s="54"/>
    </row>
    <row r="62477" spans="31:31" hidden="1">
      <c r="AE62477" s="54"/>
    </row>
    <row r="62478" spans="31:31" hidden="1">
      <c r="AE62478" s="54"/>
    </row>
    <row r="62479" spans="31:31" hidden="1">
      <c r="AE62479" s="54"/>
    </row>
    <row r="62480" spans="31:31" hidden="1">
      <c r="AE62480" s="54"/>
    </row>
    <row r="62481" spans="31:31" hidden="1">
      <c r="AE62481" s="54"/>
    </row>
    <row r="62482" spans="31:31" hidden="1">
      <c r="AE62482" s="54"/>
    </row>
    <row r="62483" spans="31:31" hidden="1">
      <c r="AE62483" s="54"/>
    </row>
    <row r="62484" spans="31:31" hidden="1">
      <c r="AE62484" s="54"/>
    </row>
    <row r="62485" spans="31:31" hidden="1">
      <c r="AE62485" s="54"/>
    </row>
    <row r="62486" spans="31:31" hidden="1">
      <c r="AE62486" s="54"/>
    </row>
    <row r="62487" spans="31:31" hidden="1">
      <c r="AE62487" s="54"/>
    </row>
    <row r="62488" spans="31:31" hidden="1">
      <c r="AE62488" s="54"/>
    </row>
    <row r="62489" spans="31:31" hidden="1">
      <c r="AE62489" s="54"/>
    </row>
    <row r="62490" spans="31:31" hidden="1">
      <c r="AE62490" s="54"/>
    </row>
    <row r="62491" spans="31:31" hidden="1">
      <c r="AE62491" s="54"/>
    </row>
    <row r="62492" spans="31:31" hidden="1">
      <c r="AE62492" s="54"/>
    </row>
    <row r="62493" spans="31:31" hidden="1">
      <c r="AE62493" s="54"/>
    </row>
    <row r="62494" spans="31:31" hidden="1">
      <c r="AE62494" s="54"/>
    </row>
    <row r="62495" spans="31:31" hidden="1">
      <c r="AE62495" s="54"/>
    </row>
    <row r="62496" spans="31:31" hidden="1">
      <c r="AE62496" s="54"/>
    </row>
    <row r="62497" spans="31:31" hidden="1">
      <c r="AE62497" s="54"/>
    </row>
    <row r="62498" spans="31:31" hidden="1">
      <c r="AE62498" s="54"/>
    </row>
    <row r="62499" spans="31:31" hidden="1">
      <c r="AE62499" s="54"/>
    </row>
    <row r="62500" spans="31:31" hidden="1">
      <c r="AE62500" s="54"/>
    </row>
    <row r="62501" spans="31:31" hidden="1">
      <c r="AE62501" s="54"/>
    </row>
    <row r="62502" spans="31:31" hidden="1">
      <c r="AE62502" s="54"/>
    </row>
    <row r="62503" spans="31:31" hidden="1">
      <c r="AE62503" s="54"/>
    </row>
    <row r="62504" spans="31:31" hidden="1">
      <c r="AE62504" s="54"/>
    </row>
    <row r="62505" spans="31:31" hidden="1">
      <c r="AE62505" s="54"/>
    </row>
    <row r="62506" spans="31:31" hidden="1">
      <c r="AE62506" s="54"/>
    </row>
    <row r="62507" spans="31:31" hidden="1">
      <c r="AE62507" s="54"/>
    </row>
    <row r="62508" spans="31:31" hidden="1">
      <c r="AE62508" s="54"/>
    </row>
    <row r="62509" spans="31:31" hidden="1">
      <c r="AE62509" s="54"/>
    </row>
    <row r="62510" spans="31:31" hidden="1">
      <c r="AE62510" s="54"/>
    </row>
    <row r="62511" spans="31:31" hidden="1">
      <c r="AE62511" s="54"/>
    </row>
    <row r="62512" spans="31:31" hidden="1">
      <c r="AE62512" s="54"/>
    </row>
    <row r="62513" spans="31:31" hidden="1">
      <c r="AE62513" s="54"/>
    </row>
    <row r="62514" spans="31:31" hidden="1">
      <c r="AE62514" s="54"/>
    </row>
    <row r="62515" spans="31:31" hidden="1">
      <c r="AE62515" s="54"/>
    </row>
    <row r="62516" spans="31:31" hidden="1">
      <c r="AE62516" s="54"/>
    </row>
    <row r="62517" spans="31:31" hidden="1">
      <c r="AE62517" s="54"/>
    </row>
    <row r="62518" spans="31:31" hidden="1">
      <c r="AE62518" s="54"/>
    </row>
    <row r="62519" spans="31:31" hidden="1">
      <c r="AE62519" s="54"/>
    </row>
    <row r="62520" spans="31:31" hidden="1">
      <c r="AE62520" s="54"/>
    </row>
    <row r="62521" spans="31:31" hidden="1">
      <c r="AE62521" s="54"/>
    </row>
    <row r="62522" spans="31:31" hidden="1">
      <c r="AE62522" s="54"/>
    </row>
    <row r="62523" spans="31:31" hidden="1">
      <c r="AE62523" s="54"/>
    </row>
    <row r="62524" spans="31:31" hidden="1">
      <c r="AE62524" s="54"/>
    </row>
    <row r="62525" spans="31:31" hidden="1">
      <c r="AE62525" s="54"/>
    </row>
    <row r="62526" spans="31:31" hidden="1">
      <c r="AE62526" s="54"/>
    </row>
    <row r="62527" spans="31:31" hidden="1">
      <c r="AE62527" s="54"/>
    </row>
    <row r="62528" spans="31:31" hidden="1">
      <c r="AE62528" s="54"/>
    </row>
    <row r="62529" spans="31:31" hidden="1">
      <c r="AE62529" s="54"/>
    </row>
    <row r="62530" spans="31:31" hidden="1">
      <c r="AE62530" s="54"/>
    </row>
    <row r="62531" spans="31:31" hidden="1">
      <c r="AE62531" s="54"/>
    </row>
    <row r="62532" spans="31:31" hidden="1">
      <c r="AE62532" s="54"/>
    </row>
    <row r="62533" spans="31:31" hidden="1">
      <c r="AE62533" s="54"/>
    </row>
    <row r="62534" spans="31:31" hidden="1">
      <c r="AE62534" s="54"/>
    </row>
    <row r="62535" spans="31:31" hidden="1">
      <c r="AE62535" s="54"/>
    </row>
    <row r="62536" spans="31:31" hidden="1">
      <c r="AE62536" s="54"/>
    </row>
    <row r="62537" spans="31:31" hidden="1">
      <c r="AE62537" s="54"/>
    </row>
    <row r="62538" spans="31:31" hidden="1">
      <c r="AE62538" s="54"/>
    </row>
    <row r="62539" spans="31:31" hidden="1">
      <c r="AE62539" s="54"/>
    </row>
    <row r="62540" spans="31:31" hidden="1">
      <c r="AE62540" s="54"/>
    </row>
    <row r="62541" spans="31:31" hidden="1">
      <c r="AE62541" s="54"/>
    </row>
    <row r="62542" spans="31:31" hidden="1">
      <c r="AE62542" s="54"/>
    </row>
    <row r="62543" spans="31:31" hidden="1">
      <c r="AE62543" s="54"/>
    </row>
    <row r="62544" spans="31:31" hidden="1">
      <c r="AE62544" s="54"/>
    </row>
    <row r="62545" spans="31:31" hidden="1">
      <c r="AE62545" s="54"/>
    </row>
    <row r="62546" spans="31:31" hidden="1">
      <c r="AE62546" s="54"/>
    </row>
    <row r="62547" spans="31:31" hidden="1">
      <c r="AE62547" s="54"/>
    </row>
    <row r="62548" spans="31:31" hidden="1">
      <c r="AE62548" s="54"/>
    </row>
    <row r="62549" spans="31:31" hidden="1">
      <c r="AE62549" s="54"/>
    </row>
    <row r="62550" spans="31:31" hidden="1">
      <c r="AE62550" s="54"/>
    </row>
    <row r="62551" spans="31:31" hidden="1">
      <c r="AE62551" s="54"/>
    </row>
    <row r="62552" spans="31:31" hidden="1">
      <c r="AE62552" s="54"/>
    </row>
    <row r="62553" spans="31:31" hidden="1">
      <c r="AE62553" s="54"/>
    </row>
    <row r="62554" spans="31:31" hidden="1">
      <c r="AE62554" s="54"/>
    </row>
    <row r="62555" spans="31:31" hidden="1">
      <c r="AE62555" s="54"/>
    </row>
    <row r="62556" spans="31:31" hidden="1">
      <c r="AE62556" s="54"/>
    </row>
    <row r="62557" spans="31:31" hidden="1">
      <c r="AE62557" s="54"/>
    </row>
    <row r="62558" spans="31:31" hidden="1">
      <c r="AE62558" s="54"/>
    </row>
    <row r="62559" spans="31:31" hidden="1">
      <c r="AE62559" s="54"/>
    </row>
    <row r="62560" spans="31:31" hidden="1">
      <c r="AE62560" s="54"/>
    </row>
    <row r="62561" spans="31:31" hidden="1">
      <c r="AE62561" s="54"/>
    </row>
    <row r="62562" spans="31:31" hidden="1">
      <c r="AE62562" s="54"/>
    </row>
    <row r="62563" spans="31:31" hidden="1">
      <c r="AE62563" s="54"/>
    </row>
    <row r="62564" spans="31:31" hidden="1">
      <c r="AE62564" s="54"/>
    </row>
    <row r="62565" spans="31:31" hidden="1">
      <c r="AE62565" s="54"/>
    </row>
    <row r="62566" spans="31:31" hidden="1">
      <c r="AE62566" s="54"/>
    </row>
    <row r="62567" spans="31:31" hidden="1">
      <c r="AE62567" s="54"/>
    </row>
    <row r="62568" spans="31:31" hidden="1">
      <c r="AE62568" s="54"/>
    </row>
    <row r="62569" spans="31:31" hidden="1">
      <c r="AE62569" s="54"/>
    </row>
    <row r="62570" spans="31:31" hidden="1">
      <c r="AE62570" s="54"/>
    </row>
    <row r="62571" spans="31:31" hidden="1">
      <c r="AE62571" s="54"/>
    </row>
    <row r="62572" spans="31:31" hidden="1">
      <c r="AE62572" s="54"/>
    </row>
    <row r="62573" spans="31:31" hidden="1">
      <c r="AE62573" s="54"/>
    </row>
    <row r="62574" spans="31:31" hidden="1">
      <c r="AE62574" s="54"/>
    </row>
    <row r="62575" spans="31:31" hidden="1">
      <c r="AE62575" s="54"/>
    </row>
    <row r="62576" spans="31:31" hidden="1">
      <c r="AE62576" s="54"/>
    </row>
    <row r="62577" spans="31:31" hidden="1">
      <c r="AE62577" s="54"/>
    </row>
    <row r="62578" spans="31:31" hidden="1">
      <c r="AE62578" s="54"/>
    </row>
    <row r="62579" spans="31:31" hidden="1">
      <c r="AE62579" s="54"/>
    </row>
    <row r="62580" spans="31:31" hidden="1">
      <c r="AE62580" s="54"/>
    </row>
    <row r="62581" spans="31:31" hidden="1">
      <c r="AE62581" s="54"/>
    </row>
    <row r="62582" spans="31:31" hidden="1">
      <c r="AE62582" s="54"/>
    </row>
    <row r="62583" spans="31:31" hidden="1">
      <c r="AE62583" s="54"/>
    </row>
    <row r="62584" spans="31:31" hidden="1">
      <c r="AE62584" s="54"/>
    </row>
    <row r="62585" spans="31:31" hidden="1">
      <c r="AE62585" s="54"/>
    </row>
    <row r="62586" spans="31:31" hidden="1">
      <c r="AE62586" s="54"/>
    </row>
    <row r="62587" spans="31:31" hidden="1">
      <c r="AE62587" s="54"/>
    </row>
    <row r="62588" spans="31:31" hidden="1">
      <c r="AE62588" s="54"/>
    </row>
    <row r="62589" spans="31:31" hidden="1">
      <c r="AE62589" s="54"/>
    </row>
    <row r="62590" spans="31:31" hidden="1">
      <c r="AE62590" s="54"/>
    </row>
    <row r="62591" spans="31:31" hidden="1">
      <c r="AE62591" s="54"/>
    </row>
    <row r="62592" spans="31:31" hidden="1">
      <c r="AE62592" s="54"/>
    </row>
    <row r="62593" spans="31:31" hidden="1">
      <c r="AE62593" s="54"/>
    </row>
    <row r="62594" spans="31:31" hidden="1">
      <c r="AE62594" s="54"/>
    </row>
    <row r="62595" spans="31:31" hidden="1">
      <c r="AE62595" s="54"/>
    </row>
    <row r="62596" spans="31:31" hidden="1">
      <c r="AE62596" s="54"/>
    </row>
    <row r="62597" spans="31:31" hidden="1">
      <c r="AE62597" s="54"/>
    </row>
    <row r="62598" spans="31:31" hidden="1">
      <c r="AE62598" s="54"/>
    </row>
    <row r="62599" spans="31:31" hidden="1">
      <c r="AE62599" s="54"/>
    </row>
    <row r="62600" spans="31:31" hidden="1">
      <c r="AE62600" s="54"/>
    </row>
    <row r="62601" spans="31:31" hidden="1">
      <c r="AE62601" s="54"/>
    </row>
    <row r="62602" spans="31:31" hidden="1">
      <c r="AE62602" s="54"/>
    </row>
    <row r="62603" spans="31:31" hidden="1">
      <c r="AE62603" s="54"/>
    </row>
    <row r="62604" spans="31:31" hidden="1">
      <c r="AE62604" s="54"/>
    </row>
    <row r="62605" spans="31:31" hidden="1">
      <c r="AE62605" s="54"/>
    </row>
    <row r="62606" spans="31:31" hidden="1">
      <c r="AE62606" s="54"/>
    </row>
    <row r="62607" spans="31:31" hidden="1">
      <c r="AE62607" s="54"/>
    </row>
    <row r="62608" spans="31:31" hidden="1">
      <c r="AE62608" s="54"/>
    </row>
    <row r="62609" spans="31:31" hidden="1">
      <c r="AE62609" s="54"/>
    </row>
    <row r="62610" spans="31:31" hidden="1">
      <c r="AE62610" s="54"/>
    </row>
    <row r="62611" spans="31:31" hidden="1">
      <c r="AE62611" s="54"/>
    </row>
    <row r="62612" spans="31:31" hidden="1">
      <c r="AE62612" s="54"/>
    </row>
    <row r="62613" spans="31:31" hidden="1">
      <c r="AE62613" s="54"/>
    </row>
    <row r="62614" spans="31:31" hidden="1">
      <c r="AE62614" s="54"/>
    </row>
    <row r="62615" spans="31:31" hidden="1">
      <c r="AE62615" s="54"/>
    </row>
    <row r="62616" spans="31:31" hidden="1">
      <c r="AE62616" s="54"/>
    </row>
    <row r="62617" spans="31:31" hidden="1">
      <c r="AE62617" s="54"/>
    </row>
    <row r="62618" spans="31:31" hidden="1">
      <c r="AE62618" s="54"/>
    </row>
    <row r="62619" spans="31:31" hidden="1">
      <c r="AE62619" s="54"/>
    </row>
    <row r="62620" spans="31:31" hidden="1">
      <c r="AE62620" s="54"/>
    </row>
    <row r="62621" spans="31:31" hidden="1">
      <c r="AE62621" s="54"/>
    </row>
    <row r="62622" spans="31:31" hidden="1">
      <c r="AE62622" s="54"/>
    </row>
    <row r="62623" spans="31:31" hidden="1">
      <c r="AE62623" s="54"/>
    </row>
    <row r="62624" spans="31:31" hidden="1">
      <c r="AE62624" s="54"/>
    </row>
    <row r="62625" spans="31:31" hidden="1">
      <c r="AE62625" s="54"/>
    </row>
    <row r="62626" spans="31:31" hidden="1">
      <c r="AE62626" s="54"/>
    </row>
    <row r="62627" spans="31:31" hidden="1">
      <c r="AE62627" s="54"/>
    </row>
    <row r="62628" spans="31:31" hidden="1">
      <c r="AE62628" s="54"/>
    </row>
    <row r="62629" spans="31:31" hidden="1">
      <c r="AE62629" s="54"/>
    </row>
    <row r="62630" spans="31:31" hidden="1">
      <c r="AE62630" s="54"/>
    </row>
    <row r="62631" spans="31:31" hidden="1">
      <c r="AE62631" s="54"/>
    </row>
    <row r="62632" spans="31:31" hidden="1">
      <c r="AE62632" s="54"/>
    </row>
    <row r="62633" spans="31:31" hidden="1">
      <c r="AE62633" s="54"/>
    </row>
    <row r="62634" spans="31:31" hidden="1">
      <c r="AE62634" s="54"/>
    </row>
    <row r="62635" spans="31:31" hidden="1">
      <c r="AE62635" s="54"/>
    </row>
    <row r="62636" spans="31:31" hidden="1">
      <c r="AE62636" s="54"/>
    </row>
    <row r="62637" spans="31:31" hidden="1">
      <c r="AE62637" s="54"/>
    </row>
    <row r="62638" spans="31:31" hidden="1">
      <c r="AE62638" s="54"/>
    </row>
    <row r="62639" spans="31:31" hidden="1">
      <c r="AE62639" s="54"/>
    </row>
    <row r="62640" spans="31:31" hidden="1">
      <c r="AE62640" s="54"/>
    </row>
    <row r="62641" spans="31:31" hidden="1">
      <c r="AE62641" s="54"/>
    </row>
    <row r="62642" spans="31:31" hidden="1">
      <c r="AE62642" s="54"/>
    </row>
    <row r="62643" spans="31:31" hidden="1">
      <c r="AE62643" s="54"/>
    </row>
    <row r="62644" spans="31:31" hidden="1">
      <c r="AE62644" s="54"/>
    </row>
    <row r="62645" spans="31:31" hidden="1">
      <c r="AE62645" s="54"/>
    </row>
    <row r="62646" spans="31:31" hidden="1">
      <c r="AE62646" s="54"/>
    </row>
    <row r="62647" spans="31:31" hidden="1">
      <c r="AE62647" s="54"/>
    </row>
    <row r="62648" spans="31:31" hidden="1">
      <c r="AE62648" s="54"/>
    </row>
    <row r="62649" spans="31:31" hidden="1">
      <c r="AE62649" s="54"/>
    </row>
    <row r="62650" spans="31:31" hidden="1">
      <c r="AE62650" s="54"/>
    </row>
    <row r="62651" spans="31:31" hidden="1">
      <c r="AE62651" s="54"/>
    </row>
    <row r="62652" spans="31:31" hidden="1">
      <c r="AE62652" s="54"/>
    </row>
    <row r="62653" spans="31:31" hidden="1">
      <c r="AE62653" s="54"/>
    </row>
    <row r="62654" spans="31:31" hidden="1">
      <c r="AE62654" s="54"/>
    </row>
    <row r="62655" spans="31:31" hidden="1">
      <c r="AE62655" s="54"/>
    </row>
    <row r="62656" spans="31:31" hidden="1">
      <c r="AE62656" s="54"/>
    </row>
    <row r="62657" spans="31:31" hidden="1">
      <c r="AE62657" s="54"/>
    </row>
    <row r="62658" spans="31:31" hidden="1">
      <c r="AE62658" s="54"/>
    </row>
    <row r="62659" spans="31:31" hidden="1">
      <c r="AE62659" s="54"/>
    </row>
    <row r="62660" spans="31:31" hidden="1">
      <c r="AE62660" s="54"/>
    </row>
    <row r="62661" spans="31:31" hidden="1">
      <c r="AE62661" s="54"/>
    </row>
    <row r="62662" spans="31:31" hidden="1">
      <c r="AE62662" s="54"/>
    </row>
    <row r="62663" spans="31:31" hidden="1">
      <c r="AE62663" s="54"/>
    </row>
    <row r="62664" spans="31:31" hidden="1">
      <c r="AE62664" s="54"/>
    </row>
    <row r="62665" spans="31:31" hidden="1">
      <c r="AE62665" s="54"/>
    </row>
    <row r="62666" spans="31:31" hidden="1">
      <c r="AE62666" s="54"/>
    </row>
    <row r="62667" spans="31:31" hidden="1">
      <c r="AE62667" s="54"/>
    </row>
    <row r="62668" spans="31:31" hidden="1">
      <c r="AE62668" s="54"/>
    </row>
    <row r="62669" spans="31:31" hidden="1">
      <c r="AE62669" s="54"/>
    </row>
    <row r="62670" spans="31:31" hidden="1">
      <c r="AE62670" s="54"/>
    </row>
    <row r="62671" spans="31:31" hidden="1">
      <c r="AE62671" s="54"/>
    </row>
    <row r="62672" spans="31:31" hidden="1">
      <c r="AE62672" s="54"/>
    </row>
    <row r="62673" spans="31:31" hidden="1">
      <c r="AE62673" s="54"/>
    </row>
    <row r="62674" spans="31:31" hidden="1">
      <c r="AE62674" s="54"/>
    </row>
    <row r="62675" spans="31:31" hidden="1">
      <c r="AE62675" s="54"/>
    </row>
    <row r="62676" spans="31:31" hidden="1">
      <c r="AE62676" s="54"/>
    </row>
    <row r="62677" spans="31:31" hidden="1">
      <c r="AE62677" s="54"/>
    </row>
    <row r="62678" spans="31:31" hidden="1">
      <c r="AE62678" s="54"/>
    </row>
    <row r="62679" spans="31:31" hidden="1">
      <c r="AE62679" s="54"/>
    </row>
    <row r="62680" spans="31:31" hidden="1">
      <c r="AE62680" s="54"/>
    </row>
    <row r="62681" spans="31:31" hidden="1">
      <c r="AE62681" s="54"/>
    </row>
    <row r="62682" spans="31:31" hidden="1">
      <c r="AE62682" s="54"/>
    </row>
    <row r="62683" spans="31:31" hidden="1">
      <c r="AE62683" s="54"/>
    </row>
    <row r="62684" spans="31:31" hidden="1">
      <c r="AE62684" s="54"/>
    </row>
    <row r="62685" spans="31:31" hidden="1">
      <c r="AE62685" s="54"/>
    </row>
    <row r="62686" spans="31:31" hidden="1">
      <c r="AE62686" s="54"/>
    </row>
    <row r="62687" spans="31:31" hidden="1">
      <c r="AE62687" s="54"/>
    </row>
    <row r="62688" spans="31:31" hidden="1">
      <c r="AE62688" s="54"/>
    </row>
    <row r="62689" spans="31:31" hidden="1">
      <c r="AE62689" s="54"/>
    </row>
    <row r="62690" spans="31:31" hidden="1">
      <c r="AE62690" s="54"/>
    </row>
    <row r="62691" spans="31:31" hidden="1">
      <c r="AE62691" s="54"/>
    </row>
    <row r="62692" spans="31:31" hidden="1">
      <c r="AE62692" s="54"/>
    </row>
    <row r="62693" spans="31:31" hidden="1">
      <c r="AE62693" s="54"/>
    </row>
    <row r="62694" spans="31:31" hidden="1">
      <c r="AE62694" s="54"/>
    </row>
    <row r="62695" spans="31:31" hidden="1">
      <c r="AE62695" s="54"/>
    </row>
    <row r="62696" spans="31:31" hidden="1">
      <c r="AE62696" s="54"/>
    </row>
    <row r="62697" spans="31:31" hidden="1">
      <c r="AE62697" s="54"/>
    </row>
    <row r="62698" spans="31:31" hidden="1">
      <c r="AE62698" s="54"/>
    </row>
    <row r="62699" spans="31:31" hidden="1">
      <c r="AE62699" s="54"/>
    </row>
    <row r="62700" spans="31:31" hidden="1">
      <c r="AE62700" s="54"/>
    </row>
    <row r="62701" spans="31:31" hidden="1">
      <c r="AE62701" s="54"/>
    </row>
    <row r="62702" spans="31:31" hidden="1">
      <c r="AE62702" s="54"/>
    </row>
    <row r="62703" spans="31:31" hidden="1">
      <c r="AE62703" s="54"/>
    </row>
    <row r="62704" spans="31:31" hidden="1">
      <c r="AE62704" s="54"/>
    </row>
    <row r="62705" spans="31:31" hidden="1">
      <c r="AE62705" s="54"/>
    </row>
    <row r="62706" spans="31:31" hidden="1">
      <c r="AE62706" s="54"/>
    </row>
    <row r="62707" spans="31:31" hidden="1">
      <c r="AE62707" s="54"/>
    </row>
    <row r="62708" spans="31:31" hidden="1">
      <c r="AE62708" s="54"/>
    </row>
    <row r="62709" spans="31:31" hidden="1">
      <c r="AE62709" s="54"/>
    </row>
    <row r="62710" spans="31:31" hidden="1">
      <c r="AE62710" s="54"/>
    </row>
    <row r="62711" spans="31:31" hidden="1">
      <c r="AE62711" s="54"/>
    </row>
    <row r="62712" spans="31:31" hidden="1">
      <c r="AE62712" s="54"/>
    </row>
    <row r="62713" spans="31:31" hidden="1">
      <c r="AE62713" s="54"/>
    </row>
    <row r="62714" spans="31:31" hidden="1">
      <c r="AE62714" s="54"/>
    </row>
    <row r="62715" spans="31:31" hidden="1">
      <c r="AE62715" s="54"/>
    </row>
    <row r="62716" spans="31:31" hidden="1">
      <c r="AE62716" s="54"/>
    </row>
    <row r="62717" spans="31:31" hidden="1">
      <c r="AE62717" s="54"/>
    </row>
    <row r="62718" spans="31:31" hidden="1">
      <c r="AE62718" s="54"/>
    </row>
    <row r="62719" spans="31:31" hidden="1">
      <c r="AE62719" s="54"/>
    </row>
    <row r="62720" spans="31:31" hidden="1">
      <c r="AE62720" s="54"/>
    </row>
    <row r="62721" spans="31:31" hidden="1">
      <c r="AE62721" s="54"/>
    </row>
    <row r="62722" spans="31:31" hidden="1">
      <c r="AE62722" s="54"/>
    </row>
    <row r="62723" spans="31:31" hidden="1">
      <c r="AE62723" s="54"/>
    </row>
    <row r="62724" spans="31:31" hidden="1">
      <c r="AE62724" s="54"/>
    </row>
    <row r="62725" spans="31:31" hidden="1">
      <c r="AE62725" s="54"/>
    </row>
    <row r="62726" spans="31:31" hidden="1">
      <c r="AE62726" s="54"/>
    </row>
    <row r="62727" spans="31:31" hidden="1">
      <c r="AE62727" s="54"/>
    </row>
    <row r="62728" spans="31:31" hidden="1">
      <c r="AE62728" s="54"/>
    </row>
    <row r="62729" spans="31:31" hidden="1">
      <c r="AE62729" s="54"/>
    </row>
    <row r="62730" spans="31:31" hidden="1">
      <c r="AE62730" s="54"/>
    </row>
    <row r="62731" spans="31:31" hidden="1">
      <c r="AE62731" s="54"/>
    </row>
    <row r="62732" spans="31:31" hidden="1">
      <c r="AE62732" s="54"/>
    </row>
    <row r="62733" spans="31:31" hidden="1">
      <c r="AE62733" s="54"/>
    </row>
    <row r="62734" spans="31:31" hidden="1">
      <c r="AE62734" s="54"/>
    </row>
    <row r="62735" spans="31:31" hidden="1">
      <c r="AE62735" s="54"/>
    </row>
    <row r="62736" spans="31:31" hidden="1">
      <c r="AE62736" s="54"/>
    </row>
    <row r="62737" spans="31:31" hidden="1">
      <c r="AE62737" s="54"/>
    </row>
    <row r="62738" spans="31:31" hidden="1">
      <c r="AE62738" s="54"/>
    </row>
    <row r="62739" spans="31:31" hidden="1">
      <c r="AE62739" s="54"/>
    </row>
    <row r="62740" spans="31:31" hidden="1">
      <c r="AE62740" s="54"/>
    </row>
    <row r="62741" spans="31:31" hidden="1">
      <c r="AE62741" s="54"/>
    </row>
    <row r="62742" spans="31:31" hidden="1">
      <c r="AE62742" s="54"/>
    </row>
    <row r="62743" spans="31:31" hidden="1">
      <c r="AE62743" s="54"/>
    </row>
    <row r="62744" spans="31:31" hidden="1">
      <c r="AE62744" s="54"/>
    </row>
    <row r="62745" spans="31:31" hidden="1">
      <c r="AE62745" s="54"/>
    </row>
    <row r="62746" spans="31:31" hidden="1">
      <c r="AE62746" s="54"/>
    </row>
    <row r="62747" spans="31:31" hidden="1">
      <c r="AE62747" s="54"/>
    </row>
    <row r="62748" spans="31:31" hidden="1">
      <c r="AE62748" s="54"/>
    </row>
    <row r="62749" spans="31:31" hidden="1">
      <c r="AE62749" s="54"/>
    </row>
    <row r="62750" spans="31:31" hidden="1">
      <c r="AE62750" s="54"/>
    </row>
    <row r="62751" spans="31:31" hidden="1">
      <c r="AE62751" s="54"/>
    </row>
    <row r="62752" spans="31:31" hidden="1">
      <c r="AE62752" s="54"/>
    </row>
    <row r="62753" spans="31:31" hidden="1">
      <c r="AE62753" s="54"/>
    </row>
    <row r="62754" spans="31:31" hidden="1">
      <c r="AE62754" s="54"/>
    </row>
    <row r="62755" spans="31:31" hidden="1">
      <c r="AE62755" s="54"/>
    </row>
    <row r="62756" spans="31:31" hidden="1">
      <c r="AE62756" s="54"/>
    </row>
    <row r="62757" spans="31:31" hidden="1">
      <c r="AE62757" s="54"/>
    </row>
    <row r="62758" spans="31:31" hidden="1">
      <c r="AE62758" s="54"/>
    </row>
    <row r="62759" spans="31:31" hidden="1">
      <c r="AE62759" s="54"/>
    </row>
    <row r="62760" spans="31:31" hidden="1">
      <c r="AE62760" s="54"/>
    </row>
    <row r="62761" spans="31:31" hidden="1">
      <c r="AE62761" s="54"/>
    </row>
    <row r="62762" spans="31:31" hidden="1">
      <c r="AE62762" s="54"/>
    </row>
    <row r="62763" spans="31:31" hidden="1">
      <c r="AE62763" s="54"/>
    </row>
    <row r="62764" spans="31:31" hidden="1">
      <c r="AE62764" s="54"/>
    </row>
    <row r="62765" spans="31:31" hidden="1">
      <c r="AE62765" s="54"/>
    </row>
    <row r="62766" spans="31:31" hidden="1">
      <c r="AE62766" s="54"/>
    </row>
    <row r="62767" spans="31:31" hidden="1">
      <c r="AE62767" s="54"/>
    </row>
    <row r="62768" spans="31:31" hidden="1">
      <c r="AE62768" s="54"/>
    </row>
    <row r="62769" spans="31:31" hidden="1">
      <c r="AE62769" s="54"/>
    </row>
    <row r="62770" spans="31:31" hidden="1">
      <c r="AE62770" s="54"/>
    </row>
    <row r="62771" spans="31:31" hidden="1">
      <c r="AE62771" s="54"/>
    </row>
    <row r="62772" spans="31:31" hidden="1">
      <c r="AE62772" s="54"/>
    </row>
    <row r="62773" spans="31:31" hidden="1">
      <c r="AE62773" s="54"/>
    </row>
    <row r="62774" spans="31:31" hidden="1">
      <c r="AE62774" s="54"/>
    </row>
    <row r="62775" spans="31:31" hidden="1">
      <c r="AE62775" s="54"/>
    </row>
    <row r="62776" spans="31:31" hidden="1">
      <c r="AE62776" s="54"/>
    </row>
    <row r="62777" spans="31:31" hidden="1">
      <c r="AE62777" s="54"/>
    </row>
    <row r="62778" spans="31:31" hidden="1">
      <c r="AE62778" s="54"/>
    </row>
    <row r="62779" spans="31:31" hidden="1">
      <c r="AE62779" s="54"/>
    </row>
    <row r="62780" spans="31:31" hidden="1">
      <c r="AE62780" s="54"/>
    </row>
    <row r="62781" spans="31:31" hidden="1">
      <c r="AE62781" s="54"/>
    </row>
    <row r="62782" spans="31:31" hidden="1">
      <c r="AE62782" s="54"/>
    </row>
    <row r="62783" spans="31:31" hidden="1">
      <c r="AE62783" s="54"/>
    </row>
    <row r="62784" spans="31:31" hidden="1">
      <c r="AE62784" s="54"/>
    </row>
    <row r="62785" spans="31:31" hidden="1">
      <c r="AE62785" s="54"/>
    </row>
    <row r="62786" spans="31:31" hidden="1">
      <c r="AE62786" s="54"/>
    </row>
    <row r="62787" spans="31:31" hidden="1">
      <c r="AE62787" s="54"/>
    </row>
    <row r="62788" spans="31:31" hidden="1">
      <c r="AE62788" s="54"/>
    </row>
    <row r="62789" spans="31:31" hidden="1">
      <c r="AE62789" s="54"/>
    </row>
    <row r="62790" spans="31:31" hidden="1">
      <c r="AE62790" s="54"/>
    </row>
    <row r="62791" spans="31:31" hidden="1">
      <c r="AE62791" s="54"/>
    </row>
    <row r="62792" spans="31:31" hidden="1">
      <c r="AE62792" s="54"/>
    </row>
    <row r="62793" spans="31:31" hidden="1">
      <c r="AE62793" s="54"/>
    </row>
    <row r="62794" spans="31:31" hidden="1">
      <c r="AE62794" s="54"/>
    </row>
    <row r="62795" spans="31:31" hidden="1">
      <c r="AE62795" s="54"/>
    </row>
    <row r="62796" spans="31:31" hidden="1">
      <c r="AE62796" s="54"/>
    </row>
    <row r="62797" spans="31:31" hidden="1">
      <c r="AE62797" s="54"/>
    </row>
    <row r="62798" spans="31:31" hidden="1">
      <c r="AE62798" s="54"/>
    </row>
    <row r="62799" spans="31:31" hidden="1">
      <c r="AE62799" s="54"/>
    </row>
    <row r="62800" spans="31:31" hidden="1">
      <c r="AE62800" s="54"/>
    </row>
    <row r="62801" spans="31:31" hidden="1">
      <c r="AE62801" s="54"/>
    </row>
    <row r="62802" spans="31:31" hidden="1">
      <c r="AE62802" s="54"/>
    </row>
    <row r="62803" spans="31:31" hidden="1">
      <c r="AE62803" s="54"/>
    </row>
    <row r="62804" spans="31:31" hidden="1">
      <c r="AE62804" s="54"/>
    </row>
    <row r="62805" spans="31:31" hidden="1">
      <c r="AE62805" s="54"/>
    </row>
    <row r="62806" spans="31:31" hidden="1">
      <c r="AE62806" s="54"/>
    </row>
    <row r="62807" spans="31:31" hidden="1">
      <c r="AE62807" s="54"/>
    </row>
    <row r="62808" spans="31:31" hidden="1">
      <c r="AE62808" s="54"/>
    </row>
    <row r="62809" spans="31:31" hidden="1">
      <c r="AE62809" s="54"/>
    </row>
    <row r="62810" spans="31:31" hidden="1">
      <c r="AE62810" s="54"/>
    </row>
    <row r="62811" spans="31:31" hidden="1">
      <c r="AE62811" s="54"/>
    </row>
    <row r="62812" spans="31:31" hidden="1">
      <c r="AE62812" s="54"/>
    </row>
    <row r="62813" spans="31:31" hidden="1">
      <c r="AE62813" s="54"/>
    </row>
    <row r="62814" spans="31:31" hidden="1">
      <c r="AE62814" s="54"/>
    </row>
    <row r="62815" spans="31:31" hidden="1">
      <c r="AE62815" s="54"/>
    </row>
    <row r="62816" spans="31:31" hidden="1">
      <c r="AE62816" s="54"/>
    </row>
    <row r="62817" spans="31:31" hidden="1">
      <c r="AE62817" s="54"/>
    </row>
    <row r="62818" spans="31:31" hidden="1">
      <c r="AE62818" s="54"/>
    </row>
    <row r="62819" spans="31:31" hidden="1">
      <c r="AE62819" s="54"/>
    </row>
    <row r="62820" spans="31:31" hidden="1">
      <c r="AE62820" s="54"/>
    </row>
    <row r="62821" spans="31:31" hidden="1">
      <c r="AE62821" s="54"/>
    </row>
    <row r="62822" spans="31:31" hidden="1">
      <c r="AE62822" s="54"/>
    </row>
    <row r="62823" spans="31:31" hidden="1">
      <c r="AE62823" s="54"/>
    </row>
    <row r="62824" spans="31:31" hidden="1">
      <c r="AE62824" s="54"/>
    </row>
    <row r="62825" spans="31:31" hidden="1">
      <c r="AE62825" s="54"/>
    </row>
    <row r="62826" spans="31:31" hidden="1">
      <c r="AE62826" s="54"/>
    </row>
    <row r="62827" spans="31:31" hidden="1">
      <c r="AE62827" s="54"/>
    </row>
    <row r="62828" spans="31:31" hidden="1">
      <c r="AE62828" s="54"/>
    </row>
    <row r="62829" spans="31:31" hidden="1">
      <c r="AE62829" s="54"/>
    </row>
    <row r="62830" spans="31:31" hidden="1">
      <c r="AE62830" s="54"/>
    </row>
    <row r="62831" spans="31:31" hidden="1">
      <c r="AE62831" s="54"/>
    </row>
    <row r="62832" spans="31:31" hidden="1">
      <c r="AE62832" s="54"/>
    </row>
    <row r="62833" spans="31:31" hidden="1">
      <c r="AE62833" s="54"/>
    </row>
    <row r="62834" spans="31:31" hidden="1">
      <c r="AE62834" s="54"/>
    </row>
    <row r="62835" spans="31:31" hidden="1">
      <c r="AE62835" s="54"/>
    </row>
    <row r="62836" spans="31:31" hidden="1">
      <c r="AE62836" s="54"/>
    </row>
    <row r="62837" spans="31:31" hidden="1">
      <c r="AE62837" s="54"/>
    </row>
    <row r="62838" spans="31:31" hidden="1">
      <c r="AE62838" s="54"/>
    </row>
    <row r="62839" spans="31:31" hidden="1">
      <c r="AE62839" s="54"/>
    </row>
    <row r="62840" spans="31:31" hidden="1">
      <c r="AE62840" s="54"/>
    </row>
    <row r="62841" spans="31:31" hidden="1">
      <c r="AE62841" s="54"/>
    </row>
    <row r="62842" spans="31:31" hidden="1">
      <c r="AE62842" s="54"/>
    </row>
    <row r="62843" spans="31:31" hidden="1">
      <c r="AE62843" s="54"/>
    </row>
    <row r="62844" spans="31:31" hidden="1">
      <c r="AE62844" s="54"/>
    </row>
    <row r="62845" spans="31:31" hidden="1">
      <c r="AE62845" s="54"/>
    </row>
    <row r="62846" spans="31:31" hidden="1">
      <c r="AE62846" s="54"/>
    </row>
    <row r="62847" spans="31:31" hidden="1">
      <c r="AE62847" s="54"/>
    </row>
    <row r="62848" spans="31:31" hidden="1">
      <c r="AE62848" s="54"/>
    </row>
    <row r="62849" spans="31:31" hidden="1">
      <c r="AE62849" s="54"/>
    </row>
    <row r="62850" spans="31:31" hidden="1">
      <c r="AE62850" s="54"/>
    </row>
    <row r="62851" spans="31:31" hidden="1">
      <c r="AE62851" s="54"/>
    </row>
    <row r="62852" spans="31:31" hidden="1">
      <c r="AE62852" s="54"/>
    </row>
    <row r="62853" spans="31:31" hidden="1">
      <c r="AE62853" s="54"/>
    </row>
    <row r="62854" spans="31:31" hidden="1">
      <c r="AE62854" s="54"/>
    </row>
    <row r="62855" spans="31:31" hidden="1">
      <c r="AE62855" s="54"/>
    </row>
    <row r="62856" spans="31:31" hidden="1">
      <c r="AE62856" s="54"/>
    </row>
    <row r="62857" spans="31:31" hidden="1">
      <c r="AE62857" s="54"/>
    </row>
    <row r="62858" spans="31:31" hidden="1">
      <c r="AE62858" s="54"/>
    </row>
    <row r="62859" spans="31:31" hidden="1">
      <c r="AE62859" s="54"/>
    </row>
    <row r="62860" spans="31:31" hidden="1">
      <c r="AE62860" s="54"/>
    </row>
    <row r="62861" spans="31:31" hidden="1">
      <c r="AE62861" s="54"/>
    </row>
    <row r="62862" spans="31:31" hidden="1">
      <c r="AE62862" s="54"/>
    </row>
    <row r="62863" spans="31:31" hidden="1">
      <c r="AE62863" s="54"/>
    </row>
    <row r="62864" spans="31:31" hidden="1">
      <c r="AE62864" s="54"/>
    </row>
    <row r="62865" spans="31:31" hidden="1">
      <c r="AE62865" s="54"/>
    </row>
    <row r="62866" spans="31:31" hidden="1">
      <c r="AE62866" s="54"/>
    </row>
    <row r="62867" spans="31:31" hidden="1">
      <c r="AE62867" s="54"/>
    </row>
    <row r="62868" spans="31:31" hidden="1">
      <c r="AE62868" s="54"/>
    </row>
    <row r="62869" spans="31:31" hidden="1">
      <c r="AE62869" s="54"/>
    </row>
    <row r="62870" spans="31:31" hidden="1">
      <c r="AE62870" s="54"/>
    </row>
    <row r="62871" spans="31:31" hidden="1">
      <c r="AE62871" s="54"/>
    </row>
    <row r="62872" spans="31:31" hidden="1">
      <c r="AE62872" s="54"/>
    </row>
    <row r="62873" spans="31:31" hidden="1">
      <c r="AE62873" s="54"/>
    </row>
    <row r="62874" spans="31:31" hidden="1">
      <c r="AE62874" s="54"/>
    </row>
    <row r="62875" spans="31:31" hidden="1">
      <c r="AE62875" s="54"/>
    </row>
    <row r="62876" spans="31:31" hidden="1">
      <c r="AE62876" s="54"/>
    </row>
    <row r="62877" spans="31:31" hidden="1">
      <c r="AE62877" s="54"/>
    </row>
    <row r="62878" spans="31:31" hidden="1">
      <c r="AE62878" s="54"/>
    </row>
    <row r="62879" spans="31:31" hidden="1">
      <c r="AE62879" s="54"/>
    </row>
    <row r="62880" spans="31:31" hidden="1">
      <c r="AE62880" s="54"/>
    </row>
    <row r="62881" spans="31:31" hidden="1">
      <c r="AE62881" s="54"/>
    </row>
    <row r="62882" spans="31:31" hidden="1">
      <c r="AE62882" s="54"/>
    </row>
    <row r="62883" spans="31:31" hidden="1">
      <c r="AE62883" s="54"/>
    </row>
    <row r="62884" spans="31:31" hidden="1">
      <c r="AE62884" s="54"/>
    </row>
    <row r="62885" spans="31:31" hidden="1">
      <c r="AE62885" s="54"/>
    </row>
    <row r="62886" spans="31:31" hidden="1">
      <c r="AE62886" s="54"/>
    </row>
    <row r="62887" spans="31:31" hidden="1">
      <c r="AE62887" s="54"/>
    </row>
    <row r="62888" spans="31:31" hidden="1">
      <c r="AE62888" s="54"/>
    </row>
    <row r="62889" spans="31:31" hidden="1">
      <c r="AE62889" s="54"/>
    </row>
    <row r="62890" spans="31:31" hidden="1">
      <c r="AE62890" s="54"/>
    </row>
    <row r="62891" spans="31:31" hidden="1">
      <c r="AE62891" s="54"/>
    </row>
    <row r="62892" spans="31:31" hidden="1">
      <c r="AE62892" s="54"/>
    </row>
    <row r="62893" spans="31:31" hidden="1">
      <c r="AE62893" s="54"/>
    </row>
    <row r="62894" spans="31:31" hidden="1">
      <c r="AE62894" s="54"/>
    </row>
    <row r="62895" spans="31:31" hidden="1">
      <c r="AE62895" s="54"/>
    </row>
    <row r="62896" spans="31:31" hidden="1">
      <c r="AE62896" s="54"/>
    </row>
    <row r="62897" spans="31:31" hidden="1">
      <c r="AE62897" s="54"/>
    </row>
    <row r="62898" spans="31:31" hidden="1">
      <c r="AE62898" s="54"/>
    </row>
    <row r="62899" spans="31:31" hidden="1">
      <c r="AE62899" s="54"/>
    </row>
    <row r="62900" spans="31:31" hidden="1">
      <c r="AE62900" s="54"/>
    </row>
    <row r="62901" spans="31:31" hidden="1">
      <c r="AE62901" s="54"/>
    </row>
    <row r="62902" spans="31:31" hidden="1">
      <c r="AE62902" s="54"/>
    </row>
    <row r="62903" spans="31:31" hidden="1">
      <c r="AE62903" s="54"/>
    </row>
    <row r="62904" spans="31:31" hidden="1">
      <c r="AE62904" s="54"/>
    </row>
    <row r="62905" spans="31:31" hidden="1">
      <c r="AE62905" s="54"/>
    </row>
    <row r="62906" spans="31:31" hidden="1">
      <c r="AE62906" s="54"/>
    </row>
    <row r="62907" spans="31:31" hidden="1">
      <c r="AE62907" s="54"/>
    </row>
    <row r="62908" spans="31:31" hidden="1">
      <c r="AE62908" s="54"/>
    </row>
    <row r="62909" spans="31:31" hidden="1">
      <c r="AE62909" s="54"/>
    </row>
    <row r="62910" spans="31:31" hidden="1">
      <c r="AE62910" s="54"/>
    </row>
    <row r="62911" spans="31:31" hidden="1">
      <c r="AE62911" s="54"/>
    </row>
    <row r="62912" spans="31:31" hidden="1">
      <c r="AE62912" s="54"/>
    </row>
    <row r="62913" spans="31:31" hidden="1">
      <c r="AE62913" s="54"/>
    </row>
    <row r="62914" spans="31:31" hidden="1">
      <c r="AE62914" s="54"/>
    </row>
    <row r="62915" spans="31:31" hidden="1">
      <c r="AE62915" s="54"/>
    </row>
    <row r="62916" spans="31:31" hidden="1">
      <c r="AE62916" s="54"/>
    </row>
    <row r="62917" spans="31:31" hidden="1">
      <c r="AE62917" s="54"/>
    </row>
    <row r="62918" spans="31:31" hidden="1">
      <c r="AE62918" s="54"/>
    </row>
    <row r="62919" spans="31:31" hidden="1">
      <c r="AE62919" s="54"/>
    </row>
    <row r="62920" spans="31:31" hidden="1">
      <c r="AE62920" s="54"/>
    </row>
    <row r="62921" spans="31:31" hidden="1">
      <c r="AE62921" s="54"/>
    </row>
    <row r="62922" spans="31:31" hidden="1">
      <c r="AE62922" s="54"/>
    </row>
    <row r="62923" spans="31:31" hidden="1">
      <c r="AE62923" s="54"/>
    </row>
    <row r="62924" spans="31:31" hidden="1">
      <c r="AE62924" s="54"/>
    </row>
    <row r="62925" spans="31:31" hidden="1">
      <c r="AE62925" s="54"/>
    </row>
    <row r="62926" spans="31:31" hidden="1">
      <c r="AE62926" s="54"/>
    </row>
    <row r="62927" spans="31:31" hidden="1">
      <c r="AE62927" s="54"/>
    </row>
    <row r="62928" spans="31:31" hidden="1">
      <c r="AE62928" s="54"/>
    </row>
    <row r="62929" spans="31:31" hidden="1">
      <c r="AE62929" s="54"/>
    </row>
    <row r="62930" spans="31:31" hidden="1">
      <c r="AE62930" s="54"/>
    </row>
    <row r="62931" spans="31:31" hidden="1">
      <c r="AE62931" s="54"/>
    </row>
    <row r="62932" spans="31:31" hidden="1">
      <c r="AE62932" s="54"/>
    </row>
    <row r="62933" spans="31:31" hidden="1">
      <c r="AE62933" s="54"/>
    </row>
    <row r="62934" spans="31:31" hidden="1">
      <c r="AE62934" s="54"/>
    </row>
    <row r="62935" spans="31:31" hidden="1">
      <c r="AE62935" s="54"/>
    </row>
    <row r="62936" spans="31:31" hidden="1">
      <c r="AE62936" s="54"/>
    </row>
    <row r="62937" spans="31:31" hidden="1">
      <c r="AE62937" s="54"/>
    </row>
    <row r="62938" spans="31:31" hidden="1">
      <c r="AE62938" s="54"/>
    </row>
    <row r="62939" spans="31:31" hidden="1">
      <c r="AE62939" s="54"/>
    </row>
    <row r="62940" spans="31:31" hidden="1">
      <c r="AE62940" s="54"/>
    </row>
    <row r="62941" spans="31:31" hidden="1">
      <c r="AE62941" s="54"/>
    </row>
    <row r="62942" spans="31:31" hidden="1">
      <c r="AE62942" s="54"/>
    </row>
    <row r="62943" spans="31:31" hidden="1">
      <c r="AE62943" s="54"/>
    </row>
    <row r="62944" spans="31:31" hidden="1">
      <c r="AE62944" s="54"/>
    </row>
    <row r="62945" spans="31:31" hidden="1">
      <c r="AE62945" s="54"/>
    </row>
    <row r="62946" spans="31:31" hidden="1">
      <c r="AE62946" s="54"/>
    </row>
    <row r="62947" spans="31:31" hidden="1">
      <c r="AE62947" s="54"/>
    </row>
    <row r="62948" spans="31:31" hidden="1">
      <c r="AE62948" s="54"/>
    </row>
    <row r="62949" spans="31:31" hidden="1">
      <c r="AE62949" s="54"/>
    </row>
    <row r="62950" spans="31:31" hidden="1">
      <c r="AE62950" s="54"/>
    </row>
    <row r="62951" spans="31:31" hidden="1">
      <c r="AE62951" s="54"/>
    </row>
    <row r="62952" spans="31:31" hidden="1">
      <c r="AE62952" s="54"/>
    </row>
    <row r="62953" spans="31:31" hidden="1">
      <c r="AE62953" s="54"/>
    </row>
    <row r="62954" spans="31:31" hidden="1">
      <c r="AE62954" s="54"/>
    </row>
    <row r="62955" spans="31:31" hidden="1">
      <c r="AE62955" s="54"/>
    </row>
    <row r="62956" spans="31:31" hidden="1">
      <c r="AE62956" s="54"/>
    </row>
    <row r="62957" spans="31:31" hidden="1">
      <c r="AE62957" s="54"/>
    </row>
    <row r="62958" spans="31:31" hidden="1">
      <c r="AE62958" s="54"/>
    </row>
    <row r="62959" spans="31:31" hidden="1">
      <c r="AE62959" s="54"/>
    </row>
    <row r="62960" spans="31:31" hidden="1">
      <c r="AE62960" s="54"/>
    </row>
    <row r="62961" spans="31:31" hidden="1">
      <c r="AE62961" s="54"/>
    </row>
    <row r="62962" spans="31:31" hidden="1">
      <c r="AE62962" s="54"/>
    </row>
    <row r="62963" spans="31:31" hidden="1">
      <c r="AE62963" s="54"/>
    </row>
    <row r="62964" spans="31:31" hidden="1">
      <c r="AE62964" s="54"/>
    </row>
    <row r="62965" spans="31:31" hidden="1">
      <c r="AE62965" s="54"/>
    </row>
    <row r="62966" spans="31:31" hidden="1">
      <c r="AE62966" s="54"/>
    </row>
    <row r="62967" spans="31:31" hidden="1">
      <c r="AE62967" s="54"/>
    </row>
    <row r="62968" spans="31:31" hidden="1">
      <c r="AE62968" s="54"/>
    </row>
    <row r="62969" spans="31:31" hidden="1">
      <c r="AE62969" s="54"/>
    </row>
    <row r="62970" spans="31:31" hidden="1">
      <c r="AE62970" s="54"/>
    </row>
    <row r="62971" spans="31:31" hidden="1">
      <c r="AE62971" s="54"/>
    </row>
    <row r="62972" spans="31:31" hidden="1">
      <c r="AE62972" s="54"/>
    </row>
    <row r="62973" spans="31:31" hidden="1">
      <c r="AE62973" s="54"/>
    </row>
    <row r="62974" spans="31:31" hidden="1">
      <c r="AE62974" s="54"/>
    </row>
    <row r="62975" spans="31:31" hidden="1">
      <c r="AE62975" s="54"/>
    </row>
    <row r="62976" spans="31:31" hidden="1">
      <c r="AE62976" s="54"/>
    </row>
    <row r="62977" spans="31:31" hidden="1">
      <c r="AE62977" s="54"/>
    </row>
    <row r="62978" spans="31:31" hidden="1">
      <c r="AE62978" s="54"/>
    </row>
    <row r="62979" spans="31:31" hidden="1">
      <c r="AE62979" s="54"/>
    </row>
    <row r="62980" spans="31:31" hidden="1">
      <c r="AE62980" s="54"/>
    </row>
    <row r="62981" spans="31:31" hidden="1">
      <c r="AE62981" s="54"/>
    </row>
    <row r="62982" spans="31:31" hidden="1">
      <c r="AE62982" s="54"/>
    </row>
    <row r="62983" spans="31:31" hidden="1">
      <c r="AE62983" s="54"/>
    </row>
    <row r="62984" spans="31:31" hidden="1">
      <c r="AE62984" s="54"/>
    </row>
    <row r="62985" spans="31:31" hidden="1">
      <c r="AE62985" s="54"/>
    </row>
    <row r="62986" spans="31:31" hidden="1">
      <c r="AE62986" s="54"/>
    </row>
    <row r="62987" spans="31:31" hidden="1">
      <c r="AE62987" s="54"/>
    </row>
    <row r="62988" spans="31:31" hidden="1">
      <c r="AE62988" s="54"/>
    </row>
    <row r="62989" spans="31:31" hidden="1">
      <c r="AE62989" s="54"/>
    </row>
    <row r="62990" spans="31:31" hidden="1">
      <c r="AE62990" s="54"/>
    </row>
    <row r="62991" spans="31:31" hidden="1">
      <c r="AE62991" s="54"/>
    </row>
    <row r="62992" spans="31:31" hidden="1">
      <c r="AE62992" s="54"/>
    </row>
    <row r="62993" spans="31:31" hidden="1">
      <c r="AE62993" s="54"/>
    </row>
    <row r="62994" spans="31:31" hidden="1">
      <c r="AE62994" s="54"/>
    </row>
    <row r="62995" spans="31:31" hidden="1">
      <c r="AE62995" s="54"/>
    </row>
    <row r="62996" spans="31:31" hidden="1">
      <c r="AE62996" s="54"/>
    </row>
    <row r="62997" spans="31:31" hidden="1">
      <c r="AE62997" s="54"/>
    </row>
    <row r="62998" spans="31:31" hidden="1">
      <c r="AE62998" s="54"/>
    </row>
    <row r="62999" spans="31:31" hidden="1">
      <c r="AE62999" s="54"/>
    </row>
    <row r="63000" spans="31:31" hidden="1">
      <c r="AE63000" s="54"/>
    </row>
    <row r="63001" spans="31:31" hidden="1">
      <c r="AE63001" s="54"/>
    </row>
    <row r="63002" spans="31:31" hidden="1">
      <c r="AE63002" s="54"/>
    </row>
    <row r="63003" spans="31:31" hidden="1">
      <c r="AE63003" s="54"/>
    </row>
    <row r="63004" spans="31:31" hidden="1">
      <c r="AE63004" s="54"/>
    </row>
    <row r="63005" spans="31:31" hidden="1">
      <c r="AE63005" s="54"/>
    </row>
    <row r="63006" spans="31:31" hidden="1">
      <c r="AE63006" s="54"/>
    </row>
    <row r="63007" spans="31:31" hidden="1">
      <c r="AE63007" s="54"/>
    </row>
    <row r="63008" spans="31:31" hidden="1">
      <c r="AE63008" s="54"/>
    </row>
    <row r="63009" spans="31:31" hidden="1">
      <c r="AE63009" s="54"/>
    </row>
    <row r="63010" spans="31:31" hidden="1">
      <c r="AE63010" s="54"/>
    </row>
    <row r="63011" spans="31:31" hidden="1">
      <c r="AE63011" s="54"/>
    </row>
    <row r="63012" spans="31:31" hidden="1">
      <c r="AE63012" s="54"/>
    </row>
    <row r="63013" spans="31:31" hidden="1">
      <c r="AE63013" s="54"/>
    </row>
    <row r="63014" spans="31:31" hidden="1">
      <c r="AE63014" s="54"/>
    </row>
    <row r="63015" spans="31:31" hidden="1">
      <c r="AE63015" s="54"/>
    </row>
    <row r="63016" spans="31:31" hidden="1">
      <c r="AE63016" s="54"/>
    </row>
    <row r="63017" spans="31:31" hidden="1">
      <c r="AE63017" s="54"/>
    </row>
    <row r="63018" spans="31:31" hidden="1">
      <c r="AE63018" s="54"/>
    </row>
    <row r="63019" spans="31:31" hidden="1">
      <c r="AE63019" s="54"/>
    </row>
    <row r="63020" spans="31:31" hidden="1">
      <c r="AE63020" s="54"/>
    </row>
    <row r="63021" spans="31:31" hidden="1">
      <c r="AE63021" s="54"/>
    </row>
    <row r="63022" spans="31:31" hidden="1">
      <c r="AE63022" s="54"/>
    </row>
    <row r="63023" spans="31:31" hidden="1">
      <c r="AE63023" s="54"/>
    </row>
    <row r="63024" spans="31:31" hidden="1">
      <c r="AE63024" s="54"/>
    </row>
    <row r="63025" spans="31:31" hidden="1">
      <c r="AE63025" s="54"/>
    </row>
    <row r="63026" spans="31:31" hidden="1">
      <c r="AE63026" s="54"/>
    </row>
    <row r="63027" spans="31:31" hidden="1">
      <c r="AE63027" s="54"/>
    </row>
    <row r="63028" spans="31:31" hidden="1">
      <c r="AE63028" s="54"/>
    </row>
    <row r="63029" spans="31:31" hidden="1">
      <c r="AE63029" s="54"/>
    </row>
    <row r="63030" spans="31:31" hidden="1">
      <c r="AE63030" s="54"/>
    </row>
    <row r="63031" spans="31:31" hidden="1">
      <c r="AE63031" s="54"/>
    </row>
    <row r="63032" spans="31:31" hidden="1">
      <c r="AE63032" s="54"/>
    </row>
    <row r="63033" spans="31:31" hidden="1">
      <c r="AE63033" s="54"/>
    </row>
    <row r="63034" spans="31:31" hidden="1">
      <c r="AE63034" s="54"/>
    </row>
    <row r="63035" spans="31:31" hidden="1">
      <c r="AE63035" s="54"/>
    </row>
    <row r="63036" spans="31:31" hidden="1">
      <c r="AE63036" s="54"/>
    </row>
    <row r="63037" spans="31:31" hidden="1">
      <c r="AE63037" s="54"/>
    </row>
    <row r="63038" spans="31:31" hidden="1">
      <c r="AE63038" s="54"/>
    </row>
    <row r="63039" spans="31:31" hidden="1">
      <c r="AE63039" s="54"/>
    </row>
    <row r="63040" spans="31:31" hidden="1">
      <c r="AE63040" s="54"/>
    </row>
    <row r="63041" spans="31:31" hidden="1">
      <c r="AE63041" s="54"/>
    </row>
    <row r="63042" spans="31:31" hidden="1">
      <c r="AE63042" s="54"/>
    </row>
    <row r="63043" spans="31:31" hidden="1">
      <c r="AE63043" s="54"/>
    </row>
    <row r="63044" spans="31:31" hidden="1">
      <c r="AE63044" s="54"/>
    </row>
    <row r="63045" spans="31:31" hidden="1">
      <c r="AE63045" s="54"/>
    </row>
    <row r="63046" spans="31:31" hidden="1">
      <c r="AE63046" s="54"/>
    </row>
    <row r="63047" spans="31:31" hidden="1">
      <c r="AE63047" s="54"/>
    </row>
    <row r="63048" spans="31:31" hidden="1">
      <c r="AE63048" s="54"/>
    </row>
    <row r="63049" spans="31:31" hidden="1">
      <c r="AE63049" s="54"/>
    </row>
    <row r="63050" spans="31:31" hidden="1">
      <c r="AE63050" s="54"/>
    </row>
    <row r="63051" spans="31:31" hidden="1">
      <c r="AE63051" s="54"/>
    </row>
    <row r="63052" spans="31:31" hidden="1">
      <c r="AE63052" s="54"/>
    </row>
    <row r="63053" spans="31:31" hidden="1">
      <c r="AE63053" s="54"/>
    </row>
    <row r="63054" spans="31:31" hidden="1">
      <c r="AE63054" s="54"/>
    </row>
    <row r="63055" spans="31:31" hidden="1">
      <c r="AE63055" s="54"/>
    </row>
    <row r="63056" spans="31:31" hidden="1">
      <c r="AE63056" s="54"/>
    </row>
    <row r="63057" spans="31:31" hidden="1">
      <c r="AE63057" s="54"/>
    </row>
    <row r="63058" spans="31:31" hidden="1">
      <c r="AE63058" s="54"/>
    </row>
    <row r="63059" spans="31:31" hidden="1">
      <c r="AE63059" s="54"/>
    </row>
    <row r="63060" spans="31:31" hidden="1">
      <c r="AE63060" s="54"/>
    </row>
    <row r="63061" spans="31:31" hidden="1">
      <c r="AE63061" s="54"/>
    </row>
    <row r="63062" spans="31:31" hidden="1">
      <c r="AE63062" s="54"/>
    </row>
    <row r="63063" spans="31:31" hidden="1">
      <c r="AE63063" s="54"/>
    </row>
    <row r="63064" spans="31:31" hidden="1">
      <c r="AE63064" s="54"/>
    </row>
    <row r="63065" spans="31:31" hidden="1">
      <c r="AE63065" s="54"/>
    </row>
    <row r="63066" spans="31:31" hidden="1">
      <c r="AE63066" s="54"/>
    </row>
    <row r="63067" spans="31:31" hidden="1">
      <c r="AE63067" s="54"/>
    </row>
    <row r="63068" spans="31:31" hidden="1">
      <c r="AE63068" s="54"/>
    </row>
    <row r="63069" spans="31:31" hidden="1">
      <c r="AE63069" s="54"/>
    </row>
    <row r="63070" spans="31:31" hidden="1">
      <c r="AE63070" s="54"/>
    </row>
    <row r="63071" spans="31:31" hidden="1">
      <c r="AE63071" s="54"/>
    </row>
    <row r="63072" spans="31:31" hidden="1">
      <c r="AE63072" s="54"/>
    </row>
    <row r="63073" spans="31:31" hidden="1">
      <c r="AE63073" s="54"/>
    </row>
    <row r="63074" spans="31:31" hidden="1">
      <c r="AE63074" s="54"/>
    </row>
    <row r="63075" spans="31:31" hidden="1">
      <c r="AE63075" s="54"/>
    </row>
    <row r="63076" spans="31:31" hidden="1">
      <c r="AE63076" s="54"/>
    </row>
    <row r="63077" spans="31:31" hidden="1">
      <c r="AE63077" s="54"/>
    </row>
    <row r="63078" spans="31:31" hidden="1">
      <c r="AE63078" s="54"/>
    </row>
    <row r="63079" spans="31:31" hidden="1">
      <c r="AE63079" s="54"/>
    </row>
    <row r="63080" spans="31:31" hidden="1">
      <c r="AE63080" s="54"/>
    </row>
    <row r="63081" spans="31:31" hidden="1">
      <c r="AE63081" s="54"/>
    </row>
    <row r="63082" spans="31:31" hidden="1">
      <c r="AE63082" s="54"/>
    </row>
    <row r="63083" spans="31:31" hidden="1">
      <c r="AE63083" s="54"/>
    </row>
    <row r="63084" spans="31:31" hidden="1">
      <c r="AE63084" s="54"/>
    </row>
    <row r="63085" spans="31:31" hidden="1">
      <c r="AE63085" s="54"/>
    </row>
    <row r="63086" spans="31:31" hidden="1">
      <c r="AE63086" s="54"/>
    </row>
    <row r="63087" spans="31:31" hidden="1">
      <c r="AE63087" s="54"/>
    </row>
    <row r="63088" spans="31:31" hidden="1">
      <c r="AE63088" s="54"/>
    </row>
    <row r="63089" spans="31:31" hidden="1">
      <c r="AE63089" s="54"/>
    </row>
    <row r="63090" spans="31:31" hidden="1">
      <c r="AE63090" s="54"/>
    </row>
    <row r="63091" spans="31:31" hidden="1">
      <c r="AE63091" s="54"/>
    </row>
    <row r="63092" spans="31:31" hidden="1">
      <c r="AE63092" s="54"/>
    </row>
    <row r="63093" spans="31:31" hidden="1">
      <c r="AE63093" s="54"/>
    </row>
    <row r="63094" spans="31:31" hidden="1">
      <c r="AE63094" s="54"/>
    </row>
    <row r="63095" spans="31:31" hidden="1">
      <c r="AE63095" s="54"/>
    </row>
    <row r="63096" spans="31:31" hidden="1">
      <c r="AE63096" s="54"/>
    </row>
    <row r="63097" spans="31:31" hidden="1">
      <c r="AE63097" s="54"/>
    </row>
    <row r="63098" spans="31:31" hidden="1">
      <c r="AE63098" s="54"/>
    </row>
    <row r="63099" spans="31:31" hidden="1">
      <c r="AE63099" s="54"/>
    </row>
    <row r="63100" spans="31:31" hidden="1">
      <c r="AE63100" s="54"/>
    </row>
    <row r="63101" spans="31:31" hidden="1">
      <c r="AE63101" s="54"/>
    </row>
    <row r="63102" spans="31:31" hidden="1">
      <c r="AE63102" s="54"/>
    </row>
    <row r="63103" spans="31:31" hidden="1">
      <c r="AE63103" s="54"/>
    </row>
    <row r="63104" spans="31:31" hidden="1">
      <c r="AE63104" s="54"/>
    </row>
    <row r="63105" spans="31:31" hidden="1">
      <c r="AE63105" s="54"/>
    </row>
    <row r="63106" spans="31:31" hidden="1">
      <c r="AE63106" s="54"/>
    </row>
    <row r="63107" spans="31:31" hidden="1">
      <c r="AE63107" s="54"/>
    </row>
    <row r="63108" spans="31:31" hidden="1">
      <c r="AE63108" s="54"/>
    </row>
    <row r="63109" spans="31:31" hidden="1">
      <c r="AE63109" s="54"/>
    </row>
    <row r="63110" spans="31:31" hidden="1">
      <c r="AE63110" s="54"/>
    </row>
    <row r="63111" spans="31:31" hidden="1">
      <c r="AE63111" s="54"/>
    </row>
    <row r="63112" spans="31:31" hidden="1">
      <c r="AE63112" s="54"/>
    </row>
    <row r="63113" spans="31:31" hidden="1">
      <c r="AE63113" s="54"/>
    </row>
    <row r="63114" spans="31:31" hidden="1">
      <c r="AE63114" s="54"/>
    </row>
    <row r="63115" spans="31:31" hidden="1">
      <c r="AE63115" s="54"/>
    </row>
    <row r="63116" spans="31:31" hidden="1">
      <c r="AE63116" s="54"/>
    </row>
    <row r="63117" spans="31:31" hidden="1">
      <c r="AE63117" s="54"/>
    </row>
    <row r="63118" spans="31:31" hidden="1">
      <c r="AE63118" s="54"/>
    </row>
    <row r="63119" spans="31:31" hidden="1">
      <c r="AE63119" s="54"/>
    </row>
    <row r="63120" spans="31:31" hidden="1">
      <c r="AE63120" s="54"/>
    </row>
    <row r="63121" spans="31:31" hidden="1">
      <c r="AE63121" s="54"/>
    </row>
    <row r="63122" spans="31:31" hidden="1">
      <c r="AE63122" s="54"/>
    </row>
    <row r="63123" spans="31:31" hidden="1">
      <c r="AE63123" s="54"/>
    </row>
    <row r="63124" spans="31:31" hidden="1">
      <c r="AE63124" s="54"/>
    </row>
    <row r="63125" spans="31:31" hidden="1">
      <c r="AE63125" s="54"/>
    </row>
    <row r="63126" spans="31:31" hidden="1">
      <c r="AE63126" s="54"/>
    </row>
    <row r="63127" spans="31:31" hidden="1">
      <c r="AE63127" s="54"/>
    </row>
    <row r="63128" spans="31:31" hidden="1">
      <c r="AE63128" s="54"/>
    </row>
    <row r="63129" spans="31:31" hidden="1">
      <c r="AE63129" s="54"/>
    </row>
    <row r="63130" spans="31:31" hidden="1">
      <c r="AE63130" s="54"/>
    </row>
    <row r="63131" spans="31:31" hidden="1">
      <c r="AE63131" s="54"/>
    </row>
    <row r="63132" spans="31:31" hidden="1">
      <c r="AE63132" s="54"/>
    </row>
    <row r="63133" spans="31:31" hidden="1">
      <c r="AE63133" s="54"/>
    </row>
    <row r="63134" spans="31:31" hidden="1">
      <c r="AE63134" s="54"/>
    </row>
    <row r="63135" spans="31:31" hidden="1">
      <c r="AE63135" s="54"/>
    </row>
    <row r="63136" spans="31:31" hidden="1">
      <c r="AE63136" s="54"/>
    </row>
    <row r="63137" spans="31:31" hidden="1">
      <c r="AE63137" s="54"/>
    </row>
    <row r="63138" spans="31:31" hidden="1">
      <c r="AE63138" s="54"/>
    </row>
    <row r="63139" spans="31:31" hidden="1">
      <c r="AE63139" s="54"/>
    </row>
    <row r="63140" spans="31:31" hidden="1">
      <c r="AE63140" s="54"/>
    </row>
    <row r="63141" spans="31:31" hidden="1">
      <c r="AE63141" s="54"/>
    </row>
    <row r="63142" spans="31:31" hidden="1">
      <c r="AE63142" s="54"/>
    </row>
    <row r="63143" spans="31:31" hidden="1">
      <c r="AE63143" s="54"/>
    </row>
    <row r="63144" spans="31:31" hidden="1">
      <c r="AE63144" s="54"/>
    </row>
    <row r="63145" spans="31:31" hidden="1">
      <c r="AE63145" s="54"/>
    </row>
    <row r="63146" spans="31:31" hidden="1">
      <c r="AE63146" s="54"/>
    </row>
    <row r="63147" spans="31:31" hidden="1">
      <c r="AE63147" s="54"/>
    </row>
    <row r="63148" spans="31:31" hidden="1">
      <c r="AE63148" s="54"/>
    </row>
    <row r="63149" spans="31:31" hidden="1">
      <c r="AE63149" s="54"/>
    </row>
    <row r="63150" spans="31:31" hidden="1">
      <c r="AE63150" s="54"/>
    </row>
    <row r="63151" spans="31:31" hidden="1">
      <c r="AE63151" s="54"/>
    </row>
    <row r="63152" spans="31:31" hidden="1">
      <c r="AE63152" s="54"/>
    </row>
    <row r="63153" spans="31:31" hidden="1">
      <c r="AE63153" s="54"/>
    </row>
    <row r="63154" spans="31:31" hidden="1">
      <c r="AE63154" s="54"/>
    </row>
    <row r="63155" spans="31:31" hidden="1">
      <c r="AE63155" s="54"/>
    </row>
    <row r="63156" spans="31:31" hidden="1">
      <c r="AE63156" s="54"/>
    </row>
    <row r="63157" spans="31:31" hidden="1">
      <c r="AE63157" s="54"/>
    </row>
    <row r="63158" spans="31:31" hidden="1">
      <c r="AE63158" s="54"/>
    </row>
    <row r="63159" spans="31:31" hidden="1">
      <c r="AE63159" s="54"/>
    </row>
    <row r="63160" spans="31:31" hidden="1">
      <c r="AE63160" s="54"/>
    </row>
    <row r="63161" spans="31:31" hidden="1">
      <c r="AE63161" s="54"/>
    </row>
    <row r="63162" spans="31:31" hidden="1">
      <c r="AE63162" s="54"/>
    </row>
    <row r="63163" spans="31:31" hidden="1">
      <c r="AE63163" s="54"/>
    </row>
    <row r="63164" spans="31:31" hidden="1">
      <c r="AE63164" s="54"/>
    </row>
    <row r="63165" spans="31:31" hidden="1">
      <c r="AE63165" s="54"/>
    </row>
    <row r="63166" spans="31:31" hidden="1">
      <c r="AE63166" s="54"/>
    </row>
    <row r="63167" spans="31:31" hidden="1">
      <c r="AE63167" s="54"/>
    </row>
    <row r="63168" spans="31:31" hidden="1">
      <c r="AE63168" s="54"/>
    </row>
    <row r="63169" spans="31:31" hidden="1">
      <c r="AE63169" s="54"/>
    </row>
    <row r="63170" spans="31:31" hidden="1">
      <c r="AE63170" s="54"/>
    </row>
    <row r="63171" spans="31:31" hidden="1">
      <c r="AE63171" s="54"/>
    </row>
    <row r="63172" spans="31:31" hidden="1">
      <c r="AE63172" s="54"/>
    </row>
    <row r="63173" spans="31:31" hidden="1">
      <c r="AE63173" s="54"/>
    </row>
    <row r="63174" spans="31:31" hidden="1">
      <c r="AE63174" s="54"/>
    </row>
    <row r="63175" spans="31:31" hidden="1">
      <c r="AE63175" s="54"/>
    </row>
    <row r="63176" spans="31:31" hidden="1">
      <c r="AE63176" s="54"/>
    </row>
    <row r="63177" spans="31:31" hidden="1">
      <c r="AE63177" s="54"/>
    </row>
    <row r="63178" spans="31:31" hidden="1">
      <c r="AE63178" s="54"/>
    </row>
    <row r="63179" spans="31:31" hidden="1">
      <c r="AE63179" s="54"/>
    </row>
    <row r="63180" spans="31:31" hidden="1">
      <c r="AE63180" s="54"/>
    </row>
    <row r="63181" spans="31:31" hidden="1">
      <c r="AE63181" s="54"/>
    </row>
    <row r="63182" spans="31:31" hidden="1">
      <c r="AE63182" s="54"/>
    </row>
    <row r="63183" spans="31:31" hidden="1">
      <c r="AE63183" s="54"/>
    </row>
    <row r="63184" spans="31:31" hidden="1">
      <c r="AE63184" s="54"/>
    </row>
    <row r="63185" spans="31:31" hidden="1">
      <c r="AE63185" s="54"/>
    </row>
    <row r="63186" spans="31:31" hidden="1">
      <c r="AE63186" s="54"/>
    </row>
    <row r="63187" spans="31:31" hidden="1">
      <c r="AE63187" s="54"/>
    </row>
    <row r="63188" spans="31:31" hidden="1">
      <c r="AE63188" s="54"/>
    </row>
    <row r="63189" spans="31:31" hidden="1">
      <c r="AE63189" s="54"/>
    </row>
    <row r="63190" spans="31:31" hidden="1">
      <c r="AE63190" s="54"/>
    </row>
    <row r="63191" spans="31:31" hidden="1">
      <c r="AE63191" s="54"/>
    </row>
    <row r="63192" spans="31:31" hidden="1">
      <c r="AE63192" s="54"/>
    </row>
    <row r="63193" spans="31:31" hidden="1">
      <c r="AE63193" s="54"/>
    </row>
    <row r="63194" spans="31:31" hidden="1">
      <c r="AE63194" s="54"/>
    </row>
    <row r="63195" spans="31:31" hidden="1">
      <c r="AE63195" s="54"/>
    </row>
    <row r="63196" spans="31:31" hidden="1">
      <c r="AE63196" s="54"/>
    </row>
    <row r="63197" spans="31:31" hidden="1">
      <c r="AE63197" s="54"/>
    </row>
    <row r="63198" spans="31:31" hidden="1">
      <c r="AE63198" s="54"/>
    </row>
    <row r="63199" spans="31:31" hidden="1">
      <c r="AE63199" s="54"/>
    </row>
    <row r="63200" spans="31:31" hidden="1">
      <c r="AE63200" s="54"/>
    </row>
    <row r="63201" spans="31:31" hidden="1">
      <c r="AE63201" s="54"/>
    </row>
    <row r="63202" spans="31:31" hidden="1">
      <c r="AE63202" s="54"/>
    </row>
    <row r="63203" spans="31:31" hidden="1">
      <c r="AE63203" s="54"/>
    </row>
    <row r="63204" spans="31:31" hidden="1">
      <c r="AE63204" s="54"/>
    </row>
    <row r="63205" spans="31:31" hidden="1">
      <c r="AE63205" s="54"/>
    </row>
    <row r="63206" spans="31:31" hidden="1">
      <c r="AE63206" s="54"/>
    </row>
    <row r="63207" spans="31:31" hidden="1">
      <c r="AE63207" s="54"/>
    </row>
    <row r="63208" spans="31:31" hidden="1">
      <c r="AE63208" s="54"/>
    </row>
    <row r="63209" spans="31:31" hidden="1">
      <c r="AE63209" s="54"/>
    </row>
    <row r="63210" spans="31:31" hidden="1">
      <c r="AE63210" s="54"/>
    </row>
    <row r="63211" spans="31:31" hidden="1">
      <c r="AE63211" s="54"/>
    </row>
    <row r="63212" spans="31:31" hidden="1">
      <c r="AE63212" s="54"/>
    </row>
    <row r="63213" spans="31:31" hidden="1">
      <c r="AE63213" s="54"/>
    </row>
    <row r="63214" spans="31:31" hidden="1">
      <c r="AE63214" s="54"/>
    </row>
    <row r="63215" spans="31:31" hidden="1">
      <c r="AE63215" s="54"/>
    </row>
    <row r="63216" spans="31:31" hidden="1">
      <c r="AE63216" s="54"/>
    </row>
    <row r="63217" spans="31:31" hidden="1">
      <c r="AE63217" s="54"/>
    </row>
    <row r="63218" spans="31:31" hidden="1">
      <c r="AE63218" s="54"/>
    </row>
    <row r="63219" spans="31:31" hidden="1">
      <c r="AE63219" s="54"/>
    </row>
    <row r="63220" spans="31:31" hidden="1">
      <c r="AE63220" s="54"/>
    </row>
    <row r="63221" spans="31:31" hidden="1">
      <c r="AE63221" s="54"/>
    </row>
    <row r="63222" spans="31:31" hidden="1">
      <c r="AE63222" s="54"/>
    </row>
    <row r="63223" spans="31:31" hidden="1">
      <c r="AE63223" s="54"/>
    </row>
    <row r="63224" spans="31:31" hidden="1">
      <c r="AE63224" s="54"/>
    </row>
    <row r="63225" spans="31:31" hidden="1">
      <c r="AE63225" s="54"/>
    </row>
    <row r="63226" spans="31:31" hidden="1">
      <c r="AE63226" s="54"/>
    </row>
    <row r="63227" spans="31:31" hidden="1">
      <c r="AE63227" s="54"/>
    </row>
    <row r="63228" spans="31:31" hidden="1">
      <c r="AE63228" s="54"/>
    </row>
    <row r="63229" spans="31:31" hidden="1">
      <c r="AE63229" s="54"/>
    </row>
    <row r="63230" spans="31:31" hidden="1">
      <c r="AE63230" s="54"/>
    </row>
    <row r="63231" spans="31:31" hidden="1">
      <c r="AE63231" s="54"/>
    </row>
    <row r="63232" spans="31:31" hidden="1">
      <c r="AE63232" s="54"/>
    </row>
    <row r="63233" spans="31:31" hidden="1">
      <c r="AE63233" s="54"/>
    </row>
    <row r="63234" spans="31:31" hidden="1">
      <c r="AE63234" s="54"/>
    </row>
    <row r="63235" spans="31:31" hidden="1">
      <c r="AE63235" s="54"/>
    </row>
    <row r="63236" spans="31:31" hidden="1">
      <c r="AE63236" s="54"/>
    </row>
    <row r="63237" spans="31:31" hidden="1">
      <c r="AE63237" s="54"/>
    </row>
    <row r="63238" spans="31:31" hidden="1">
      <c r="AE63238" s="54"/>
    </row>
    <row r="63239" spans="31:31" hidden="1">
      <c r="AE63239" s="54"/>
    </row>
    <row r="63240" spans="31:31" hidden="1">
      <c r="AE63240" s="54"/>
    </row>
    <row r="63241" spans="31:31" hidden="1">
      <c r="AE63241" s="54"/>
    </row>
    <row r="63242" spans="31:31" hidden="1">
      <c r="AE63242" s="54"/>
    </row>
    <row r="63243" spans="31:31" hidden="1">
      <c r="AE63243" s="54"/>
    </row>
    <row r="63244" spans="31:31" hidden="1">
      <c r="AE63244" s="54"/>
    </row>
    <row r="63245" spans="31:31" hidden="1">
      <c r="AE63245" s="54"/>
    </row>
    <row r="63246" spans="31:31" hidden="1">
      <c r="AE63246" s="54"/>
    </row>
    <row r="63247" spans="31:31" hidden="1">
      <c r="AE63247" s="54"/>
    </row>
    <row r="63248" spans="31:31" hidden="1">
      <c r="AE63248" s="54"/>
    </row>
    <row r="63249" spans="31:31" hidden="1">
      <c r="AE63249" s="54"/>
    </row>
    <row r="63250" spans="31:31" hidden="1">
      <c r="AE63250" s="54"/>
    </row>
    <row r="63251" spans="31:31" hidden="1">
      <c r="AE63251" s="54"/>
    </row>
    <row r="63252" spans="31:31" hidden="1">
      <c r="AE63252" s="54"/>
    </row>
    <row r="63253" spans="31:31" hidden="1">
      <c r="AE63253" s="54"/>
    </row>
    <row r="63254" spans="31:31" hidden="1">
      <c r="AE63254" s="54"/>
    </row>
    <row r="63255" spans="31:31" hidden="1">
      <c r="AE63255" s="54"/>
    </row>
    <row r="63256" spans="31:31" hidden="1">
      <c r="AE63256" s="54"/>
    </row>
    <row r="63257" spans="31:31" hidden="1">
      <c r="AE63257" s="54"/>
    </row>
    <row r="63258" spans="31:31" hidden="1">
      <c r="AE63258" s="54"/>
    </row>
    <row r="63259" spans="31:31" hidden="1">
      <c r="AE63259" s="54"/>
    </row>
    <row r="63260" spans="31:31" hidden="1">
      <c r="AE63260" s="54"/>
    </row>
    <row r="63261" spans="31:31" hidden="1">
      <c r="AE63261" s="54"/>
    </row>
    <row r="63262" spans="31:31" hidden="1">
      <c r="AE63262" s="54"/>
    </row>
    <row r="63263" spans="31:31" hidden="1">
      <c r="AE63263" s="54"/>
    </row>
    <row r="63264" spans="31:31" hidden="1">
      <c r="AE63264" s="54"/>
    </row>
    <row r="63265" spans="31:31" hidden="1">
      <c r="AE63265" s="54"/>
    </row>
    <row r="63266" spans="31:31" hidden="1">
      <c r="AE63266" s="54"/>
    </row>
    <row r="63267" spans="31:31" hidden="1">
      <c r="AE63267" s="54"/>
    </row>
    <row r="63268" spans="31:31" hidden="1">
      <c r="AE63268" s="54"/>
    </row>
    <row r="63269" spans="31:31" hidden="1">
      <c r="AE63269" s="54"/>
    </row>
    <row r="63270" spans="31:31" hidden="1">
      <c r="AE63270" s="54"/>
    </row>
    <row r="63271" spans="31:31" hidden="1">
      <c r="AE63271" s="54"/>
    </row>
    <row r="63272" spans="31:31" hidden="1">
      <c r="AE63272" s="54"/>
    </row>
    <row r="63273" spans="31:31" hidden="1">
      <c r="AE63273" s="54"/>
    </row>
    <row r="63274" spans="31:31" hidden="1">
      <c r="AE63274" s="54"/>
    </row>
    <row r="63275" spans="31:31" hidden="1">
      <c r="AE63275" s="54"/>
    </row>
    <row r="63276" spans="31:31" hidden="1">
      <c r="AE63276" s="54"/>
    </row>
    <row r="63277" spans="31:31" hidden="1">
      <c r="AE63277" s="54"/>
    </row>
    <row r="63278" spans="31:31" hidden="1">
      <c r="AE63278" s="54"/>
    </row>
    <row r="63279" spans="31:31" hidden="1">
      <c r="AE63279" s="54"/>
    </row>
    <row r="63280" spans="31:31" hidden="1">
      <c r="AE63280" s="54"/>
    </row>
    <row r="63281" spans="31:31" hidden="1">
      <c r="AE63281" s="54"/>
    </row>
    <row r="63282" spans="31:31" hidden="1">
      <c r="AE63282" s="54"/>
    </row>
    <row r="63283" spans="31:31" hidden="1">
      <c r="AE63283" s="54"/>
    </row>
    <row r="63284" spans="31:31" hidden="1">
      <c r="AE63284" s="54"/>
    </row>
    <row r="63285" spans="31:31" hidden="1">
      <c r="AE63285" s="54"/>
    </row>
    <row r="63286" spans="31:31" hidden="1">
      <c r="AE63286" s="54"/>
    </row>
    <row r="63287" spans="31:31" hidden="1">
      <c r="AE63287" s="54"/>
    </row>
    <row r="63288" spans="31:31" hidden="1">
      <c r="AE63288" s="54"/>
    </row>
    <row r="63289" spans="31:31" hidden="1">
      <c r="AE63289" s="54"/>
    </row>
    <row r="63290" spans="31:31" hidden="1">
      <c r="AE63290" s="54"/>
    </row>
    <row r="63291" spans="31:31" hidden="1">
      <c r="AE63291" s="54"/>
    </row>
    <row r="63292" spans="31:31" hidden="1">
      <c r="AE63292" s="54"/>
    </row>
    <row r="63293" spans="31:31" hidden="1">
      <c r="AE63293" s="54"/>
    </row>
    <row r="63294" spans="31:31" hidden="1">
      <c r="AE63294" s="54"/>
    </row>
    <row r="63295" spans="31:31" hidden="1">
      <c r="AE63295" s="54"/>
    </row>
    <row r="63296" spans="31:31" hidden="1">
      <c r="AE63296" s="54"/>
    </row>
    <row r="63297" spans="31:31" hidden="1">
      <c r="AE63297" s="54"/>
    </row>
    <row r="63298" spans="31:31" hidden="1">
      <c r="AE63298" s="54"/>
    </row>
    <row r="63299" spans="31:31" hidden="1">
      <c r="AE63299" s="54"/>
    </row>
    <row r="63300" spans="31:31" hidden="1">
      <c r="AE63300" s="54"/>
    </row>
    <row r="63301" spans="31:31" hidden="1">
      <c r="AE63301" s="54"/>
    </row>
    <row r="63302" spans="31:31" hidden="1">
      <c r="AE63302" s="54"/>
    </row>
    <row r="63303" spans="31:31" hidden="1">
      <c r="AE63303" s="54"/>
    </row>
    <row r="63304" spans="31:31" hidden="1">
      <c r="AE63304" s="54"/>
    </row>
    <row r="63305" spans="31:31" hidden="1">
      <c r="AE63305" s="54"/>
    </row>
    <row r="63306" spans="31:31" hidden="1">
      <c r="AE63306" s="54"/>
    </row>
    <row r="63307" spans="31:31" hidden="1">
      <c r="AE63307" s="54"/>
    </row>
    <row r="63308" spans="31:31" hidden="1">
      <c r="AE63308" s="54"/>
    </row>
    <row r="63309" spans="31:31" hidden="1">
      <c r="AE63309" s="54"/>
    </row>
    <row r="63310" spans="31:31" hidden="1">
      <c r="AE63310" s="54"/>
    </row>
    <row r="63311" spans="31:31" hidden="1">
      <c r="AE63311" s="54"/>
    </row>
    <row r="63312" spans="31:31" hidden="1">
      <c r="AE63312" s="54"/>
    </row>
    <row r="63313" spans="31:31" hidden="1">
      <c r="AE63313" s="54"/>
    </row>
    <row r="63314" spans="31:31" hidden="1">
      <c r="AE63314" s="54"/>
    </row>
    <row r="63315" spans="31:31" hidden="1">
      <c r="AE63315" s="54"/>
    </row>
    <row r="63316" spans="31:31" hidden="1">
      <c r="AE63316" s="54"/>
    </row>
    <row r="63317" spans="31:31" hidden="1">
      <c r="AE63317" s="54"/>
    </row>
    <row r="63318" spans="31:31" hidden="1">
      <c r="AE63318" s="54"/>
    </row>
    <row r="63319" spans="31:31" hidden="1">
      <c r="AE63319" s="54"/>
    </row>
    <row r="63320" spans="31:31" hidden="1">
      <c r="AE63320" s="54"/>
    </row>
    <row r="63321" spans="31:31" hidden="1">
      <c r="AE63321" s="54"/>
    </row>
    <row r="63322" spans="31:31" hidden="1">
      <c r="AE63322" s="54"/>
    </row>
    <row r="63323" spans="31:31" hidden="1">
      <c r="AE63323" s="54"/>
    </row>
    <row r="63324" spans="31:31" hidden="1">
      <c r="AE63324" s="54"/>
    </row>
    <row r="63325" spans="31:31" hidden="1">
      <c r="AE63325" s="54"/>
    </row>
    <row r="63326" spans="31:31" hidden="1">
      <c r="AE63326" s="54"/>
    </row>
    <row r="63327" spans="31:31" hidden="1">
      <c r="AE63327" s="54"/>
    </row>
    <row r="63328" spans="31:31" hidden="1">
      <c r="AE63328" s="54"/>
    </row>
    <row r="63329" spans="31:31" hidden="1">
      <c r="AE63329" s="54"/>
    </row>
    <row r="63330" spans="31:31" hidden="1">
      <c r="AE63330" s="54"/>
    </row>
    <row r="63331" spans="31:31" hidden="1">
      <c r="AE63331" s="54"/>
    </row>
    <row r="63332" spans="31:31" hidden="1">
      <c r="AE63332" s="54"/>
    </row>
    <row r="63333" spans="31:31" hidden="1">
      <c r="AE63333" s="54"/>
    </row>
    <row r="63334" spans="31:31" hidden="1">
      <c r="AE63334" s="54"/>
    </row>
    <row r="63335" spans="31:31" hidden="1">
      <c r="AE63335" s="54"/>
    </row>
    <row r="63336" spans="31:31" hidden="1">
      <c r="AE63336" s="54"/>
    </row>
    <row r="63337" spans="31:31" hidden="1">
      <c r="AE63337" s="54"/>
    </row>
    <row r="63338" spans="31:31" hidden="1">
      <c r="AE63338" s="54"/>
    </row>
    <row r="63339" spans="31:31" hidden="1">
      <c r="AE63339" s="54"/>
    </row>
    <row r="63340" spans="31:31" hidden="1">
      <c r="AE63340" s="54"/>
    </row>
    <row r="63341" spans="31:31" hidden="1">
      <c r="AE63341" s="54"/>
    </row>
    <row r="63342" spans="31:31" hidden="1">
      <c r="AE63342" s="54"/>
    </row>
    <row r="63343" spans="31:31" hidden="1">
      <c r="AE63343" s="54"/>
    </row>
    <row r="63344" spans="31:31" hidden="1">
      <c r="AE63344" s="54"/>
    </row>
    <row r="63345" spans="31:31" hidden="1">
      <c r="AE63345" s="54"/>
    </row>
    <row r="63346" spans="31:31" hidden="1">
      <c r="AE63346" s="54"/>
    </row>
    <row r="63347" spans="31:31" hidden="1">
      <c r="AE63347" s="54"/>
    </row>
    <row r="63348" spans="31:31" hidden="1">
      <c r="AE63348" s="54"/>
    </row>
    <row r="63349" spans="31:31" hidden="1">
      <c r="AE63349" s="54"/>
    </row>
    <row r="63350" spans="31:31" hidden="1">
      <c r="AE63350" s="54"/>
    </row>
    <row r="63351" spans="31:31" hidden="1">
      <c r="AE63351" s="54"/>
    </row>
    <row r="63352" spans="31:31" hidden="1">
      <c r="AE63352" s="54"/>
    </row>
    <row r="63353" spans="31:31" hidden="1">
      <c r="AE63353" s="54"/>
    </row>
    <row r="63354" spans="31:31" hidden="1">
      <c r="AE63354" s="54"/>
    </row>
    <row r="63355" spans="31:31" hidden="1">
      <c r="AE63355" s="54"/>
    </row>
    <row r="63356" spans="31:31" hidden="1">
      <c r="AE63356" s="54"/>
    </row>
    <row r="63357" spans="31:31" hidden="1">
      <c r="AE63357" s="54"/>
    </row>
    <row r="63358" spans="31:31" hidden="1">
      <c r="AE63358" s="54"/>
    </row>
    <row r="63359" spans="31:31" hidden="1">
      <c r="AE63359" s="54"/>
    </row>
    <row r="63360" spans="31:31" hidden="1">
      <c r="AE63360" s="54"/>
    </row>
    <row r="63361" spans="31:31" hidden="1">
      <c r="AE63361" s="54"/>
    </row>
    <row r="63362" spans="31:31" hidden="1">
      <c r="AE63362" s="54"/>
    </row>
    <row r="63363" spans="31:31" hidden="1">
      <c r="AE63363" s="54"/>
    </row>
    <row r="63364" spans="31:31" hidden="1">
      <c r="AE63364" s="54"/>
    </row>
    <row r="63365" spans="31:31" hidden="1">
      <c r="AE63365" s="54"/>
    </row>
    <row r="63366" spans="31:31" hidden="1">
      <c r="AE63366" s="54"/>
    </row>
    <row r="63367" spans="31:31" hidden="1">
      <c r="AE63367" s="54"/>
    </row>
    <row r="63368" spans="31:31" hidden="1">
      <c r="AE63368" s="54"/>
    </row>
    <row r="63369" spans="31:31" hidden="1">
      <c r="AE63369" s="54"/>
    </row>
    <row r="63370" spans="31:31" hidden="1">
      <c r="AE63370" s="54"/>
    </row>
    <row r="63371" spans="31:31" hidden="1">
      <c r="AE63371" s="54"/>
    </row>
    <row r="63372" spans="31:31" hidden="1">
      <c r="AE63372" s="54"/>
    </row>
    <row r="63373" spans="31:31" hidden="1">
      <c r="AE63373" s="54"/>
    </row>
    <row r="63374" spans="31:31" hidden="1">
      <c r="AE63374" s="54"/>
    </row>
    <row r="63375" spans="31:31" hidden="1">
      <c r="AE63375" s="54"/>
    </row>
    <row r="63376" spans="31:31" hidden="1">
      <c r="AE63376" s="54"/>
    </row>
    <row r="63377" spans="31:31" hidden="1">
      <c r="AE63377" s="54"/>
    </row>
    <row r="63378" spans="31:31" hidden="1">
      <c r="AE63378" s="54"/>
    </row>
    <row r="63379" spans="31:31" hidden="1">
      <c r="AE63379" s="54"/>
    </row>
    <row r="63380" spans="31:31" hidden="1">
      <c r="AE63380" s="54"/>
    </row>
    <row r="63381" spans="31:31" hidden="1">
      <c r="AE63381" s="54"/>
    </row>
    <row r="63382" spans="31:31" hidden="1">
      <c r="AE63382" s="54"/>
    </row>
    <row r="63383" spans="31:31" hidden="1">
      <c r="AE63383" s="54"/>
    </row>
    <row r="63384" spans="31:31" hidden="1">
      <c r="AE63384" s="54"/>
    </row>
    <row r="63385" spans="31:31" hidden="1">
      <c r="AE63385" s="54"/>
    </row>
    <row r="63386" spans="31:31" hidden="1">
      <c r="AE63386" s="54"/>
    </row>
    <row r="63387" spans="31:31" hidden="1">
      <c r="AE63387" s="54"/>
    </row>
    <row r="63388" spans="31:31" hidden="1">
      <c r="AE63388" s="54"/>
    </row>
    <row r="63389" spans="31:31" hidden="1">
      <c r="AE63389" s="54"/>
    </row>
    <row r="63390" spans="31:31" hidden="1">
      <c r="AE63390" s="54"/>
    </row>
    <row r="63391" spans="31:31" hidden="1">
      <c r="AE63391" s="54"/>
    </row>
    <row r="63392" spans="31:31" hidden="1">
      <c r="AE63392" s="54"/>
    </row>
    <row r="63393" spans="31:31" hidden="1">
      <c r="AE63393" s="54"/>
    </row>
    <row r="63394" spans="31:31" hidden="1">
      <c r="AE63394" s="54"/>
    </row>
    <row r="63395" spans="31:31" hidden="1">
      <c r="AE63395" s="54"/>
    </row>
    <row r="63396" spans="31:31" hidden="1">
      <c r="AE63396" s="54"/>
    </row>
    <row r="63397" spans="31:31" hidden="1">
      <c r="AE63397" s="54"/>
    </row>
    <row r="63398" spans="31:31" hidden="1">
      <c r="AE63398" s="54"/>
    </row>
    <row r="63399" spans="31:31" hidden="1">
      <c r="AE63399" s="54"/>
    </row>
    <row r="63400" spans="31:31" hidden="1">
      <c r="AE63400" s="54"/>
    </row>
    <row r="63401" spans="31:31" hidden="1">
      <c r="AE63401" s="54"/>
    </row>
    <row r="63402" spans="31:31" hidden="1">
      <c r="AE63402" s="54"/>
    </row>
    <row r="63403" spans="31:31" hidden="1">
      <c r="AE63403" s="54"/>
    </row>
    <row r="63404" spans="31:31" hidden="1">
      <c r="AE63404" s="54"/>
    </row>
    <row r="63405" spans="31:31" hidden="1">
      <c r="AE63405" s="54"/>
    </row>
    <row r="63406" spans="31:31" hidden="1">
      <c r="AE63406" s="54"/>
    </row>
    <row r="63407" spans="31:31" hidden="1">
      <c r="AE63407" s="54"/>
    </row>
    <row r="63408" spans="31:31" hidden="1">
      <c r="AE63408" s="54"/>
    </row>
    <row r="63409" spans="31:31" hidden="1">
      <c r="AE63409" s="54"/>
    </row>
    <row r="63410" spans="31:31" hidden="1">
      <c r="AE63410" s="54"/>
    </row>
    <row r="63411" spans="31:31" hidden="1">
      <c r="AE63411" s="54"/>
    </row>
    <row r="63412" spans="31:31" hidden="1">
      <c r="AE63412" s="54"/>
    </row>
    <row r="63413" spans="31:31" hidden="1">
      <c r="AE63413" s="54"/>
    </row>
    <row r="63414" spans="31:31" hidden="1">
      <c r="AE63414" s="54"/>
    </row>
    <row r="63415" spans="31:31" hidden="1">
      <c r="AE63415" s="54"/>
    </row>
    <row r="63416" spans="31:31" hidden="1">
      <c r="AE63416" s="54"/>
    </row>
    <row r="63417" spans="31:31" hidden="1">
      <c r="AE63417" s="54"/>
    </row>
    <row r="63418" spans="31:31" hidden="1">
      <c r="AE63418" s="54"/>
    </row>
    <row r="63419" spans="31:31" hidden="1">
      <c r="AE63419" s="54"/>
    </row>
    <row r="63420" spans="31:31" hidden="1">
      <c r="AE63420" s="54"/>
    </row>
    <row r="63421" spans="31:31" hidden="1">
      <c r="AE63421" s="54"/>
    </row>
    <row r="63422" spans="31:31" hidden="1">
      <c r="AE63422" s="54"/>
    </row>
    <row r="63423" spans="31:31" hidden="1">
      <c r="AE63423" s="54"/>
    </row>
    <row r="63424" spans="31:31" hidden="1">
      <c r="AE63424" s="54"/>
    </row>
    <row r="63425" spans="31:31" hidden="1">
      <c r="AE63425" s="54"/>
    </row>
    <row r="63426" spans="31:31" hidden="1">
      <c r="AE63426" s="54"/>
    </row>
    <row r="63427" spans="31:31" hidden="1">
      <c r="AE63427" s="54"/>
    </row>
    <row r="63428" spans="31:31" hidden="1">
      <c r="AE63428" s="54"/>
    </row>
    <row r="63429" spans="31:31" hidden="1">
      <c r="AE63429" s="54"/>
    </row>
    <row r="63430" spans="31:31" hidden="1">
      <c r="AE63430" s="54"/>
    </row>
    <row r="63431" spans="31:31" hidden="1">
      <c r="AE63431" s="54"/>
    </row>
    <row r="63432" spans="31:31" hidden="1">
      <c r="AE63432" s="54"/>
    </row>
    <row r="63433" spans="31:31" hidden="1">
      <c r="AE63433" s="54"/>
    </row>
    <row r="63434" spans="31:31" hidden="1">
      <c r="AE63434" s="54"/>
    </row>
    <row r="63435" spans="31:31" hidden="1">
      <c r="AE63435" s="54"/>
    </row>
    <row r="63436" spans="31:31" hidden="1">
      <c r="AE63436" s="54"/>
    </row>
    <row r="63437" spans="31:31" hidden="1">
      <c r="AE63437" s="54"/>
    </row>
    <row r="63438" spans="31:31" hidden="1">
      <c r="AE63438" s="54"/>
    </row>
    <row r="63439" spans="31:31" hidden="1">
      <c r="AE63439" s="54"/>
    </row>
    <row r="63440" spans="31:31" hidden="1">
      <c r="AE63440" s="54"/>
    </row>
    <row r="63441" spans="31:31" hidden="1">
      <c r="AE63441" s="54"/>
    </row>
    <row r="63442" spans="31:31" hidden="1">
      <c r="AE63442" s="54"/>
    </row>
    <row r="63443" spans="31:31" hidden="1">
      <c r="AE63443" s="54"/>
    </row>
    <row r="63444" spans="31:31" hidden="1">
      <c r="AE63444" s="54"/>
    </row>
    <row r="63445" spans="31:31" hidden="1">
      <c r="AE63445" s="54"/>
    </row>
    <row r="63446" spans="31:31" hidden="1">
      <c r="AE63446" s="54"/>
    </row>
    <row r="63447" spans="31:31" hidden="1">
      <c r="AE63447" s="54"/>
    </row>
    <row r="63448" spans="31:31" hidden="1">
      <c r="AE63448" s="54"/>
    </row>
    <row r="63449" spans="31:31" hidden="1">
      <c r="AE63449" s="54"/>
    </row>
    <row r="63450" spans="31:31" hidden="1">
      <c r="AE63450" s="54"/>
    </row>
    <row r="63451" spans="31:31" hidden="1">
      <c r="AE63451" s="54"/>
    </row>
    <row r="63452" spans="31:31" hidden="1">
      <c r="AE63452" s="54"/>
    </row>
    <row r="63453" spans="31:31" hidden="1">
      <c r="AE63453" s="54"/>
    </row>
    <row r="63454" spans="31:31" hidden="1">
      <c r="AE63454" s="54"/>
    </row>
    <row r="63455" spans="31:31" hidden="1">
      <c r="AE63455" s="54"/>
    </row>
    <row r="63456" spans="31:31" hidden="1">
      <c r="AE63456" s="54"/>
    </row>
    <row r="63457" spans="31:31" hidden="1">
      <c r="AE63457" s="54"/>
    </row>
    <row r="63458" spans="31:31" hidden="1">
      <c r="AE63458" s="54"/>
    </row>
    <row r="63459" spans="31:31" hidden="1">
      <c r="AE63459" s="54"/>
    </row>
    <row r="63460" spans="31:31" hidden="1">
      <c r="AE63460" s="54"/>
    </row>
    <row r="63461" spans="31:31" hidden="1">
      <c r="AE63461" s="54"/>
    </row>
    <row r="63462" spans="31:31" hidden="1">
      <c r="AE63462" s="54"/>
    </row>
    <row r="63463" spans="31:31" hidden="1">
      <c r="AE63463" s="54"/>
    </row>
    <row r="63464" spans="31:31" hidden="1">
      <c r="AE63464" s="54"/>
    </row>
    <row r="63465" spans="31:31" hidden="1">
      <c r="AE63465" s="54"/>
    </row>
    <row r="63466" spans="31:31" hidden="1">
      <c r="AE63466" s="54"/>
    </row>
    <row r="63467" spans="31:31" hidden="1">
      <c r="AE63467" s="54"/>
    </row>
    <row r="63468" spans="31:31" hidden="1">
      <c r="AE63468" s="54"/>
    </row>
    <row r="63469" spans="31:31" hidden="1">
      <c r="AE63469" s="54"/>
    </row>
    <row r="63470" spans="31:31" hidden="1">
      <c r="AE63470" s="54"/>
    </row>
    <row r="63471" spans="31:31" hidden="1">
      <c r="AE63471" s="54"/>
    </row>
    <row r="63472" spans="31:31" hidden="1">
      <c r="AE63472" s="54"/>
    </row>
    <row r="63473" spans="31:31" hidden="1">
      <c r="AE63473" s="54"/>
    </row>
    <row r="63474" spans="31:31" hidden="1">
      <c r="AE63474" s="54"/>
    </row>
    <row r="63475" spans="31:31" hidden="1">
      <c r="AE63475" s="54"/>
    </row>
    <row r="63476" spans="31:31" hidden="1">
      <c r="AE63476" s="54"/>
    </row>
    <row r="63477" spans="31:31" hidden="1">
      <c r="AE63477" s="54"/>
    </row>
    <row r="63478" spans="31:31" hidden="1">
      <c r="AE63478" s="54"/>
    </row>
    <row r="63479" spans="31:31" hidden="1">
      <c r="AE63479" s="54"/>
    </row>
    <row r="63480" spans="31:31" hidden="1">
      <c r="AE63480" s="54"/>
    </row>
    <row r="63481" spans="31:31" hidden="1">
      <c r="AE63481" s="54"/>
    </row>
    <row r="63482" spans="31:31" hidden="1">
      <c r="AE63482" s="54"/>
    </row>
    <row r="63483" spans="31:31" hidden="1">
      <c r="AE63483" s="54"/>
    </row>
    <row r="63484" spans="31:31" hidden="1">
      <c r="AE63484" s="54"/>
    </row>
    <row r="63485" spans="31:31" hidden="1">
      <c r="AE63485" s="54"/>
    </row>
    <row r="63486" spans="31:31" hidden="1">
      <c r="AE63486" s="54"/>
    </row>
    <row r="63487" spans="31:31" hidden="1">
      <c r="AE63487" s="54"/>
    </row>
    <row r="63488" spans="31:31" hidden="1">
      <c r="AE63488" s="54"/>
    </row>
    <row r="63489" spans="31:31" hidden="1">
      <c r="AE63489" s="54"/>
    </row>
    <row r="63490" spans="31:31" hidden="1">
      <c r="AE63490" s="54"/>
    </row>
    <row r="63491" spans="31:31" hidden="1">
      <c r="AE63491" s="54"/>
    </row>
    <row r="63492" spans="31:31" hidden="1">
      <c r="AE63492" s="54"/>
    </row>
    <row r="63493" spans="31:31" hidden="1">
      <c r="AE63493" s="54"/>
    </row>
    <row r="63494" spans="31:31" hidden="1">
      <c r="AE63494" s="54"/>
    </row>
    <row r="63495" spans="31:31" hidden="1">
      <c r="AE63495" s="54"/>
    </row>
    <row r="63496" spans="31:31" hidden="1">
      <c r="AE63496" s="54"/>
    </row>
    <row r="63497" spans="31:31" hidden="1">
      <c r="AE63497" s="54"/>
    </row>
    <row r="63498" spans="31:31" hidden="1">
      <c r="AE63498" s="54"/>
    </row>
    <row r="63499" spans="31:31" hidden="1">
      <c r="AE63499" s="54"/>
    </row>
    <row r="63500" spans="31:31" hidden="1">
      <c r="AE63500" s="54"/>
    </row>
    <row r="63501" spans="31:31" hidden="1">
      <c r="AE63501" s="54"/>
    </row>
    <row r="63502" spans="31:31" hidden="1">
      <c r="AE63502" s="54"/>
    </row>
    <row r="63503" spans="31:31" hidden="1">
      <c r="AE63503" s="54"/>
    </row>
    <row r="63504" spans="31:31" hidden="1">
      <c r="AE63504" s="54"/>
    </row>
    <row r="63505" spans="31:31" hidden="1">
      <c r="AE63505" s="54"/>
    </row>
    <row r="63506" spans="31:31" hidden="1">
      <c r="AE63506" s="54"/>
    </row>
    <row r="63507" spans="31:31" hidden="1">
      <c r="AE63507" s="54"/>
    </row>
    <row r="63508" spans="31:31" hidden="1">
      <c r="AE63508" s="54"/>
    </row>
    <row r="63509" spans="31:31" hidden="1">
      <c r="AE63509" s="54"/>
    </row>
    <row r="63510" spans="31:31" hidden="1">
      <c r="AE63510" s="54"/>
    </row>
    <row r="63511" spans="31:31" hidden="1">
      <c r="AE63511" s="54"/>
    </row>
    <row r="63512" spans="31:31" hidden="1">
      <c r="AE63512" s="54"/>
    </row>
    <row r="63513" spans="31:31" hidden="1">
      <c r="AE63513" s="54"/>
    </row>
    <row r="63514" spans="31:31" hidden="1">
      <c r="AE63514" s="54"/>
    </row>
    <row r="63515" spans="31:31" hidden="1">
      <c r="AE63515" s="54"/>
    </row>
    <row r="63516" spans="31:31" hidden="1">
      <c r="AE63516" s="54"/>
    </row>
    <row r="63517" spans="31:31" hidden="1">
      <c r="AE63517" s="54"/>
    </row>
    <row r="63518" spans="31:31" hidden="1">
      <c r="AE63518" s="54"/>
    </row>
    <row r="63519" spans="31:31" hidden="1">
      <c r="AE63519" s="54"/>
    </row>
    <row r="63520" spans="31:31" hidden="1">
      <c r="AE63520" s="54"/>
    </row>
    <row r="63521" spans="31:31" hidden="1">
      <c r="AE63521" s="54"/>
    </row>
    <row r="63522" spans="31:31" hidden="1">
      <c r="AE63522" s="54"/>
    </row>
    <row r="63523" spans="31:31" hidden="1">
      <c r="AE63523" s="54"/>
    </row>
    <row r="63524" spans="31:31" hidden="1">
      <c r="AE63524" s="54"/>
    </row>
    <row r="63525" spans="31:31" hidden="1">
      <c r="AE63525" s="54"/>
    </row>
    <row r="63526" spans="31:31" hidden="1">
      <c r="AE63526" s="54"/>
    </row>
    <row r="63527" spans="31:31" hidden="1">
      <c r="AE63527" s="54"/>
    </row>
    <row r="63528" spans="31:31" hidden="1">
      <c r="AE63528" s="54"/>
    </row>
    <row r="63529" spans="31:31" hidden="1">
      <c r="AE63529" s="54"/>
    </row>
    <row r="63530" spans="31:31" hidden="1">
      <c r="AE63530" s="54"/>
    </row>
    <row r="63531" spans="31:31" hidden="1">
      <c r="AE63531" s="54"/>
    </row>
    <row r="63532" spans="31:31" hidden="1">
      <c r="AE63532" s="54"/>
    </row>
    <row r="63533" spans="31:31" hidden="1">
      <c r="AE63533" s="54"/>
    </row>
    <row r="63534" spans="31:31" hidden="1">
      <c r="AE63534" s="54"/>
    </row>
    <row r="63535" spans="31:31" hidden="1">
      <c r="AE63535" s="54"/>
    </row>
    <row r="63536" spans="31:31" hidden="1">
      <c r="AE63536" s="54"/>
    </row>
    <row r="63537" spans="31:31" hidden="1">
      <c r="AE63537" s="54"/>
    </row>
    <row r="63538" spans="31:31" hidden="1">
      <c r="AE63538" s="54"/>
    </row>
    <row r="63539" spans="31:31" hidden="1">
      <c r="AE63539" s="54"/>
    </row>
    <row r="63540" spans="31:31" hidden="1">
      <c r="AE63540" s="54"/>
    </row>
    <row r="63541" spans="31:31" hidden="1">
      <c r="AE63541" s="54"/>
    </row>
    <row r="63542" spans="31:31" hidden="1">
      <c r="AE63542" s="54"/>
    </row>
    <row r="63543" spans="31:31" hidden="1">
      <c r="AE63543" s="54"/>
    </row>
    <row r="63544" spans="31:31" hidden="1">
      <c r="AE63544" s="54"/>
    </row>
    <row r="63545" spans="31:31" hidden="1">
      <c r="AE63545" s="54"/>
    </row>
    <row r="63546" spans="31:31" hidden="1">
      <c r="AE63546" s="54"/>
    </row>
    <row r="63547" spans="31:31" hidden="1">
      <c r="AE63547" s="54"/>
    </row>
    <row r="63548" spans="31:31" hidden="1">
      <c r="AE63548" s="54"/>
    </row>
    <row r="63549" spans="31:31" hidden="1">
      <c r="AE63549" s="54"/>
    </row>
    <row r="63550" spans="31:31" hidden="1">
      <c r="AE63550" s="54"/>
    </row>
    <row r="63551" spans="31:31" hidden="1">
      <c r="AE63551" s="54"/>
    </row>
    <row r="63552" spans="31:31" hidden="1">
      <c r="AE63552" s="54"/>
    </row>
    <row r="63553" spans="31:31" hidden="1">
      <c r="AE63553" s="54"/>
    </row>
    <row r="63554" spans="31:31" hidden="1">
      <c r="AE63554" s="54"/>
    </row>
    <row r="63555" spans="31:31" hidden="1">
      <c r="AE63555" s="54"/>
    </row>
    <row r="63556" spans="31:31" hidden="1">
      <c r="AE63556" s="54"/>
    </row>
    <row r="63557" spans="31:31" hidden="1">
      <c r="AE63557" s="54"/>
    </row>
    <row r="63558" spans="31:31" hidden="1">
      <c r="AE63558" s="54"/>
    </row>
    <row r="63559" spans="31:31" hidden="1">
      <c r="AE63559" s="54"/>
    </row>
    <row r="63560" spans="31:31" hidden="1">
      <c r="AE63560" s="54"/>
    </row>
    <row r="63561" spans="31:31" hidden="1">
      <c r="AE63561" s="54"/>
    </row>
    <row r="63562" spans="31:31" hidden="1">
      <c r="AE63562" s="54"/>
    </row>
    <row r="63563" spans="31:31" hidden="1">
      <c r="AE63563" s="54"/>
    </row>
    <row r="63564" spans="31:31" hidden="1">
      <c r="AE63564" s="54"/>
    </row>
    <row r="63565" spans="31:31" hidden="1">
      <c r="AE63565" s="54"/>
    </row>
    <row r="63566" spans="31:31" hidden="1">
      <c r="AE63566" s="54"/>
    </row>
    <row r="63567" spans="31:31" hidden="1">
      <c r="AE63567" s="54"/>
    </row>
    <row r="63568" spans="31:31" hidden="1">
      <c r="AE63568" s="54"/>
    </row>
    <row r="63569" spans="31:31" hidden="1">
      <c r="AE63569" s="54"/>
    </row>
    <row r="63570" spans="31:31" hidden="1">
      <c r="AE63570" s="54"/>
    </row>
    <row r="63571" spans="31:31" hidden="1">
      <c r="AE63571" s="54"/>
    </row>
    <row r="63572" spans="31:31" hidden="1">
      <c r="AE63572" s="54"/>
    </row>
    <row r="63573" spans="31:31" hidden="1">
      <c r="AE63573" s="54"/>
    </row>
    <row r="63574" spans="31:31" hidden="1">
      <c r="AE63574" s="54"/>
    </row>
    <row r="63575" spans="31:31" hidden="1">
      <c r="AE63575" s="54"/>
    </row>
    <row r="63576" spans="31:31" hidden="1">
      <c r="AE63576" s="54"/>
    </row>
    <row r="63577" spans="31:31" hidden="1">
      <c r="AE63577" s="54"/>
    </row>
    <row r="63578" spans="31:31" hidden="1">
      <c r="AE63578" s="54"/>
    </row>
    <row r="63579" spans="31:31" hidden="1">
      <c r="AE63579" s="54"/>
    </row>
    <row r="63580" spans="31:31" hidden="1">
      <c r="AE63580" s="54"/>
    </row>
    <row r="63581" spans="31:31" hidden="1">
      <c r="AE63581" s="54"/>
    </row>
    <row r="63582" spans="31:31" hidden="1">
      <c r="AE63582" s="54"/>
    </row>
    <row r="63583" spans="31:31" hidden="1">
      <c r="AE63583" s="54"/>
    </row>
    <row r="63584" spans="31:31" hidden="1">
      <c r="AE63584" s="54"/>
    </row>
    <row r="63585" spans="31:31" hidden="1">
      <c r="AE63585" s="54"/>
    </row>
    <row r="63586" spans="31:31" hidden="1">
      <c r="AE63586" s="54"/>
    </row>
    <row r="63587" spans="31:31" hidden="1">
      <c r="AE63587" s="54"/>
    </row>
    <row r="63588" spans="31:31" hidden="1">
      <c r="AE63588" s="54"/>
    </row>
    <row r="63589" spans="31:31" hidden="1">
      <c r="AE63589" s="54"/>
    </row>
    <row r="63590" spans="31:31" hidden="1">
      <c r="AE63590" s="54"/>
    </row>
    <row r="63591" spans="31:31" hidden="1">
      <c r="AE63591" s="54"/>
    </row>
    <row r="63592" spans="31:31" hidden="1">
      <c r="AE63592" s="54"/>
    </row>
    <row r="63593" spans="31:31" hidden="1">
      <c r="AE63593" s="54"/>
    </row>
    <row r="63594" spans="31:31" hidden="1">
      <c r="AE63594" s="54"/>
    </row>
    <row r="63595" spans="31:31" hidden="1">
      <c r="AE63595" s="54"/>
    </row>
    <row r="63596" spans="31:31" hidden="1">
      <c r="AE63596" s="54"/>
    </row>
    <row r="63597" spans="31:31" hidden="1">
      <c r="AE63597" s="54"/>
    </row>
    <row r="63598" spans="31:31" hidden="1">
      <c r="AE63598" s="54"/>
    </row>
    <row r="63599" spans="31:31" hidden="1">
      <c r="AE63599" s="54"/>
    </row>
    <row r="63600" spans="31:31" hidden="1">
      <c r="AE63600" s="54"/>
    </row>
    <row r="63601" spans="31:31" hidden="1">
      <c r="AE63601" s="54"/>
    </row>
    <row r="63602" spans="31:31" hidden="1">
      <c r="AE63602" s="54"/>
    </row>
    <row r="63603" spans="31:31" hidden="1">
      <c r="AE63603" s="54"/>
    </row>
    <row r="63604" spans="31:31" hidden="1">
      <c r="AE63604" s="54"/>
    </row>
    <row r="63605" spans="31:31" hidden="1">
      <c r="AE63605" s="54"/>
    </row>
    <row r="63606" spans="31:31" hidden="1">
      <c r="AE63606" s="54"/>
    </row>
    <row r="63607" spans="31:31" hidden="1">
      <c r="AE63607" s="54"/>
    </row>
    <row r="63608" spans="31:31" hidden="1">
      <c r="AE63608" s="54"/>
    </row>
    <row r="63609" spans="31:31" hidden="1">
      <c r="AE63609" s="54"/>
    </row>
    <row r="63610" spans="31:31" hidden="1">
      <c r="AE63610" s="54"/>
    </row>
    <row r="63611" spans="31:31" hidden="1">
      <c r="AE63611" s="54"/>
    </row>
    <row r="63612" spans="31:31" hidden="1">
      <c r="AE63612" s="54"/>
    </row>
    <row r="63613" spans="31:31" hidden="1">
      <c r="AE63613" s="54"/>
    </row>
    <row r="63614" spans="31:31" hidden="1">
      <c r="AE63614" s="54"/>
    </row>
    <row r="63615" spans="31:31" hidden="1">
      <c r="AE63615" s="54"/>
    </row>
    <row r="63616" spans="31:31" hidden="1">
      <c r="AE63616" s="54"/>
    </row>
    <row r="63617" spans="31:31" hidden="1">
      <c r="AE63617" s="54"/>
    </row>
    <row r="63618" spans="31:31" hidden="1">
      <c r="AE63618" s="54"/>
    </row>
    <row r="63619" spans="31:31" hidden="1">
      <c r="AE63619" s="54"/>
    </row>
    <row r="63620" spans="31:31" hidden="1">
      <c r="AE63620" s="54"/>
    </row>
    <row r="63621" spans="31:31" hidden="1">
      <c r="AE63621" s="54"/>
    </row>
    <row r="63622" spans="31:31" hidden="1">
      <c r="AE63622" s="54"/>
    </row>
    <row r="63623" spans="31:31" hidden="1">
      <c r="AE63623" s="54"/>
    </row>
    <row r="63624" spans="31:31" hidden="1">
      <c r="AE63624" s="54"/>
    </row>
    <row r="63625" spans="31:31" hidden="1">
      <c r="AE63625" s="54"/>
    </row>
    <row r="63626" spans="31:31" hidden="1">
      <c r="AE63626" s="54"/>
    </row>
    <row r="63627" spans="31:31" hidden="1">
      <c r="AE63627" s="54"/>
    </row>
    <row r="63628" spans="31:31" hidden="1">
      <c r="AE63628" s="54"/>
    </row>
    <row r="63629" spans="31:31" hidden="1">
      <c r="AE63629" s="54"/>
    </row>
    <row r="63630" spans="31:31" hidden="1">
      <c r="AE63630" s="54"/>
    </row>
    <row r="63631" spans="31:31" hidden="1">
      <c r="AE63631" s="54"/>
    </row>
    <row r="63632" spans="31:31" hidden="1">
      <c r="AE63632" s="54"/>
    </row>
    <row r="63633" spans="31:31" hidden="1">
      <c r="AE63633" s="54"/>
    </row>
    <row r="63634" spans="31:31" hidden="1">
      <c r="AE63634" s="54"/>
    </row>
    <row r="63635" spans="31:31" hidden="1">
      <c r="AE63635" s="54"/>
    </row>
    <row r="63636" spans="31:31" hidden="1">
      <c r="AE63636" s="54"/>
    </row>
    <row r="63637" spans="31:31" hidden="1">
      <c r="AE63637" s="54"/>
    </row>
    <row r="63638" spans="31:31" hidden="1">
      <c r="AE63638" s="54"/>
    </row>
    <row r="63639" spans="31:31" hidden="1">
      <c r="AE63639" s="54"/>
    </row>
    <row r="63640" spans="31:31" hidden="1">
      <c r="AE63640" s="54"/>
    </row>
    <row r="63641" spans="31:31" hidden="1">
      <c r="AE63641" s="54"/>
    </row>
    <row r="63642" spans="31:31" hidden="1">
      <c r="AE63642" s="54"/>
    </row>
    <row r="63643" spans="31:31" hidden="1">
      <c r="AE63643" s="54"/>
    </row>
    <row r="63644" spans="31:31" hidden="1">
      <c r="AE63644" s="54"/>
    </row>
    <row r="63645" spans="31:31" hidden="1">
      <c r="AE63645" s="54"/>
    </row>
    <row r="63646" spans="31:31" hidden="1">
      <c r="AE63646" s="54"/>
    </row>
    <row r="63647" spans="31:31" hidden="1">
      <c r="AE63647" s="54"/>
    </row>
    <row r="63648" spans="31:31" hidden="1">
      <c r="AE63648" s="54"/>
    </row>
    <row r="63649" spans="31:31" hidden="1">
      <c r="AE63649" s="54"/>
    </row>
    <row r="63650" spans="31:31" hidden="1">
      <c r="AE63650" s="54"/>
    </row>
    <row r="63651" spans="31:31" hidden="1">
      <c r="AE63651" s="54"/>
    </row>
    <row r="63652" spans="31:31" hidden="1">
      <c r="AE63652" s="54"/>
    </row>
    <row r="63653" spans="31:31" hidden="1">
      <c r="AE63653" s="54"/>
    </row>
    <row r="63654" spans="31:31" hidden="1">
      <c r="AE63654" s="54"/>
    </row>
    <row r="63655" spans="31:31" hidden="1">
      <c r="AE63655" s="54"/>
    </row>
    <row r="63656" spans="31:31" hidden="1">
      <c r="AE63656" s="54"/>
    </row>
    <row r="63657" spans="31:31" hidden="1">
      <c r="AE63657" s="54"/>
    </row>
    <row r="63658" spans="31:31" hidden="1">
      <c r="AE63658" s="54"/>
    </row>
    <row r="63659" spans="31:31" hidden="1">
      <c r="AE63659" s="54"/>
    </row>
    <row r="63660" spans="31:31" hidden="1">
      <c r="AE63660" s="54"/>
    </row>
    <row r="63661" spans="31:31" hidden="1">
      <c r="AE63661" s="54"/>
    </row>
    <row r="63662" spans="31:31" hidden="1">
      <c r="AE63662" s="54"/>
    </row>
    <row r="63663" spans="31:31" hidden="1">
      <c r="AE63663" s="54"/>
    </row>
    <row r="63664" spans="31:31" hidden="1">
      <c r="AE63664" s="54"/>
    </row>
    <row r="63665" spans="31:31" hidden="1">
      <c r="AE63665" s="54"/>
    </row>
    <row r="63666" spans="31:31" hidden="1">
      <c r="AE63666" s="54"/>
    </row>
    <row r="63667" spans="31:31" hidden="1">
      <c r="AE63667" s="54"/>
    </row>
    <row r="63668" spans="31:31" hidden="1">
      <c r="AE63668" s="54"/>
    </row>
    <row r="63669" spans="31:31" hidden="1">
      <c r="AE63669" s="54"/>
    </row>
    <row r="63670" spans="31:31" hidden="1">
      <c r="AE63670" s="54"/>
    </row>
    <row r="63671" spans="31:31" hidden="1">
      <c r="AE63671" s="54"/>
    </row>
    <row r="63672" spans="31:31" hidden="1">
      <c r="AE63672" s="54"/>
    </row>
    <row r="63673" spans="31:31" hidden="1">
      <c r="AE63673" s="54"/>
    </row>
    <row r="63674" spans="31:31" hidden="1">
      <c r="AE63674" s="54"/>
    </row>
    <row r="63675" spans="31:31" hidden="1">
      <c r="AE63675" s="54"/>
    </row>
    <row r="63676" spans="31:31" hidden="1">
      <c r="AE63676" s="54"/>
    </row>
    <row r="63677" spans="31:31" hidden="1">
      <c r="AE63677" s="54"/>
    </row>
    <row r="63678" spans="31:31" hidden="1">
      <c r="AE63678" s="54"/>
    </row>
    <row r="63679" spans="31:31" hidden="1">
      <c r="AE63679" s="54"/>
    </row>
    <row r="63680" spans="31:31" hidden="1">
      <c r="AE63680" s="54"/>
    </row>
    <row r="63681" spans="31:31" hidden="1">
      <c r="AE63681" s="54"/>
    </row>
    <row r="63682" spans="31:31" hidden="1">
      <c r="AE63682" s="54"/>
    </row>
    <row r="63683" spans="31:31" hidden="1">
      <c r="AE63683" s="54"/>
    </row>
    <row r="63684" spans="31:31" hidden="1">
      <c r="AE63684" s="54"/>
    </row>
    <row r="63685" spans="31:31" hidden="1">
      <c r="AE63685" s="54"/>
    </row>
    <row r="63686" spans="31:31" hidden="1">
      <c r="AE63686" s="54"/>
    </row>
    <row r="63687" spans="31:31" hidden="1">
      <c r="AE63687" s="54"/>
    </row>
    <row r="63688" spans="31:31" hidden="1">
      <c r="AE63688" s="54"/>
    </row>
    <row r="63689" spans="31:31" hidden="1">
      <c r="AE63689" s="54"/>
    </row>
    <row r="63690" spans="31:31" hidden="1">
      <c r="AE63690" s="54"/>
    </row>
    <row r="63691" spans="31:31" hidden="1">
      <c r="AE63691" s="54"/>
    </row>
    <row r="63692" spans="31:31" hidden="1">
      <c r="AE63692" s="54"/>
    </row>
    <row r="63693" spans="31:31" hidden="1">
      <c r="AE63693" s="54"/>
    </row>
    <row r="63694" spans="31:31" hidden="1">
      <c r="AE63694" s="54"/>
    </row>
    <row r="63695" spans="31:31" hidden="1">
      <c r="AE63695" s="54"/>
    </row>
    <row r="63696" spans="31:31" hidden="1">
      <c r="AE63696" s="54"/>
    </row>
    <row r="63697" spans="31:31" hidden="1">
      <c r="AE63697" s="54"/>
    </row>
    <row r="63698" spans="31:31" hidden="1">
      <c r="AE63698" s="54"/>
    </row>
    <row r="63699" spans="31:31" hidden="1">
      <c r="AE63699" s="54"/>
    </row>
    <row r="63700" spans="31:31" hidden="1">
      <c r="AE63700" s="54"/>
    </row>
    <row r="63701" spans="31:31" hidden="1">
      <c r="AE63701" s="54"/>
    </row>
    <row r="63702" spans="31:31" hidden="1">
      <c r="AE63702" s="54"/>
    </row>
    <row r="63703" spans="31:31" hidden="1">
      <c r="AE63703" s="54"/>
    </row>
    <row r="63704" spans="31:31" hidden="1">
      <c r="AE63704" s="54"/>
    </row>
    <row r="63705" spans="31:31" hidden="1">
      <c r="AE63705" s="54"/>
    </row>
    <row r="63706" spans="31:31" hidden="1">
      <c r="AE63706" s="54"/>
    </row>
    <row r="63707" spans="31:31" hidden="1">
      <c r="AE63707" s="54"/>
    </row>
    <row r="63708" spans="31:31" hidden="1">
      <c r="AE63708" s="54"/>
    </row>
    <row r="63709" spans="31:31" hidden="1">
      <c r="AE63709" s="54"/>
    </row>
    <row r="63710" spans="31:31" hidden="1">
      <c r="AE63710" s="54"/>
    </row>
    <row r="63711" spans="31:31" hidden="1">
      <c r="AE63711" s="54"/>
    </row>
    <row r="63712" spans="31:31" hidden="1">
      <c r="AE63712" s="54"/>
    </row>
    <row r="63713" spans="31:31" hidden="1">
      <c r="AE63713" s="54"/>
    </row>
    <row r="63714" spans="31:31" hidden="1">
      <c r="AE63714" s="54"/>
    </row>
    <row r="63715" spans="31:31" hidden="1">
      <c r="AE63715" s="54"/>
    </row>
    <row r="63716" spans="31:31" hidden="1">
      <c r="AE63716" s="54"/>
    </row>
    <row r="63717" spans="31:31" hidden="1">
      <c r="AE63717" s="54"/>
    </row>
    <row r="63718" spans="31:31" hidden="1">
      <c r="AE63718" s="54"/>
    </row>
    <row r="63719" spans="31:31" hidden="1">
      <c r="AE63719" s="54"/>
    </row>
    <row r="63720" spans="31:31" hidden="1">
      <c r="AE63720" s="54"/>
    </row>
    <row r="63721" spans="31:31" hidden="1">
      <c r="AE63721" s="54"/>
    </row>
    <row r="63722" spans="31:31" hidden="1">
      <c r="AE63722" s="54"/>
    </row>
    <row r="63723" spans="31:31" hidden="1">
      <c r="AE63723" s="54"/>
    </row>
    <row r="63724" spans="31:31" hidden="1">
      <c r="AE63724" s="54"/>
    </row>
    <row r="63725" spans="31:31" hidden="1">
      <c r="AE63725" s="54"/>
    </row>
    <row r="63726" spans="31:31" hidden="1">
      <c r="AE63726" s="54"/>
    </row>
    <row r="63727" spans="31:31" hidden="1">
      <c r="AE63727" s="54"/>
    </row>
    <row r="63728" spans="31:31" hidden="1">
      <c r="AE63728" s="54"/>
    </row>
    <row r="63729" spans="31:31" hidden="1">
      <c r="AE63729" s="54"/>
    </row>
    <row r="63730" spans="31:31" hidden="1">
      <c r="AE63730" s="54"/>
    </row>
    <row r="63731" spans="31:31" hidden="1">
      <c r="AE63731" s="54"/>
    </row>
    <row r="63732" spans="31:31" hidden="1">
      <c r="AE63732" s="54"/>
    </row>
    <row r="63733" spans="31:31" hidden="1">
      <c r="AE63733" s="54"/>
    </row>
    <row r="63734" spans="31:31" hidden="1">
      <c r="AE63734" s="54"/>
    </row>
    <row r="63735" spans="31:31" hidden="1">
      <c r="AE63735" s="54"/>
    </row>
    <row r="63736" spans="31:31" hidden="1">
      <c r="AE63736" s="54"/>
    </row>
    <row r="63737" spans="31:31" hidden="1">
      <c r="AE63737" s="54"/>
    </row>
    <row r="63738" spans="31:31" hidden="1">
      <c r="AE63738" s="54"/>
    </row>
    <row r="63739" spans="31:31" hidden="1">
      <c r="AE63739" s="54"/>
    </row>
    <row r="63740" spans="31:31" hidden="1">
      <c r="AE63740" s="54"/>
    </row>
    <row r="63741" spans="31:31" hidden="1">
      <c r="AE63741" s="54"/>
    </row>
    <row r="63742" spans="31:31" hidden="1">
      <c r="AE63742" s="54"/>
    </row>
    <row r="63743" spans="31:31" hidden="1">
      <c r="AE63743" s="54"/>
    </row>
    <row r="63744" spans="31:31" hidden="1">
      <c r="AE63744" s="54"/>
    </row>
    <row r="63745" spans="31:31" hidden="1">
      <c r="AE63745" s="54"/>
    </row>
    <row r="63746" spans="31:31" hidden="1">
      <c r="AE63746" s="54"/>
    </row>
    <row r="63747" spans="31:31" hidden="1">
      <c r="AE63747" s="54"/>
    </row>
    <row r="63748" spans="31:31" hidden="1">
      <c r="AE63748" s="54"/>
    </row>
    <row r="63749" spans="31:31" hidden="1">
      <c r="AE63749" s="54"/>
    </row>
    <row r="63750" spans="31:31" hidden="1">
      <c r="AE63750" s="54"/>
    </row>
    <row r="63751" spans="31:31" hidden="1">
      <c r="AE63751" s="54"/>
    </row>
    <row r="63752" spans="31:31" hidden="1">
      <c r="AE63752" s="54"/>
    </row>
    <row r="63753" spans="31:31" hidden="1">
      <c r="AE63753" s="54"/>
    </row>
    <row r="63754" spans="31:31" hidden="1">
      <c r="AE63754" s="54"/>
    </row>
    <row r="63755" spans="31:31" hidden="1">
      <c r="AE63755" s="54"/>
    </row>
    <row r="63756" spans="31:31" hidden="1">
      <c r="AE63756" s="54"/>
    </row>
    <row r="63757" spans="31:31" hidden="1">
      <c r="AE63757" s="54"/>
    </row>
    <row r="63758" spans="31:31" hidden="1">
      <c r="AE63758" s="54"/>
    </row>
    <row r="63759" spans="31:31" hidden="1">
      <c r="AE63759" s="54"/>
    </row>
    <row r="63760" spans="31:31" hidden="1">
      <c r="AE63760" s="54"/>
    </row>
    <row r="63761" spans="31:31" hidden="1">
      <c r="AE63761" s="54"/>
    </row>
    <row r="63762" spans="31:31" hidden="1">
      <c r="AE63762" s="54"/>
    </row>
    <row r="63763" spans="31:31" hidden="1">
      <c r="AE63763" s="54"/>
    </row>
    <row r="63764" spans="31:31" hidden="1">
      <c r="AE63764" s="54"/>
    </row>
    <row r="63765" spans="31:31" hidden="1">
      <c r="AE63765" s="54"/>
    </row>
    <row r="63766" spans="31:31" hidden="1">
      <c r="AE63766" s="54"/>
    </row>
    <row r="63767" spans="31:31" hidden="1">
      <c r="AE63767" s="54"/>
    </row>
    <row r="63768" spans="31:31" hidden="1">
      <c r="AE63768" s="54"/>
    </row>
    <row r="63769" spans="31:31" hidden="1">
      <c r="AE63769" s="54"/>
    </row>
    <row r="63770" spans="31:31" hidden="1">
      <c r="AE63770" s="54"/>
    </row>
    <row r="63771" spans="31:31" hidden="1">
      <c r="AE63771" s="54"/>
    </row>
    <row r="63772" spans="31:31" hidden="1">
      <c r="AE63772" s="54"/>
    </row>
    <row r="63773" spans="31:31" hidden="1">
      <c r="AE63773" s="54"/>
    </row>
    <row r="63774" spans="31:31" hidden="1">
      <c r="AE63774" s="54"/>
    </row>
    <row r="63775" spans="31:31" hidden="1">
      <c r="AE63775" s="54"/>
    </row>
    <row r="63776" spans="31:31" hidden="1">
      <c r="AE63776" s="54"/>
    </row>
    <row r="63777" spans="31:31" hidden="1">
      <c r="AE63777" s="54"/>
    </row>
    <row r="63778" spans="31:31" hidden="1">
      <c r="AE63778" s="54"/>
    </row>
    <row r="63779" spans="31:31" hidden="1">
      <c r="AE63779" s="54"/>
    </row>
    <row r="63780" spans="31:31" hidden="1">
      <c r="AE63780" s="54"/>
    </row>
    <row r="63781" spans="31:31" hidden="1">
      <c r="AE63781" s="54"/>
    </row>
    <row r="63782" spans="31:31" hidden="1">
      <c r="AE63782" s="54"/>
    </row>
    <row r="63783" spans="31:31" hidden="1">
      <c r="AE63783" s="54"/>
    </row>
    <row r="63784" spans="31:31" hidden="1">
      <c r="AE63784" s="54"/>
    </row>
    <row r="63785" spans="31:31" hidden="1">
      <c r="AE63785" s="54"/>
    </row>
    <row r="63786" spans="31:31" hidden="1">
      <c r="AE63786" s="54"/>
    </row>
    <row r="63787" spans="31:31" hidden="1">
      <c r="AE63787" s="54"/>
    </row>
    <row r="63788" spans="31:31" hidden="1">
      <c r="AE63788" s="54"/>
    </row>
    <row r="63789" spans="31:31" hidden="1">
      <c r="AE63789" s="54"/>
    </row>
    <row r="63790" spans="31:31" hidden="1">
      <c r="AE63790" s="54"/>
    </row>
    <row r="63791" spans="31:31" hidden="1">
      <c r="AE63791" s="54"/>
    </row>
    <row r="63792" spans="31:31" hidden="1">
      <c r="AE63792" s="54"/>
    </row>
    <row r="63793" spans="31:31" hidden="1">
      <c r="AE63793" s="54"/>
    </row>
    <row r="63794" spans="31:31" hidden="1">
      <c r="AE63794" s="54"/>
    </row>
    <row r="63795" spans="31:31" hidden="1">
      <c r="AE63795" s="54"/>
    </row>
    <row r="63796" spans="31:31" hidden="1">
      <c r="AE63796" s="54"/>
    </row>
    <row r="63797" spans="31:31" hidden="1">
      <c r="AE63797" s="54"/>
    </row>
    <row r="63798" spans="31:31" hidden="1">
      <c r="AE63798" s="54"/>
    </row>
    <row r="63799" spans="31:31" hidden="1">
      <c r="AE63799" s="54"/>
    </row>
    <row r="63800" spans="31:31" hidden="1">
      <c r="AE63800" s="54"/>
    </row>
    <row r="63801" spans="31:31" hidden="1">
      <c r="AE63801" s="54"/>
    </row>
    <row r="63802" spans="31:31" hidden="1">
      <c r="AE63802" s="54"/>
    </row>
    <row r="63803" spans="31:31" hidden="1">
      <c r="AE63803" s="54"/>
    </row>
    <row r="63804" spans="31:31" hidden="1">
      <c r="AE63804" s="54"/>
    </row>
    <row r="63805" spans="31:31" hidden="1">
      <c r="AE63805" s="54"/>
    </row>
    <row r="63806" spans="31:31" hidden="1">
      <c r="AE63806" s="54"/>
    </row>
    <row r="63807" spans="31:31" hidden="1">
      <c r="AE63807" s="54"/>
    </row>
    <row r="63808" spans="31:31" hidden="1">
      <c r="AE63808" s="54"/>
    </row>
    <row r="63809" spans="31:31" hidden="1">
      <c r="AE63809" s="54"/>
    </row>
    <row r="63810" spans="31:31" hidden="1">
      <c r="AE63810" s="54"/>
    </row>
    <row r="63811" spans="31:31" hidden="1">
      <c r="AE63811" s="54"/>
    </row>
    <row r="63812" spans="31:31" hidden="1">
      <c r="AE63812" s="54"/>
    </row>
    <row r="63813" spans="31:31" hidden="1">
      <c r="AE63813" s="54"/>
    </row>
    <row r="63814" spans="31:31" hidden="1">
      <c r="AE63814" s="54"/>
    </row>
    <row r="63815" spans="31:31" hidden="1">
      <c r="AE63815" s="54"/>
    </row>
    <row r="63816" spans="31:31" hidden="1">
      <c r="AE63816" s="54"/>
    </row>
    <row r="63817" spans="31:31" hidden="1">
      <c r="AE63817" s="54"/>
    </row>
    <row r="63818" spans="31:31" hidden="1">
      <c r="AE63818" s="54"/>
    </row>
    <row r="63819" spans="31:31" hidden="1">
      <c r="AE63819" s="54"/>
    </row>
    <row r="63820" spans="31:31" hidden="1">
      <c r="AE63820" s="54"/>
    </row>
    <row r="63821" spans="31:31" hidden="1">
      <c r="AE63821" s="54"/>
    </row>
    <row r="63822" spans="31:31" hidden="1">
      <c r="AE63822" s="54"/>
    </row>
    <row r="63823" spans="31:31" hidden="1">
      <c r="AE63823" s="54"/>
    </row>
    <row r="63824" spans="31:31" hidden="1">
      <c r="AE63824" s="54"/>
    </row>
    <row r="63825" spans="31:31" hidden="1">
      <c r="AE63825" s="54"/>
    </row>
    <row r="63826" spans="31:31" hidden="1">
      <c r="AE63826" s="54"/>
    </row>
    <row r="63827" spans="31:31" hidden="1">
      <c r="AE63827" s="54"/>
    </row>
    <row r="63828" spans="31:31" hidden="1">
      <c r="AE63828" s="54"/>
    </row>
    <row r="63829" spans="31:31" hidden="1">
      <c r="AE63829" s="54"/>
    </row>
    <row r="63830" spans="31:31" hidden="1">
      <c r="AE63830" s="54"/>
    </row>
    <row r="63831" spans="31:31" hidden="1">
      <c r="AE63831" s="54"/>
    </row>
    <row r="63832" spans="31:31" hidden="1">
      <c r="AE63832" s="54"/>
    </row>
    <row r="63833" spans="31:31" hidden="1">
      <c r="AE63833" s="54"/>
    </row>
    <row r="63834" spans="31:31" hidden="1">
      <c r="AE63834" s="54"/>
    </row>
    <row r="63835" spans="31:31" hidden="1">
      <c r="AE63835" s="54"/>
    </row>
    <row r="63836" spans="31:31" hidden="1">
      <c r="AE63836" s="54"/>
    </row>
    <row r="63837" spans="31:31" hidden="1">
      <c r="AE63837" s="54"/>
    </row>
    <row r="63838" spans="31:31" hidden="1">
      <c r="AE63838" s="54"/>
    </row>
    <row r="63839" spans="31:31" hidden="1">
      <c r="AE63839" s="54"/>
    </row>
    <row r="63840" spans="31:31" hidden="1">
      <c r="AE63840" s="54"/>
    </row>
    <row r="63841" spans="31:31" hidden="1">
      <c r="AE63841" s="54"/>
    </row>
    <row r="63842" spans="31:31" hidden="1">
      <c r="AE63842" s="54"/>
    </row>
    <row r="63843" spans="31:31" hidden="1">
      <c r="AE63843" s="54"/>
    </row>
    <row r="63844" spans="31:31" hidden="1">
      <c r="AE63844" s="54"/>
    </row>
    <row r="63845" spans="31:31" hidden="1">
      <c r="AE63845" s="54"/>
    </row>
    <row r="63846" spans="31:31" hidden="1">
      <c r="AE63846" s="54"/>
    </row>
    <row r="63847" spans="31:31" hidden="1">
      <c r="AE63847" s="54"/>
    </row>
    <row r="63848" spans="31:31" hidden="1">
      <c r="AE63848" s="54"/>
    </row>
    <row r="63849" spans="31:31" hidden="1">
      <c r="AE63849" s="54"/>
    </row>
    <row r="63850" spans="31:31" hidden="1">
      <c r="AE63850" s="54"/>
    </row>
    <row r="63851" spans="31:31" hidden="1">
      <c r="AE63851" s="54"/>
    </row>
    <row r="63852" spans="31:31" hidden="1">
      <c r="AE63852" s="54"/>
    </row>
    <row r="63853" spans="31:31" hidden="1">
      <c r="AE63853" s="54"/>
    </row>
    <row r="63854" spans="31:31" hidden="1">
      <c r="AE63854" s="54"/>
    </row>
    <row r="63855" spans="31:31" hidden="1">
      <c r="AE63855" s="54"/>
    </row>
    <row r="63856" spans="31:31" hidden="1">
      <c r="AE63856" s="54"/>
    </row>
    <row r="63857" spans="31:31" hidden="1">
      <c r="AE63857" s="54"/>
    </row>
    <row r="63858" spans="31:31" hidden="1">
      <c r="AE63858" s="54"/>
    </row>
    <row r="63859" spans="31:31" hidden="1">
      <c r="AE63859" s="54"/>
    </row>
    <row r="63860" spans="31:31" hidden="1">
      <c r="AE63860" s="54"/>
    </row>
    <row r="63861" spans="31:31" hidden="1">
      <c r="AE63861" s="54"/>
    </row>
    <row r="63862" spans="31:31" hidden="1">
      <c r="AE63862" s="54"/>
    </row>
    <row r="63863" spans="31:31" hidden="1">
      <c r="AE63863" s="54"/>
    </row>
    <row r="63864" spans="31:31" hidden="1">
      <c r="AE63864" s="54"/>
    </row>
    <row r="63865" spans="31:31" hidden="1">
      <c r="AE63865" s="54"/>
    </row>
    <row r="63866" spans="31:31" hidden="1">
      <c r="AE63866" s="54"/>
    </row>
    <row r="63867" spans="31:31" hidden="1">
      <c r="AE63867" s="54"/>
    </row>
    <row r="63868" spans="31:31" hidden="1">
      <c r="AE63868" s="54"/>
    </row>
    <row r="63869" spans="31:31" hidden="1">
      <c r="AE63869" s="54"/>
    </row>
    <row r="63870" spans="31:31" hidden="1">
      <c r="AE63870" s="54"/>
    </row>
    <row r="63871" spans="31:31" hidden="1">
      <c r="AE63871" s="54"/>
    </row>
    <row r="63872" spans="31:31" hidden="1">
      <c r="AE63872" s="54"/>
    </row>
    <row r="63873" spans="31:31" hidden="1">
      <c r="AE63873" s="54"/>
    </row>
    <row r="63874" spans="31:31" hidden="1">
      <c r="AE63874" s="54"/>
    </row>
    <row r="63875" spans="31:31" hidden="1">
      <c r="AE63875" s="54"/>
    </row>
    <row r="63876" spans="31:31" hidden="1">
      <c r="AE63876" s="54"/>
    </row>
    <row r="63877" spans="31:31" hidden="1">
      <c r="AE63877" s="54"/>
    </row>
    <row r="63878" spans="31:31" hidden="1">
      <c r="AE63878" s="54"/>
    </row>
    <row r="63879" spans="31:31" hidden="1">
      <c r="AE63879" s="54"/>
    </row>
    <row r="63880" spans="31:31" hidden="1">
      <c r="AE63880" s="54"/>
    </row>
    <row r="63881" spans="31:31" hidden="1">
      <c r="AE63881" s="54"/>
    </row>
    <row r="63882" spans="31:31" hidden="1">
      <c r="AE63882" s="54"/>
    </row>
    <row r="63883" spans="31:31" hidden="1">
      <c r="AE63883" s="54"/>
    </row>
    <row r="63884" spans="31:31" hidden="1">
      <c r="AE63884" s="54"/>
    </row>
    <row r="63885" spans="31:31" hidden="1">
      <c r="AE63885" s="54"/>
    </row>
    <row r="63886" spans="31:31" hidden="1">
      <c r="AE63886" s="54"/>
    </row>
    <row r="63887" spans="31:31" hidden="1">
      <c r="AE63887" s="54"/>
    </row>
    <row r="63888" spans="31:31" hidden="1">
      <c r="AE63888" s="54"/>
    </row>
    <row r="63889" spans="31:31" hidden="1">
      <c r="AE63889" s="54"/>
    </row>
    <row r="63890" spans="31:31" hidden="1">
      <c r="AE63890" s="54"/>
    </row>
    <row r="63891" spans="31:31" hidden="1">
      <c r="AE63891" s="54"/>
    </row>
    <row r="63892" spans="31:31" hidden="1">
      <c r="AE63892" s="54"/>
    </row>
    <row r="63893" spans="31:31" hidden="1">
      <c r="AE63893" s="54"/>
    </row>
    <row r="63894" spans="31:31" hidden="1">
      <c r="AE63894" s="54"/>
    </row>
    <row r="63895" spans="31:31" hidden="1">
      <c r="AE63895" s="54"/>
    </row>
    <row r="63896" spans="31:31" hidden="1">
      <c r="AE63896" s="54"/>
    </row>
    <row r="63897" spans="31:31" hidden="1">
      <c r="AE63897" s="54"/>
    </row>
    <row r="63898" spans="31:31" hidden="1">
      <c r="AE63898" s="54"/>
    </row>
    <row r="63899" spans="31:31" hidden="1">
      <c r="AE63899" s="54"/>
    </row>
    <row r="63900" spans="31:31" hidden="1">
      <c r="AE63900" s="54"/>
    </row>
    <row r="63901" spans="31:31" hidden="1">
      <c r="AE63901" s="54"/>
    </row>
    <row r="63902" spans="31:31" hidden="1">
      <c r="AE63902" s="54"/>
    </row>
    <row r="63903" spans="31:31" hidden="1">
      <c r="AE63903" s="54"/>
    </row>
    <row r="63904" spans="31:31" hidden="1">
      <c r="AE63904" s="54"/>
    </row>
    <row r="63905" spans="31:31" hidden="1">
      <c r="AE63905" s="54"/>
    </row>
    <row r="63906" spans="31:31" hidden="1">
      <c r="AE63906" s="54"/>
    </row>
    <row r="63907" spans="31:31" hidden="1">
      <c r="AE63907" s="54"/>
    </row>
    <row r="63908" spans="31:31" hidden="1">
      <c r="AE63908" s="54"/>
    </row>
    <row r="63909" spans="31:31" hidden="1">
      <c r="AE63909" s="54"/>
    </row>
    <row r="63910" spans="31:31" hidden="1">
      <c r="AE63910" s="54"/>
    </row>
    <row r="63911" spans="31:31" hidden="1">
      <c r="AE63911" s="54"/>
    </row>
    <row r="63912" spans="31:31" hidden="1">
      <c r="AE63912" s="54"/>
    </row>
    <row r="63913" spans="31:31" hidden="1">
      <c r="AE63913" s="54"/>
    </row>
    <row r="63914" spans="31:31" hidden="1">
      <c r="AE63914" s="54"/>
    </row>
    <row r="63915" spans="31:31" hidden="1">
      <c r="AE63915" s="54"/>
    </row>
    <row r="63916" spans="31:31" hidden="1">
      <c r="AE63916" s="54"/>
    </row>
    <row r="63917" spans="31:31" hidden="1">
      <c r="AE63917" s="54"/>
    </row>
    <row r="63918" spans="31:31" hidden="1">
      <c r="AE63918" s="54"/>
    </row>
    <row r="63919" spans="31:31" hidden="1">
      <c r="AE63919" s="54"/>
    </row>
    <row r="63920" spans="31:31" hidden="1">
      <c r="AE63920" s="54"/>
    </row>
    <row r="63921" spans="31:31" hidden="1">
      <c r="AE63921" s="54"/>
    </row>
    <row r="63922" spans="31:31" hidden="1">
      <c r="AE63922" s="54"/>
    </row>
    <row r="63923" spans="31:31" hidden="1">
      <c r="AE63923" s="54"/>
    </row>
    <row r="63924" spans="31:31" hidden="1">
      <c r="AE63924" s="54"/>
    </row>
    <row r="63925" spans="31:31" hidden="1">
      <c r="AE63925" s="54"/>
    </row>
    <row r="63926" spans="31:31" hidden="1">
      <c r="AE63926" s="54"/>
    </row>
    <row r="63927" spans="31:31" hidden="1">
      <c r="AE63927" s="54"/>
    </row>
    <row r="63928" spans="31:31" hidden="1">
      <c r="AE63928" s="54"/>
    </row>
    <row r="63929" spans="31:31" hidden="1">
      <c r="AE63929" s="54"/>
    </row>
    <row r="63930" spans="31:31" hidden="1">
      <c r="AE63930" s="54"/>
    </row>
    <row r="63931" spans="31:31" hidden="1">
      <c r="AE63931" s="54"/>
    </row>
    <row r="63932" spans="31:31" hidden="1">
      <c r="AE63932" s="54"/>
    </row>
    <row r="63933" spans="31:31" hidden="1">
      <c r="AE63933" s="54"/>
    </row>
    <row r="63934" spans="31:31" hidden="1">
      <c r="AE63934" s="54"/>
    </row>
    <row r="63935" spans="31:31" hidden="1">
      <c r="AE63935" s="54"/>
    </row>
    <row r="63936" spans="31:31" hidden="1">
      <c r="AE63936" s="54"/>
    </row>
    <row r="63937" spans="31:31" hidden="1">
      <c r="AE63937" s="54"/>
    </row>
    <row r="63938" spans="31:31" hidden="1">
      <c r="AE63938" s="54"/>
    </row>
    <row r="63939" spans="31:31" hidden="1">
      <c r="AE63939" s="54"/>
    </row>
    <row r="63940" spans="31:31" hidden="1">
      <c r="AE63940" s="54"/>
    </row>
    <row r="63941" spans="31:31" hidden="1">
      <c r="AE63941" s="54"/>
    </row>
    <row r="63942" spans="31:31" hidden="1">
      <c r="AE63942" s="54"/>
    </row>
    <row r="63943" spans="31:31" hidden="1">
      <c r="AE63943" s="54"/>
    </row>
    <row r="63944" spans="31:31" hidden="1">
      <c r="AE63944" s="54"/>
    </row>
    <row r="63945" spans="31:31" hidden="1">
      <c r="AE63945" s="54"/>
    </row>
    <row r="63946" spans="31:31" hidden="1">
      <c r="AE63946" s="54"/>
    </row>
    <row r="63947" spans="31:31" hidden="1">
      <c r="AE63947" s="54"/>
    </row>
    <row r="63948" spans="31:31" hidden="1">
      <c r="AE63948" s="54"/>
    </row>
    <row r="63949" spans="31:31" hidden="1">
      <c r="AE63949" s="54"/>
    </row>
    <row r="63950" spans="31:31" hidden="1">
      <c r="AE63950" s="54"/>
    </row>
    <row r="63951" spans="31:31" hidden="1">
      <c r="AE63951" s="54"/>
    </row>
    <row r="63952" spans="31:31" hidden="1">
      <c r="AE63952" s="54"/>
    </row>
    <row r="63953" spans="31:31" hidden="1">
      <c r="AE63953" s="54"/>
    </row>
    <row r="63954" spans="31:31" hidden="1">
      <c r="AE63954" s="54"/>
    </row>
    <row r="63955" spans="31:31" hidden="1">
      <c r="AE63955" s="54"/>
    </row>
    <row r="63956" spans="31:31" hidden="1">
      <c r="AE63956" s="54"/>
    </row>
    <row r="63957" spans="31:31" hidden="1">
      <c r="AE63957" s="54"/>
    </row>
    <row r="63958" spans="31:31" hidden="1">
      <c r="AE63958" s="54"/>
    </row>
    <row r="63959" spans="31:31" hidden="1">
      <c r="AE63959" s="54"/>
    </row>
    <row r="63960" spans="31:31" hidden="1">
      <c r="AE63960" s="54"/>
    </row>
    <row r="63961" spans="31:31" hidden="1">
      <c r="AE63961" s="54"/>
    </row>
    <row r="63962" spans="31:31" hidden="1">
      <c r="AE63962" s="54"/>
    </row>
    <row r="63963" spans="31:31" hidden="1">
      <c r="AE63963" s="54"/>
    </row>
    <row r="63964" spans="31:31" hidden="1">
      <c r="AE63964" s="54"/>
    </row>
    <row r="63965" spans="31:31" hidden="1">
      <c r="AE63965" s="54"/>
    </row>
    <row r="63966" spans="31:31" hidden="1">
      <c r="AE63966" s="54"/>
    </row>
    <row r="63967" spans="31:31" hidden="1">
      <c r="AE63967" s="54"/>
    </row>
    <row r="63968" spans="31:31" hidden="1">
      <c r="AE63968" s="54"/>
    </row>
    <row r="63969" spans="31:31" hidden="1">
      <c r="AE63969" s="54"/>
    </row>
    <row r="63970" spans="31:31" hidden="1">
      <c r="AE63970" s="54"/>
    </row>
    <row r="63971" spans="31:31" hidden="1">
      <c r="AE63971" s="54"/>
    </row>
    <row r="63972" spans="31:31" hidden="1">
      <c r="AE63972" s="54"/>
    </row>
    <row r="63973" spans="31:31" hidden="1">
      <c r="AE63973" s="54"/>
    </row>
    <row r="63974" spans="31:31" hidden="1">
      <c r="AE63974" s="54"/>
    </row>
    <row r="63975" spans="31:31" hidden="1">
      <c r="AE63975" s="54"/>
    </row>
    <row r="63976" spans="31:31" hidden="1">
      <c r="AE63976" s="54"/>
    </row>
    <row r="63977" spans="31:31" hidden="1">
      <c r="AE63977" s="54"/>
    </row>
    <row r="63978" spans="31:31" hidden="1">
      <c r="AE63978" s="54"/>
    </row>
    <row r="63979" spans="31:31" hidden="1">
      <c r="AE63979" s="54"/>
    </row>
    <row r="63980" spans="31:31" hidden="1">
      <c r="AE63980" s="54"/>
    </row>
    <row r="63981" spans="31:31" hidden="1">
      <c r="AE63981" s="54"/>
    </row>
    <row r="63982" spans="31:31" hidden="1">
      <c r="AE63982" s="54"/>
    </row>
    <row r="63983" spans="31:31" hidden="1">
      <c r="AE63983" s="54"/>
    </row>
    <row r="63984" spans="31:31" hidden="1">
      <c r="AE63984" s="54"/>
    </row>
    <row r="63985" spans="31:31" hidden="1">
      <c r="AE63985" s="54"/>
    </row>
    <row r="63986" spans="31:31" hidden="1">
      <c r="AE63986" s="54"/>
    </row>
    <row r="63987" spans="31:31" hidden="1">
      <c r="AE63987" s="54"/>
    </row>
    <row r="63988" spans="31:31" hidden="1">
      <c r="AE63988" s="54"/>
    </row>
    <row r="63989" spans="31:31" hidden="1">
      <c r="AE63989" s="54"/>
    </row>
    <row r="63990" spans="31:31" hidden="1">
      <c r="AE63990" s="54"/>
    </row>
    <row r="63991" spans="31:31" hidden="1">
      <c r="AE63991" s="54"/>
    </row>
    <row r="63992" spans="31:31" hidden="1">
      <c r="AE63992" s="54"/>
    </row>
    <row r="63993" spans="31:31" hidden="1">
      <c r="AE63993" s="54"/>
    </row>
    <row r="63994" spans="31:31" hidden="1">
      <c r="AE63994" s="54"/>
    </row>
    <row r="63995" spans="31:31" hidden="1">
      <c r="AE63995" s="54"/>
    </row>
    <row r="63996" spans="31:31" hidden="1">
      <c r="AE63996" s="54"/>
    </row>
    <row r="63997" spans="31:31" hidden="1">
      <c r="AE63997" s="54"/>
    </row>
    <row r="63998" spans="31:31" hidden="1">
      <c r="AE63998" s="54"/>
    </row>
    <row r="63999" spans="31:31" hidden="1">
      <c r="AE63999" s="54"/>
    </row>
    <row r="64000" spans="31:31" hidden="1">
      <c r="AE64000" s="54"/>
    </row>
    <row r="64001" spans="31:31" hidden="1">
      <c r="AE64001" s="54"/>
    </row>
    <row r="64002" spans="31:31" hidden="1">
      <c r="AE64002" s="54"/>
    </row>
    <row r="64003" spans="31:31" hidden="1">
      <c r="AE64003" s="54"/>
    </row>
    <row r="64004" spans="31:31" hidden="1">
      <c r="AE64004" s="54"/>
    </row>
    <row r="64005" spans="31:31" hidden="1">
      <c r="AE64005" s="54"/>
    </row>
    <row r="64006" spans="31:31" hidden="1">
      <c r="AE64006" s="54"/>
    </row>
    <row r="64007" spans="31:31" hidden="1">
      <c r="AE64007" s="54"/>
    </row>
    <row r="64008" spans="31:31" hidden="1">
      <c r="AE64008" s="54"/>
    </row>
    <row r="64009" spans="31:31" hidden="1">
      <c r="AE64009" s="54"/>
    </row>
    <row r="64010" spans="31:31" hidden="1">
      <c r="AE64010" s="54"/>
    </row>
    <row r="64011" spans="31:31" hidden="1">
      <c r="AE64011" s="54"/>
    </row>
    <row r="64012" spans="31:31" hidden="1">
      <c r="AE64012" s="54"/>
    </row>
    <row r="64013" spans="31:31" hidden="1">
      <c r="AE64013" s="54"/>
    </row>
    <row r="64014" spans="31:31" hidden="1">
      <c r="AE64014" s="54"/>
    </row>
    <row r="64015" spans="31:31" hidden="1">
      <c r="AE64015" s="54"/>
    </row>
    <row r="64016" spans="31:31" hidden="1">
      <c r="AE64016" s="54"/>
    </row>
    <row r="64017" spans="31:31" hidden="1">
      <c r="AE64017" s="54"/>
    </row>
    <row r="64018" spans="31:31" hidden="1">
      <c r="AE64018" s="54"/>
    </row>
    <row r="64019" spans="31:31" hidden="1">
      <c r="AE64019" s="54"/>
    </row>
    <row r="64020" spans="31:31" hidden="1">
      <c r="AE64020" s="54"/>
    </row>
    <row r="64021" spans="31:31" hidden="1">
      <c r="AE64021" s="54"/>
    </row>
    <row r="64022" spans="31:31" hidden="1">
      <c r="AE64022" s="54"/>
    </row>
    <row r="64023" spans="31:31" hidden="1">
      <c r="AE64023" s="54"/>
    </row>
    <row r="64024" spans="31:31" hidden="1">
      <c r="AE64024" s="54"/>
    </row>
    <row r="64025" spans="31:31" hidden="1">
      <c r="AE64025" s="54"/>
    </row>
    <row r="64026" spans="31:31" hidden="1">
      <c r="AE64026" s="54"/>
    </row>
    <row r="64027" spans="31:31" hidden="1">
      <c r="AE64027" s="54"/>
    </row>
    <row r="64028" spans="31:31" hidden="1">
      <c r="AE64028" s="54"/>
    </row>
    <row r="64029" spans="31:31" hidden="1">
      <c r="AE64029" s="54"/>
    </row>
    <row r="64030" spans="31:31" hidden="1">
      <c r="AE64030" s="54"/>
    </row>
    <row r="64031" spans="31:31" hidden="1">
      <c r="AE64031" s="54"/>
    </row>
    <row r="64032" spans="31:31" hidden="1">
      <c r="AE64032" s="54"/>
    </row>
    <row r="64033" spans="31:31" hidden="1">
      <c r="AE64033" s="54"/>
    </row>
    <row r="64034" spans="31:31" hidden="1">
      <c r="AE64034" s="54"/>
    </row>
    <row r="64035" spans="31:31" hidden="1">
      <c r="AE64035" s="54"/>
    </row>
    <row r="64036" spans="31:31" hidden="1">
      <c r="AE64036" s="54"/>
    </row>
    <row r="64037" spans="31:31" hidden="1">
      <c r="AE64037" s="54"/>
    </row>
    <row r="64038" spans="31:31" hidden="1">
      <c r="AE64038" s="54"/>
    </row>
    <row r="64039" spans="31:31" hidden="1">
      <c r="AE64039" s="54"/>
    </row>
    <row r="64040" spans="31:31" hidden="1">
      <c r="AE64040" s="54"/>
    </row>
    <row r="64041" spans="31:31" hidden="1">
      <c r="AE64041" s="54"/>
    </row>
    <row r="64042" spans="31:31" hidden="1">
      <c r="AE64042" s="54"/>
    </row>
    <row r="64043" spans="31:31" hidden="1">
      <c r="AE64043" s="54"/>
    </row>
    <row r="64044" spans="31:31" hidden="1">
      <c r="AE64044" s="54"/>
    </row>
    <row r="64045" spans="31:31" hidden="1">
      <c r="AE64045" s="54"/>
    </row>
    <row r="64046" spans="31:31" hidden="1">
      <c r="AE64046" s="54"/>
    </row>
    <row r="64047" spans="31:31" hidden="1">
      <c r="AE64047" s="54"/>
    </row>
    <row r="64048" spans="31:31" hidden="1">
      <c r="AE64048" s="54"/>
    </row>
    <row r="64049" spans="31:31" hidden="1">
      <c r="AE64049" s="54"/>
    </row>
    <row r="64050" spans="31:31" hidden="1">
      <c r="AE64050" s="54"/>
    </row>
    <row r="64051" spans="31:31" hidden="1">
      <c r="AE64051" s="54"/>
    </row>
    <row r="64052" spans="31:31" hidden="1">
      <c r="AE64052" s="54"/>
    </row>
    <row r="64053" spans="31:31" hidden="1">
      <c r="AE64053" s="54"/>
    </row>
    <row r="64054" spans="31:31" hidden="1">
      <c r="AE64054" s="54"/>
    </row>
    <row r="64055" spans="31:31" hidden="1">
      <c r="AE64055" s="54"/>
    </row>
    <row r="64056" spans="31:31" hidden="1">
      <c r="AE64056" s="54"/>
    </row>
    <row r="64057" spans="31:31" hidden="1">
      <c r="AE64057" s="54"/>
    </row>
    <row r="64058" spans="31:31" hidden="1">
      <c r="AE64058" s="54"/>
    </row>
    <row r="64059" spans="31:31" hidden="1">
      <c r="AE64059" s="54"/>
    </row>
    <row r="64060" spans="31:31" hidden="1">
      <c r="AE64060" s="54"/>
    </row>
    <row r="64061" spans="31:31" hidden="1">
      <c r="AE64061" s="54"/>
    </row>
    <row r="64062" spans="31:31" hidden="1">
      <c r="AE64062" s="54"/>
    </row>
    <row r="64063" spans="31:31" hidden="1">
      <c r="AE64063" s="54"/>
    </row>
    <row r="64064" spans="31:31" hidden="1">
      <c r="AE64064" s="54"/>
    </row>
    <row r="64065" spans="31:31" hidden="1">
      <c r="AE64065" s="54"/>
    </row>
    <row r="64066" spans="31:31" hidden="1">
      <c r="AE64066" s="54"/>
    </row>
    <row r="64067" spans="31:31" hidden="1">
      <c r="AE64067" s="54"/>
    </row>
    <row r="64068" spans="31:31" hidden="1">
      <c r="AE64068" s="54"/>
    </row>
    <row r="64069" spans="31:31" hidden="1">
      <c r="AE64069" s="54"/>
    </row>
    <row r="64070" spans="31:31" hidden="1">
      <c r="AE64070" s="54"/>
    </row>
    <row r="64071" spans="31:31" hidden="1">
      <c r="AE64071" s="54"/>
    </row>
    <row r="64072" spans="31:31" hidden="1">
      <c r="AE64072" s="54"/>
    </row>
    <row r="64073" spans="31:31" hidden="1">
      <c r="AE64073" s="54"/>
    </row>
    <row r="64074" spans="31:31" hidden="1">
      <c r="AE64074" s="54"/>
    </row>
    <row r="64075" spans="31:31" hidden="1">
      <c r="AE64075" s="54"/>
    </row>
    <row r="64076" spans="31:31" hidden="1">
      <c r="AE64076" s="54"/>
    </row>
    <row r="64077" spans="31:31" hidden="1">
      <c r="AE64077" s="54"/>
    </row>
    <row r="64078" spans="31:31" hidden="1">
      <c r="AE64078" s="54"/>
    </row>
    <row r="64079" spans="31:31" hidden="1">
      <c r="AE64079" s="54"/>
    </row>
    <row r="64080" spans="31:31" hidden="1">
      <c r="AE64080" s="54"/>
    </row>
    <row r="64081" spans="31:31" hidden="1">
      <c r="AE64081" s="54"/>
    </row>
    <row r="64082" spans="31:31" hidden="1">
      <c r="AE64082" s="54"/>
    </row>
    <row r="64083" spans="31:31" hidden="1">
      <c r="AE64083" s="54"/>
    </row>
    <row r="64084" spans="31:31" hidden="1">
      <c r="AE64084" s="54"/>
    </row>
    <row r="64085" spans="31:31" hidden="1">
      <c r="AE64085" s="54"/>
    </row>
    <row r="64086" spans="31:31" hidden="1">
      <c r="AE64086" s="54"/>
    </row>
    <row r="64087" spans="31:31" hidden="1">
      <c r="AE64087" s="54"/>
    </row>
    <row r="64088" spans="31:31" hidden="1">
      <c r="AE64088" s="54"/>
    </row>
    <row r="64089" spans="31:31" hidden="1">
      <c r="AE64089" s="54"/>
    </row>
    <row r="64090" spans="31:31" hidden="1">
      <c r="AE64090" s="54"/>
    </row>
    <row r="64091" spans="31:31" hidden="1">
      <c r="AE64091" s="54"/>
    </row>
    <row r="64092" spans="31:31" hidden="1">
      <c r="AE64092" s="54"/>
    </row>
    <row r="64093" spans="31:31" hidden="1">
      <c r="AE64093" s="54"/>
    </row>
    <row r="64094" spans="31:31" hidden="1">
      <c r="AE64094" s="54"/>
    </row>
    <row r="64095" spans="31:31" hidden="1">
      <c r="AE64095" s="54"/>
    </row>
    <row r="64096" spans="31:31" hidden="1">
      <c r="AE64096" s="54"/>
    </row>
    <row r="64097" spans="31:31" hidden="1">
      <c r="AE64097" s="54"/>
    </row>
    <row r="64098" spans="31:31" hidden="1">
      <c r="AE64098" s="54"/>
    </row>
    <row r="64099" spans="31:31" hidden="1">
      <c r="AE64099" s="54"/>
    </row>
    <row r="64100" spans="31:31" hidden="1">
      <c r="AE64100" s="54"/>
    </row>
    <row r="64101" spans="31:31" hidden="1">
      <c r="AE64101" s="54"/>
    </row>
    <row r="64102" spans="31:31" hidden="1">
      <c r="AE64102" s="54"/>
    </row>
    <row r="64103" spans="31:31" hidden="1">
      <c r="AE64103" s="54"/>
    </row>
    <row r="64104" spans="31:31" hidden="1">
      <c r="AE64104" s="54"/>
    </row>
    <row r="64105" spans="31:31" hidden="1">
      <c r="AE64105" s="54"/>
    </row>
    <row r="64106" spans="31:31" hidden="1">
      <c r="AE64106" s="54"/>
    </row>
    <row r="64107" spans="31:31" hidden="1">
      <c r="AE64107" s="54"/>
    </row>
    <row r="64108" spans="31:31" hidden="1">
      <c r="AE64108" s="54"/>
    </row>
    <row r="64109" spans="31:31" hidden="1">
      <c r="AE64109" s="54"/>
    </row>
    <row r="64110" spans="31:31" hidden="1">
      <c r="AE64110" s="54"/>
    </row>
    <row r="64111" spans="31:31" hidden="1">
      <c r="AE64111" s="54"/>
    </row>
    <row r="64112" spans="31:31" hidden="1">
      <c r="AE64112" s="54"/>
    </row>
    <row r="64113" spans="31:31" hidden="1">
      <c r="AE64113" s="54"/>
    </row>
    <row r="64114" spans="31:31" hidden="1">
      <c r="AE64114" s="54"/>
    </row>
    <row r="64115" spans="31:31" hidden="1">
      <c r="AE64115" s="54"/>
    </row>
    <row r="64116" spans="31:31" hidden="1">
      <c r="AE64116" s="54"/>
    </row>
    <row r="64117" spans="31:31" hidden="1">
      <c r="AE64117" s="54"/>
    </row>
    <row r="64118" spans="31:31" hidden="1">
      <c r="AE64118" s="54"/>
    </row>
    <row r="64119" spans="31:31" hidden="1">
      <c r="AE64119" s="54"/>
    </row>
    <row r="64120" spans="31:31" hidden="1">
      <c r="AE64120" s="54"/>
    </row>
    <row r="64121" spans="31:31" hidden="1">
      <c r="AE64121" s="54"/>
    </row>
    <row r="64122" spans="31:31" hidden="1">
      <c r="AE64122" s="54"/>
    </row>
    <row r="64123" spans="31:31" hidden="1">
      <c r="AE64123" s="54"/>
    </row>
    <row r="64124" spans="31:31" hidden="1">
      <c r="AE64124" s="54"/>
    </row>
    <row r="64125" spans="31:31" hidden="1">
      <c r="AE64125" s="54"/>
    </row>
    <row r="64126" spans="31:31" hidden="1">
      <c r="AE64126" s="54"/>
    </row>
    <row r="64127" spans="31:31" hidden="1">
      <c r="AE64127" s="54"/>
    </row>
    <row r="64128" spans="31:31" hidden="1">
      <c r="AE64128" s="54"/>
    </row>
    <row r="64129" spans="31:31" hidden="1">
      <c r="AE64129" s="54"/>
    </row>
    <row r="64130" spans="31:31" hidden="1">
      <c r="AE64130" s="54"/>
    </row>
    <row r="64131" spans="31:31" hidden="1">
      <c r="AE64131" s="54"/>
    </row>
    <row r="64132" spans="31:31" hidden="1">
      <c r="AE64132" s="54"/>
    </row>
    <row r="64133" spans="31:31" hidden="1">
      <c r="AE64133" s="54"/>
    </row>
    <row r="64134" spans="31:31" hidden="1">
      <c r="AE64134" s="54"/>
    </row>
    <row r="64135" spans="31:31" hidden="1">
      <c r="AE64135" s="54"/>
    </row>
    <row r="64136" spans="31:31" hidden="1">
      <c r="AE64136" s="54"/>
    </row>
    <row r="64137" spans="31:31" hidden="1">
      <c r="AE64137" s="54"/>
    </row>
    <row r="64138" spans="31:31" hidden="1">
      <c r="AE64138" s="54"/>
    </row>
    <row r="64139" spans="31:31" hidden="1">
      <c r="AE64139" s="54"/>
    </row>
    <row r="64140" spans="31:31" hidden="1">
      <c r="AE64140" s="54"/>
    </row>
    <row r="64141" spans="31:31" hidden="1">
      <c r="AE64141" s="54"/>
    </row>
    <row r="64142" spans="31:31" hidden="1">
      <c r="AE64142" s="54"/>
    </row>
    <row r="64143" spans="31:31" hidden="1">
      <c r="AE64143" s="54"/>
    </row>
    <row r="64144" spans="31:31" hidden="1">
      <c r="AE64144" s="54"/>
    </row>
    <row r="64145" spans="31:31" hidden="1">
      <c r="AE64145" s="54"/>
    </row>
    <row r="64146" spans="31:31" hidden="1">
      <c r="AE64146" s="54"/>
    </row>
    <row r="64147" spans="31:31" hidden="1">
      <c r="AE64147" s="54"/>
    </row>
    <row r="64148" spans="31:31" hidden="1">
      <c r="AE64148" s="54"/>
    </row>
    <row r="64149" spans="31:31" hidden="1">
      <c r="AE64149" s="54"/>
    </row>
    <row r="64150" spans="31:31" hidden="1">
      <c r="AE64150" s="54"/>
    </row>
    <row r="64151" spans="31:31" hidden="1">
      <c r="AE64151" s="54"/>
    </row>
    <row r="64152" spans="31:31" hidden="1">
      <c r="AE64152" s="54"/>
    </row>
    <row r="64153" spans="31:31" hidden="1">
      <c r="AE64153" s="54"/>
    </row>
    <row r="64154" spans="31:31" hidden="1">
      <c r="AE64154" s="54"/>
    </row>
    <row r="64155" spans="31:31" hidden="1">
      <c r="AE64155" s="54"/>
    </row>
    <row r="64156" spans="31:31" hidden="1">
      <c r="AE64156" s="54"/>
    </row>
    <row r="64157" spans="31:31" hidden="1">
      <c r="AE64157" s="54"/>
    </row>
    <row r="64158" spans="31:31" hidden="1">
      <c r="AE64158" s="54"/>
    </row>
    <row r="64159" spans="31:31" hidden="1">
      <c r="AE64159" s="54"/>
    </row>
    <row r="64160" spans="31:31" hidden="1">
      <c r="AE64160" s="54"/>
    </row>
    <row r="64161" spans="31:31" hidden="1">
      <c r="AE64161" s="54"/>
    </row>
    <row r="64162" spans="31:31" hidden="1">
      <c r="AE64162" s="54"/>
    </row>
    <row r="64163" spans="31:31" hidden="1">
      <c r="AE64163" s="54"/>
    </row>
    <row r="64164" spans="31:31" hidden="1">
      <c r="AE64164" s="54"/>
    </row>
    <row r="64165" spans="31:31" hidden="1">
      <c r="AE64165" s="54"/>
    </row>
    <row r="64166" spans="31:31" hidden="1">
      <c r="AE64166" s="54"/>
    </row>
    <row r="64167" spans="31:31" hidden="1">
      <c r="AE64167" s="54"/>
    </row>
    <row r="64168" spans="31:31" hidden="1">
      <c r="AE64168" s="54"/>
    </row>
    <row r="64169" spans="31:31" hidden="1">
      <c r="AE64169" s="54"/>
    </row>
    <row r="64170" spans="31:31" hidden="1">
      <c r="AE64170" s="54"/>
    </row>
    <row r="64171" spans="31:31" hidden="1">
      <c r="AE64171" s="54"/>
    </row>
    <row r="64172" spans="31:31" hidden="1">
      <c r="AE64172" s="54"/>
    </row>
    <row r="64173" spans="31:31" hidden="1">
      <c r="AE64173" s="54"/>
    </row>
    <row r="64174" spans="31:31" hidden="1">
      <c r="AE64174" s="54"/>
    </row>
    <row r="64175" spans="31:31" hidden="1">
      <c r="AE64175" s="54"/>
    </row>
    <row r="64176" spans="31:31" hidden="1">
      <c r="AE64176" s="54"/>
    </row>
    <row r="64177" spans="31:31" hidden="1">
      <c r="AE64177" s="54"/>
    </row>
    <row r="64178" spans="31:31" hidden="1">
      <c r="AE64178" s="54"/>
    </row>
    <row r="64179" spans="31:31" hidden="1">
      <c r="AE64179" s="54"/>
    </row>
    <row r="64180" spans="31:31" hidden="1">
      <c r="AE64180" s="54"/>
    </row>
    <row r="64181" spans="31:31" hidden="1">
      <c r="AE64181" s="54"/>
    </row>
    <row r="64182" spans="31:31" hidden="1">
      <c r="AE64182" s="54"/>
    </row>
    <row r="64183" spans="31:31" hidden="1">
      <c r="AE64183" s="54"/>
    </row>
    <row r="64184" spans="31:31" hidden="1">
      <c r="AE64184" s="54"/>
    </row>
    <row r="64185" spans="31:31" hidden="1">
      <c r="AE64185" s="54"/>
    </row>
    <row r="64186" spans="31:31" hidden="1">
      <c r="AE64186" s="54"/>
    </row>
    <row r="64187" spans="31:31" hidden="1">
      <c r="AE64187" s="54"/>
    </row>
    <row r="64188" spans="31:31" hidden="1">
      <c r="AE64188" s="54"/>
    </row>
    <row r="64189" spans="31:31" hidden="1">
      <c r="AE64189" s="54"/>
    </row>
    <row r="64190" spans="31:31" hidden="1">
      <c r="AE64190" s="54"/>
    </row>
    <row r="64191" spans="31:31" hidden="1">
      <c r="AE64191" s="54"/>
    </row>
    <row r="64192" spans="31:31" hidden="1">
      <c r="AE64192" s="54"/>
    </row>
    <row r="64193" spans="31:31" hidden="1">
      <c r="AE64193" s="54"/>
    </row>
    <row r="64194" spans="31:31" hidden="1">
      <c r="AE64194" s="54"/>
    </row>
    <row r="64195" spans="31:31" hidden="1">
      <c r="AE64195" s="54"/>
    </row>
    <row r="64196" spans="31:31" hidden="1">
      <c r="AE64196" s="54"/>
    </row>
    <row r="64197" spans="31:31" hidden="1">
      <c r="AE64197" s="54"/>
    </row>
    <row r="64198" spans="31:31" hidden="1">
      <c r="AE64198" s="54"/>
    </row>
    <row r="64199" spans="31:31" hidden="1">
      <c r="AE64199" s="54"/>
    </row>
    <row r="64200" spans="31:31" hidden="1">
      <c r="AE64200" s="54"/>
    </row>
    <row r="64201" spans="31:31" hidden="1">
      <c r="AE64201" s="54"/>
    </row>
    <row r="64202" spans="31:31" hidden="1">
      <c r="AE64202" s="54"/>
    </row>
    <row r="64203" spans="31:31" hidden="1">
      <c r="AE64203" s="54"/>
    </row>
    <row r="64204" spans="31:31" hidden="1">
      <c r="AE64204" s="54"/>
    </row>
    <row r="64205" spans="31:31" hidden="1">
      <c r="AE64205" s="54"/>
    </row>
    <row r="64206" spans="31:31" hidden="1">
      <c r="AE64206" s="54"/>
    </row>
    <row r="64207" spans="31:31" hidden="1">
      <c r="AE64207" s="54"/>
    </row>
    <row r="64208" spans="31:31" hidden="1">
      <c r="AE64208" s="54"/>
    </row>
    <row r="64209" spans="31:31" hidden="1">
      <c r="AE64209" s="54"/>
    </row>
    <row r="64210" spans="31:31" hidden="1">
      <c r="AE64210" s="54"/>
    </row>
    <row r="64211" spans="31:31" hidden="1">
      <c r="AE64211" s="54"/>
    </row>
    <row r="64212" spans="31:31" hidden="1">
      <c r="AE64212" s="54"/>
    </row>
    <row r="64213" spans="31:31" hidden="1">
      <c r="AE64213" s="54"/>
    </row>
    <row r="64214" spans="31:31" hidden="1">
      <c r="AE64214" s="54"/>
    </row>
    <row r="64215" spans="31:31" hidden="1">
      <c r="AE64215" s="54"/>
    </row>
    <row r="64216" spans="31:31" hidden="1">
      <c r="AE64216" s="54"/>
    </row>
    <row r="64217" spans="31:31" hidden="1">
      <c r="AE64217" s="54"/>
    </row>
    <row r="64218" spans="31:31" hidden="1">
      <c r="AE64218" s="54"/>
    </row>
    <row r="64219" spans="31:31" hidden="1">
      <c r="AE64219" s="54"/>
    </row>
    <row r="64220" spans="31:31" hidden="1">
      <c r="AE64220" s="54"/>
    </row>
    <row r="64221" spans="31:31" hidden="1">
      <c r="AE64221" s="54"/>
    </row>
    <row r="64222" spans="31:31" hidden="1">
      <c r="AE64222" s="54"/>
    </row>
    <row r="64223" spans="31:31" hidden="1">
      <c r="AE64223" s="54"/>
    </row>
    <row r="64224" spans="31:31" hidden="1">
      <c r="AE64224" s="54"/>
    </row>
    <row r="64225" spans="31:31" hidden="1">
      <c r="AE64225" s="54"/>
    </row>
    <row r="64226" spans="31:31" hidden="1">
      <c r="AE64226" s="54"/>
    </row>
    <row r="64227" spans="31:31" hidden="1">
      <c r="AE64227" s="54"/>
    </row>
    <row r="64228" spans="31:31" hidden="1">
      <c r="AE64228" s="54"/>
    </row>
    <row r="64229" spans="31:31" hidden="1">
      <c r="AE64229" s="54"/>
    </row>
    <row r="64230" spans="31:31" hidden="1">
      <c r="AE64230" s="54"/>
    </row>
    <row r="64231" spans="31:31" hidden="1">
      <c r="AE64231" s="54"/>
    </row>
    <row r="64232" spans="31:31" hidden="1">
      <c r="AE64232" s="54"/>
    </row>
    <row r="64233" spans="31:31" hidden="1">
      <c r="AE64233" s="54"/>
    </row>
    <row r="64234" spans="31:31" hidden="1">
      <c r="AE64234" s="54"/>
    </row>
    <row r="64235" spans="31:31" hidden="1">
      <c r="AE64235" s="54"/>
    </row>
    <row r="64236" spans="31:31" hidden="1">
      <c r="AE64236" s="54"/>
    </row>
    <row r="64237" spans="31:31" hidden="1">
      <c r="AE64237" s="54"/>
    </row>
    <row r="64238" spans="31:31" hidden="1">
      <c r="AE64238" s="54"/>
    </row>
    <row r="64239" spans="31:31" hidden="1">
      <c r="AE64239" s="54"/>
    </row>
    <row r="64240" spans="31:31" hidden="1">
      <c r="AE64240" s="54"/>
    </row>
    <row r="64241" spans="31:31" hidden="1">
      <c r="AE64241" s="54"/>
    </row>
    <row r="64242" spans="31:31" hidden="1">
      <c r="AE64242" s="54"/>
    </row>
    <row r="64243" spans="31:31" hidden="1">
      <c r="AE64243" s="54"/>
    </row>
    <row r="64244" spans="31:31" hidden="1">
      <c r="AE64244" s="54"/>
    </row>
    <row r="64245" spans="31:31" hidden="1">
      <c r="AE64245" s="54"/>
    </row>
    <row r="64246" spans="31:31" hidden="1">
      <c r="AE64246" s="54"/>
    </row>
    <row r="64247" spans="31:31" hidden="1">
      <c r="AE64247" s="54"/>
    </row>
    <row r="64248" spans="31:31" hidden="1">
      <c r="AE64248" s="54"/>
    </row>
    <row r="64249" spans="31:31" hidden="1">
      <c r="AE64249" s="54"/>
    </row>
    <row r="64250" spans="31:31" hidden="1">
      <c r="AE64250" s="54"/>
    </row>
    <row r="64251" spans="31:31" hidden="1">
      <c r="AE64251" s="54"/>
    </row>
    <row r="64252" spans="31:31" hidden="1">
      <c r="AE64252" s="54"/>
    </row>
    <row r="64253" spans="31:31" hidden="1">
      <c r="AE64253" s="54"/>
    </row>
    <row r="64254" spans="31:31" hidden="1">
      <c r="AE64254" s="54"/>
    </row>
    <row r="64255" spans="31:31" hidden="1">
      <c r="AE64255" s="54"/>
    </row>
    <row r="64256" spans="31:31" hidden="1">
      <c r="AE64256" s="54"/>
    </row>
    <row r="64257" spans="31:31" hidden="1">
      <c r="AE64257" s="54"/>
    </row>
    <row r="64258" spans="31:31" hidden="1">
      <c r="AE64258" s="54"/>
    </row>
    <row r="64259" spans="31:31" hidden="1">
      <c r="AE64259" s="54"/>
    </row>
    <row r="64260" spans="31:31" hidden="1">
      <c r="AE64260" s="54"/>
    </row>
    <row r="64261" spans="31:31" hidden="1">
      <c r="AE64261" s="54"/>
    </row>
    <row r="64262" spans="31:31" hidden="1">
      <c r="AE64262" s="54"/>
    </row>
    <row r="64263" spans="31:31" hidden="1">
      <c r="AE64263" s="54"/>
    </row>
    <row r="64264" spans="31:31" hidden="1">
      <c r="AE64264" s="54"/>
    </row>
    <row r="64265" spans="31:31" hidden="1">
      <c r="AE64265" s="54"/>
    </row>
    <row r="64266" spans="31:31" hidden="1">
      <c r="AE64266" s="54"/>
    </row>
    <row r="64267" spans="31:31" hidden="1">
      <c r="AE64267" s="54"/>
    </row>
    <row r="64268" spans="31:31" hidden="1">
      <c r="AE64268" s="54"/>
    </row>
    <row r="64269" spans="31:31" hidden="1">
      <c r="AE64269" s="54"/>
    </row>
    <row r="64270" spans="31:31" hidden="1">
      <c r="AE64270" s="54"/>
    </row>
    <row r="64271" spans="31:31" hidden="1">
      <c r="AE64271" s="54"/>
    </row>
    <row r="64272" spans="31:31" hidden="1">
      <c r="AE64272" s="54"/>
    </row>
    <row r="64273" spans="31:31" hidden="1">
      <c r="AE64273" s="54"/>
    </row>
    <row r="64274" spans="31:31" hidden="1">
      <c r="AE64274" s="54"/>
    </row>
    <row r="64275" spans="31:31" hidden="1">
      <c r="AE64275" s="54"/>
    </row>
    <row r="64276" spans="31:31" hidden="1">
      <c r="AE64276" s="54"/>
    </row>
    <row r="64277" spans="31:31" hidden="1">
      <c r="AE64277" s="54"/>
    </row>
    <row r="64278" spans="31:31" hidden="1">
      <c r="AE64278" s="54"/>
    </row>
    <row r="64279" spans="31:31" hidden="1">
      <c r="AE64279" s="54"/>
    </row>
    <row r="64280" spans="31:31" hidden="1">
      <c r="AE64280" s="54"/>
    </row>
    <row r="64281" spans="31:31" hidden="1">
      <c r="AE64281" s="54"/>
    </row>
    <row r="64282" spans="31:31" hidden="1">
      <c r="AE64282" s="54"/>
    </row>
    <row r="64283" spans="31:31" hidden="1">
      <c r="AE64283" s="54"/>
    </row>
    <row r="64284" spans="31:31" hidden="1">
      <c r="AE64284" s="54"/>
    </row>
    <row r="64285" spans="31:31" hidden="1">
      <c r="AE64285" s="54"/>
    </row>
    <row r="64286" spans="31:31" hidden="1">
      <c r="AE64286" s="54"/>
    </row>
    <row r="64287" spans="31:31" hidden="1">
      <c r="AE64287" s="54"/>
    </row>
    <row r="64288" spans="31:31" hidden="1">
      <c r="AE64288" s="54"/>
    </row>
    <row r="64289" spans="31:31" hidden="1">
      <c r="AE64289" s="54"/>
    </row>
    <row r="64290" spans="31:31" hidden="1">
      <c r="AE64290" s="54"/>
    </row>
    <row r="64291" spans="31:31" hidden="1">
      <c r="AE64291" s="54"/>
    </row>
    <row r="64292" spans="31:31" hidden="1">
      <c r="AE64292" s="54"/>
    </row>
    <row r="64293" spans="31:31" hidden="1">
      <c r="AE64293" s="54"/>
    </row>
    <row r="64294" spans="31:31" hidden="1">
      <c r="AE64294" s="54"/>
    </row>
    <row r="64295" spans="31:31" hidden="1">
      <c r="AE64295" s="54"/>
    </row>
    <row r="64296" spans="31:31" hidden="1">
      <c r="AE64296" s="54"/>
    </row>
    <row r="64297" spans="31:31" hidden="1">
      <c r="AE64297" s="54"/>
    </row>
    <row r="64298" spans="31:31" hidden="1">
      <c r="AE64298" s="54"/>
    </row>
    <row r="64299" spans="31:31" hidden="1">
      <c r="AE64299" s="54"/>
    </row>
    <row r="64300" spans="31:31" hidden="1">
      <c r="AE64300" s="54"/>
    </row>
    <row r="64301" spans="31:31" hidden="1">
      <c r="AE64301" s="54"/>
    </row>
    <row r="64302" spans="31:31" hidden="1">
      <c r="AE64302" s="54"/>
    </row>
    <row r="64303" spans="31:31" hidden="1">
      <c r="AE64303" s="54"/>
    </row>
    <row r="64304" spans="31:31" hidden="1">
      <c r="AE64304" s="54"/>
    </row>
    <row r="64305" spans="31:31" hidden="1">
      <c r="AE64305" s="54"/>
    </row>
    <row r="64306" spans="31:31" hidden="1">
      <c r="AE64306" s="54"/>
    </row>
    <row r="64307" spans="31:31" hidden="1">
      <c r="AE64307" s="54"/>
    </row>
    <row r="64308" spans="31:31" hidden="1">
      <c r="AE64308" s="54"/>
    </row>
    <row r="64309" spans="31:31" hidden="1">
      <c r="AE64309" s="54"/>
    </row>
    <row r="64310" spans="31:31" hidden="1">
      <c r="AE64310" s="54"/>
    </row>
    <row r="64311" spans="31:31" hidden="1">
      <c r="AE64311" s="54"/>
    </row>
    <row r="64312" spans="31:31" hidden="1">
      <c r="AE64312" s="54"/>
    </row>
    <row r="64313" spans="31:31" hidden="1">
      <c r="AE64313" s="54"/>
    </row>
    <row r="64314" spans="31:31" hidden="1">
      <c r="AE64314" s="54"/>
    </row>
    <row r="64315" spans="31:31" hidden="1">
      <c r="AE64315" s="54"/>
    </row>
    <row r="64316" spans="31:31" hidden="1">
      <c r="AE64316" s="54"/>
    </row>
    <row r="64317" spans="31:31" hidden="1">
      <c r="AE64317" s="54"/>
    </row>
    <row r="64318" spans="31:31" hidden="1">
      <c r="AE64318" s="54"/>
    </row>
    <row r="64319" spans="31:31" hidden="1">
      <c r="AE64319" s="54"/>
    </row>
    <row r="64320" spans="31:31" hidden="1">
      <c r="AE64320" s="54"/>
    </row>
    <row r="64321" spans="31:31" hidden="1">
      <c r="AE64321" s="54"/>
    </row>
    <row r="64322" spans="31:31" hidden="1">
      <c r="AE64322" s="54"/>
    </row>
    <row r="64323" spans="31:31" hidden="1">
      <c r="AE64323" s="54"/>
    </row>
    <row r="64324" spans="31:31" hidden="1">
      <c r="AE64324" s="54"/>
    </row>
    <row r="64325" spans="31:31" hidden="1">
      <c r="AE64325" s="54"/>
    </row>
    <row r="64326" spans="31:31" hidden="1">
      <c r="AE64326" s="54"/>
    </row>
    <row r="64327" spans="31:31" hidden="1">
      <c r="AE64327" s="54"/>
    </row>
    <row r="64328" spans="31:31" hidden="1">
      <c r="AE64328" s="54"/>
    </row>
    <row r="64329" spans="31:31" hidden="1">
      <c r="AE64329" s="54"/>
    </row>
    <row r="64330" spans="31:31" hidden="1">
      <c r="AE64330" s="54"/>
    </row>
    <row r="64331" spans="31:31" hidden="1">
      <c r="AE64331" s="54"/>
    </row>
    <row r="64332" spans="31:31" hidden="1">
      <c r="AE64332" s="54"/>
    </row>
    <row r="64333" spans="31:31" hidden="1">
      <c r="AE64333" s="54"/>
    </row>
    <row r="64334" spans="31:31" hidden="1">
      <c r="AE64334" s="54"/>
    </row>
    <row r="64335" spans="31:31" hidden="1">
      <c r="AE64335" s="54"/>
    </row>
    <row r="64336" spans="31:31" hidden="1">
      <c r="AE64336" s="54"/>
    </row>
    <row r="64337" spans="31:31" hidden="1">
      <c r="AE64337" s="54"/>
    </row>
    <row r="64338" spans="31:31" hidden="1">
      <c r="AE64338" s="54"/>
    </row>
    <row r="64339" spans="31:31" hidden="1">
      <c r="AE64339" s="54"/>
    </row>
    <row r="64340" spans="31:31" hidden="1">
      <c r="AE64340" s="54"/>
    </row>
    <row r="64341" spans="31:31" hidden="1">
      <c r="AE64341" s="54"/>
    </row>
    <row r="64342" spans="31:31" hidden="1">
      <c r="AE64342" s="54"/>
    </row>
    <row r="64343" spans="31:31" hidden="1">
      <c r="AE64343" s="54"/>
    </row>
    <row r="64344" spans="31:31" hidden="1">
      <c r="AE64344" s="54"/>
    </row>
    <row r="64345" spans="31:31" hidden="1">
      <c r="AE64345" s="54"/>
    </row>
    <row r="64346" spans="31:31" hidden="1">
      <c r="AE64346" s="54"/>
    </row>
    <row r="64347" spans="31:31" hidden="1">
      <c r="AE64347" s="54"/>
    </row>
    <row r="64348" spans="31:31" hidden="1">
      <c r="AE64348" s="54"/>
    </row>
    <row r="64349" spans="31:31" hidden="1">
      <c r="AE64349" s="54"/>
    </row>
    <row r="64350" spans="31:31" hidden="1">
      <c r="AE64350" s="54"/>
    </row>
    <row r="64351" spans="31:31" hidden="1">
      <c r="AE64351" s="54"/>
    </row>
    <row r="64352" spans="31:31" hidden="1">
      <c r="AE64352" s="54"/>
    </row>
    <row r="64353" spans="31:31" hidden="1">
      <c r="AE64353" s="54"/>
    </row>
    <row r="64354" spans="31:31" hidden="1">
      <c r="AE64354" s="54"/>
    </row>
    <row r="64355" spans="31:31" hidden="1">
      <c r="AE64355" s="54"/>
    </row>
    <row r="64356" spans="31:31" hidden="1">
      <c r="AE64356" s="54"/>
    </row>
    <row r="64357" spans="31:31" hidden="1">
      <c r="AE64357" s="54"/>
    </row>
    <row r="64358" spans="31:31" hidden="1">
      <c r="AE64358" s="54"/>
    </row>
    <row r="64359" spans="31:31" hidden="1">
      <c r="AE64359" s="54"/>
    </row>
    <row r="64360" spans="31:31" hidden="1">
      <c r="AE64360" s="54"/>
    </row>
    <row r="64361" spans="31:31" hidden="1">
      <c r="AE64361" s="54"/>
    </row>
    <row r="64362" spans="31:31" hidden="1">
      <c r="AE64362" s="54"/>
    </row>
    <row r="64363" spans="31:31" hidden="1">
      <c r="AE64363" s="54"/>
    </row>
    <row r="64364" spans="31:31" hidden="1">
      <c r="AE64364" s="54"/>
    </row>
    <row r="64365" spans="31:31" hidden="1">
      <c r="AE64365" s="54"/>
    </row>
    <row r="64366" spans="31:31" hidden="1">
      <c r="AE64366" s="54"/>
    </row>
    <row r="64367" spans="31:31" hidden="1">
      <c r="AE64367" s="54"/>
    </row>
    <row r="64368" spans="31:31" hidden="1">
      <c r="AE64368" s="54"/>
    </row>
    <row r="64369" spans="31:31" hidden="1">
      <c r="AE64369" s="54"/>
    </row>
    <row r="64370" spans="31:31" hidden="1">
      <c r="AE64370" s="54"/>
    </row>
    <row r="64371" spans="31:31" hidden="1">
      <c r="AE64371" s="54"/>
    </row>
    <row r="64372" spans="31:31" hidden="1">
      <c r="AE64372" s="54"/>
    </row>
    <row r="64373" spans="31:31" hidden="1">
      <c r="AE64373" s="54"/>
    </row>
    <row r="64374" spans="31:31" hidden="1">
      <c r="AE64374" s="54"/>
    </row>
    <row r="64375" spans="31:31" hidden="1">
      <c r="AE64375" s="54"/>
    </row>
    <row r="64376" spans="31:31" hidden="1">
      <c r="AE64376" s="54"/>
    </row>
    <row r="64377" spans="31:31" hidden="1">
      <c r="AE64377" s="54"/>
    </row>
    <row r="64378" spans="31:31" hidden="1">
      <c r="AE64378" s="54"/>
    </row>
    <row r="64379" spans="31:31" hidden="1">
      <c r="AE64379" s="54"/>
    </row>
    <row r="64380" spans="31:31" hidden="1">
      <c r="AE64380" s="54"/>
    </row>
    <row r="64381" spans="31:31" hidden="1">
      <c r="AE64381" s="54"/>
    </row>
    <row r="64382" spans="31:31" hidden="1">
      <c r="AE64382" s="54"/>
    </row>
    <row r="64383" spans="31:31" hidden="1">
      <c r="AE64383" s="54"/>
    </row>
    <row r="64384" spans="31:31" hidden="1">
      <c r="AE64384" s="54"/>
    </row>
    <row r="64385" spans="31:31" hidden="1">
      <c r="AE64385" s="54"/>
    </row>
    <row r="64386" spans="31:31" hidden="1">
      <c r="AE64386" s="54"/>
    </row>
    <row r="64387" spans="31:31" hidden="1">
      <c r="AE64387" s="54"/>
    </row>
    <row r="64388" spans="31:31" hidden="1">
      <c r="AE64388" s="54"/>
    </row>
    <row r="64389" spans="31:31" hidden="1">
      <c r="AE64389" s="54"/>
    </row>
    <row r="64390" spans="31:31" hidden="1">
      <c r="AE64390" s="54"/>
    </row>
    <row r="64391" spans="31:31" hidden="1">
      <c r="AE64391" s="54"/>
    </row>
    <row r="64392" spans="31:31" hidden="1">
      <c r="AE64392" s="54"/>
    </row>
    <row r="64393" spans="31:31" hidden="1">
      <c r="AE64393" s="54"/>
    </row>
    <row r="64394" spans="31:31" hidden="1">
      <c r="AE64394" s="54"/>
    </row>
    <row r="64395" spans="31:31" hidden="1">
      <c r="AE64395" s="54"/>
    </row>
    <row r="64396" spans="31:31" hidden="1">
      <c r="AE64396" s="54"/>
    </row>
    <row r="64397" spans="31:31" hidden="1">
      <c r="AE64397" s="54"/>
    </row>
    <row r="64398" spans="31:31" hidden="1">
      <c r="AE64398" s="54"/>
    </row>
    <row r="64399" spans="31:31" hidden="1">
      <c r="AE64399" s="54"/>
    </row>
    <row r="64400" spans="31:31" hidden="1">
      <c r="AE64400" s="54"/>
    </row>
    <row r="64401" spans="31:31" hidden="1">
      <c r="AE64401" s="54"/>
    </row>
    <row r="64402" spans="31:31" hidden="1">
      <c r="AE64402" s="54"/>
    </row>
    <row r="64403" spans="31:31" hidden="1">
      <c r="AE64403" s="54"/>
    </row>
    <row r="64404" spans="31:31" hidden="1">
      <c r="AE64404" s="54"/>
    </row>
    <row r="64405" spans="31:31" hidden="1">
      <c r="AE64405" s="54"/>
    </row>
    <row r="64406" spans="31:31" hidden="1">
      <c r="AE64406" s="54"/>
    </row>
    <row r="64407" spans="31:31" hidden="1">
      <c r="AE64407" s="54"/>
    </row>
    <row r="64408" spans="31:31" hidden="1">
      <c r="AE64408" s="54"/>
    </row>
    <row r="64409" spans="31:31" hidden="1">
      <c r="AE64409" s="54"/>
    </row>
    <row r="64410" spans="31:31" hidden="1">
      <c r="AE64410" s="54"/>
    </row>
    <row r="64411" spans="31:31" hidden="1">
      <c r="AE64411" s="54"/>
    </row>
    <row r="64412" spans="31:31" hidden="1">
      <c r="AE64412" s="54"/>
    </row>
    <row r="64413" spans="31:31" hidden="1">
      <c r="AE64413" s="54"/>
    </row>
    <row r="64414" spans="31:31" hidden="1">
      <c r="AE64414" s="54"/>
    </row>
    <row r="64415" spans="31:31" hidden="1">
      <c r="AE64415" s="54"/>
    </row>
    <row r="64416" spans="31:31" hidden="1">
      <c r="AE64416" s="54"/>
    </row>
    <row r="64417" spans="31:31" hidden="1">
      <c r="AE64417" s="54"/>
    </row>
    <row r="64418" spans="31:31" hidden="1">
      <c r="AE64418" s="54"/>
    </row>
    <row r="64419" spans="31:31" hidden="1">
      <c r="AE64419" s="54"/>
    </row>
    <row r="64420" spans="31:31" hidden="1">
      <c r="AE64420" s="54"/>
    </row>
    <row r="64421" spans="31:31" hidden="1">
      <c r="AE64421" s="54"/>
    </row>
    <row r="64422" spans="31:31" hidden="1">
      <c r="AE64422" s="54"/>
    </row>
    <row r="64423" spans="31:31" hidden="1">
      <c r="AE64423" s="54"/>
    </row>
    <row r="64424" spans="31:31" hidden="1">
      <c r="AE64424" s="54"/>
    </row>
    <row r="64425" spans="31:31" hidden="1">
      <c r="AE64425" s="54"/>
    </row>
    <row r="64426" spans="31:31" hidden="1">
      <c r="AE64426" s="54"/>
    </row>
    <row r="64427" spans="31:31" hidden="1">
      <c r="AE64427" s="54"/>
    </row>
    <row r="64428" spans="31:31" hidden="1">
      <c r="AE64428" s="54"/>
    </row>
    <row r="64429" spans="31:31" hidden="1">
      <c r="AE64429" s="54"/>
    </row>
    <row r="64430" spans="31:31" hidden="1">
      <c r="AE64430" s="54"/>
    </row>
    <row r="64431" spans="31:31" hidden="1">
      <c r="AE64431" s="54"/>
    </row>
    <row r="64432" spans="31:31" hidden="1">
      <c r="AE64432" s="54"/>
    </row>
    <row r="64433" spans="31:31" hidden="1">
      <c r="AE64433" s="54"/>
    </row>
    <row r="64434" spans="31:31" hidden="1">
      <c r="AE64434" s="54"/>
    </row>
    <row r="64435" spans="31:31" hidden="1">
      <c r="AE64435" s="54"/>
    </row>
    <row r="64436" spans="31:31" hidden="1">
      <c r="AE64436" s="54"/>
    </row>
    <row r="64437" spans="31:31" hidden="1">
      <c r="AE64437" s="54"/>
    </row>
    <row r="64438" spans="31:31" hidden="1">
      <c r="AE64438" s="54"/>
    </row>
    <row r="64439" spans="31:31" hidden="1">
      <c r="AE64439" s="54"/>
    </row>
    <row r="64440" spans="31:31" hidden="1">
      <c r="AE64440" s="54"/>
    </row>
    <row r="64441" spans="31:31" hidden="1">
      <c r="AE64441" s="54"/>
    </row>
    <row r="64442" spans="31:31" hidden="1">
      <c r="AE64442" s="54"/>
    </row>
    <row r="64443" spans="31:31" hidden="1">
      <c r="AE64443" s="54"/>
    </row>
    <row r="64444" spans="31:31" hidden="1">
      <c r="AE64444" s="54"/>
    </row>
    <row r="64445" spans="31:31" hidden="1">
      <c r="AE64445" s="54"/>
    </row>
    <row r="64446" spans="31:31" hidden="1">
      <c r="AE64446" s="54"/>
    </row>
    <row r="64447" spans="31:31" hidden="1">
      <c r="AE64447" s="54"/>
    </row>
    <row r="64448" spans="31:31" hidden="1">
      <c r="AE64448" s="54"/>
    </row>
    <row r="64449" spans="31:31" hidden="1">
      <c r="AE64449" s="54"/>
    </row>
    <row r="64450" spans="31:31" hidden="1">
      <c r="AE64450" s="54"/>
    </row>
    <row r="64451" spans="31:31" hidden="1">
      <c r="AE64451" s="54"/>
    </row>
    <row r="64452" spans="31:31" hidden="1">
      <c r="AE64452" s="54"/>
    </row>
    <row r="64453" spans="31:31" hidden="1">
      <c r="AE64453" s="54"/>
    </row>
    <row r="64454" spans="31:31" hidden="1">
      <c r="AE64454" s="54"/>
    </row>
    <row r="64455" spans="31:31" hidden="1">
      <c r="AE64455" s="54"/>
    </row>
    <row r="64456" spans="31:31" hidden="1">
      <c r="AE64456" s="54"/>
    </row>
    <row r="64457" spans="31:31" hidden="1">
      <c r="AE64457" s="54"/>
    </row>
    <row r="64458" spans="31:31" hidden="1">
      <c r="AE64458" s="54"/>
    </row>
    <row r="64459" spans="31:31" hidden="1">
      <c r="AE64459" s="54"/>
    </row>
    <row r="64460" spans="31:31" hidden="1">
      <c r="AE64460" s="54"/>
    </row>
    <row r="64461" spans="31:31" hidden="1">
      <c r="AE64461" s="54"/>
    </row>
    <row r="64462" spans="31:31" hidden="1">
      <c r="AE64462" s="54"/>
    </row>
    <row r="64463" spans="31:31" hidden="1">
      <c r="AE64463" s="54"/>
    </row>
    <row r="64464" spans="31:31" hidden="1">
      <c r="AE64464" s="54"/>
    </row>
    <row r="64465" spans="31:31" hidden="1">
      <c r="AE64465" s="54"/>
    </row>
    <row r="64466" spans="31:31" hidden="1">
      <c r="AE64466" s="54"/>
    </row>
    <row r="64467" spans="31:31" hidden="1">
      <c r="AE64467" s="54"/>
    </row>
    <row r="64468" spans="31:31" hidden="1">
      <c r="AE64468" s="54"/>
    </row>
    <row r="64469" spans="31:31" hidden="1">
      <c r="AE64469" s="54"/>
    </row>
    <row r="64470" spans="31:31" hidden="1">
      <c r="AE64470" s="54"/>
    </row>
    <row r="64471" spans="31:31" hidden="1">
      <c r="AE64471" s="54"/>
    </row>
    <row r="64472" spans="31:31" hidden="1">
      <c r="AE64472" s="54"/>
    </row>
    <row r="64473" spans="31:31" hidden="1">
      <c r="AE64473" s="54"/>
    </row>
    <row r="64474" spans="31:31" hidden="1">
      <c r="AE64474" s="54"/>
    </row>
    <row r="64475" spans="31:31" hidden="1">
      <c r="AE64475" s="54"/>
    </row>
    <row r="64476" spans="31:31" hidden="1">
      <c r="AE64476" s="54"/>
    </row>
    <row r="64477" spans="31:31" hidden="1">
      <c r="AE64477" s="54"/>
    </row>
    <row r="64478" spans="31:31" hidden="1">
      <c r="AE64478" s="54"/>
    </row>
    <row r="64479" spans="31:31" hidden="1">
      <c r="AE64479" s="54"/>
    </row>
    <row r="64480" spans="31:31" hidden="1">
      <c r="AE64480" s="54"/>
    </row>
    <row r="64481" spans="31:31" hidden="1">
      <c r="AE64481" s="54"/>
    </row>
    <row r="64482" spans="31:31" hidden="1">
      <c r="AE64482" s="54"/>
    </row>
    <row r="64483" spans="31:31" hidden="1">
      <c r="AE64483" s="54"/>
    </row>
    <row r="64484" spans="31:31" hidden="1">
      <c r="AE64484" s="54"/>
    </row>
    <row r="64485" spans="31:31" hidden="1">
      <c r="AE64485" s="54"/>
    </row>
    <row r="64486" spans="31:31" hidden="1">
      <c r="AE64486" s="54"/>
    </row>
    <row r="64487" spans="31:31" hidden="1">
      <c r="AE64487" s="54"/>
    </row>
    <row r="64488" spans="31:31" hidden="1">
      <c r="AE64488" s="54"/>
    </row>
    <row r="64489" spans="31:31" hidden="1">
      <c r="AE64489" s="54"/>
    </row>
    <row r="64490" spans="31:31" hidden="1">
      <c r="AE64490" s="54"/>
    </row>
    <row r="64491" spans="31:31" hidden="1">
      <c r="AE64491" s="54"/>
    </row>
    <row r="64492" spans="31:31" hidden="1">
      <c r="AE64492" s="54"/>
    </row>
    <row r="64493" spans="31:31" hidden="1">
      <c r="AE64493" s="54"/>
    </row>
    <row r="64494" spans="31:31" hidden="1">
      <c r="AE64494" s="54"/>
    </row>
    <row r="64495" spans="31:31" hidden="1">
      <c r="AE64495" s="54"/>
    </row>
    <row r="64496" spans="31:31" hidden="1">
      <c r="AE64496" s="54"/>
    </row>
    <row r="64497" spans="31:31" hidden="1">
      <c r="AE64497" s="54"/>
    </row>
    <row r="64498" spans="31:31" hidden="1">
      <c r="AE64498" s="54"/>
    </row>
    <row r="64499" spans="31:31" hidden="1">
      <c r="AE64499" s="54"/>
    </row>
    <row r="64500" spans="31:31" hidden="1">
      <c r="AE64500" s="54"/>
    </row>
    <row r="64501" spans="31:31" hidden="1">
      <c r="AE64501" s="54"/>
    </row>
    <row r="64502" spans="31:31" hidden="1">
      <c r="AE64502" s="54"/>
    </row>
    <row r="64503" spans="31:31" hidden="1">
      <c r="AE64503" s="54"/>
    </row>
    <row r="64504" spans="31:31" hidden="1">
      <c r="AE64504" s="54"/>
    </row>
    <row r="64505" spans="31:31" hidden="1">
      <c r="AE64505" s="54"/>
    </row>
    <row r="64506" spans="31:31" hidden="1">
      <c r="AE64506" s="54"/>
    </row>
    <row r="64507" spans="31:31" hidden="1">
      <c r="AE64507" s="54"/>
    </row>
    <row r="64508" spans="31:31" hidden="1">
      <c r="AE64508" s="54"/>
    </row>
    <row r="64509" spans="31:31" hidden="1">
      <c r="AE64509" s="54"/>
    </row>
    <row r="64510" spans="31:31" hidden="1">
      <c r="AE64510" s="54"/>
    </row>
    <row r="64511" spans="31:31" hidden="1">
      <c r="AE64511" s="54"/>
    </row>
    <row r="64512" spans="31:31" hidden="1">
      <c r="AE64512" s="54"/>
    </row>
    <row r="64513" spans="31:31" hidden="1">
      <c r="AE64513" s="54"/>
    </row>
    <row r="64514" spans="31:31" hidden="1">
      <c r="AE64514" s="54"/>
    </row>
    <row r="64515" spans="31:31" hidden="1">
      <c r="AE64515" s="54"/>
    </row>
    <row r="64516" spans="31:31" hidden="1">
      <c r="AE64516" s="54"/>
    </row>
    <row r="64517" spans="31:31" hidden="1">
      <c r="AE64517" s="54"/>
    </row>
    <row r="64518" spans="31:31" hidden="1">
      <c r="AE64518" s="54"/>
    </row>
    <row r="64519" spans="31:31" hidden="1">
      <c r="AE64519" s="54"/>
    </row>
    <row r="64520" spans="31:31" hidden="1">
      <c r="AE64520" s="54"/>
    </row>
    <row r="64521" spans="31:31" hidden="1">
      <c r="AE64521" s="54"/>
    </row>
    <row r="64522" spans="31:31" hidden="1">
      <c r="AE64522" s="54"/>
    </row>
    <row r="64523" spans="31:31" hidden="1">
      <c r="AE64523" s="54"/>
    </row>
    <row r="64524" spans="31:31" hidden="1">
      <c r="AE64524" s="54"/>
    </row>
    <row r="64525" spans="31:31" hidden="1">
      <c r="AE64525" s="54"/>
    </row>
    <row r="64526" spans="31:31" hidden="1">
      <c r="AE64526" s="54"/>
    </row>
    <row r="64527" spans="31:31" hidden="1">
      <c r="AE64527" s="54"/>
    </row>
    <row r="64528" spans="31:31" hidden="1">
      <c r="AE64528" s="54"/>
    </row>
    <row r="64529" spans="31:31" hidden="1">
      <c r="AE64529" s="54"/>
    </row>
    <row r="64530" spans="31:31" hidden="1">
      <c r="AE64530" s="54"/>
    </row>
    <row r="64531" spans="31:31" hidden="1">
      <c r="AE64531" s="54"/>
    </row>
    <row r="64532" spans="31:31" hidden="1">
      <c r="AE64532" s="54"/>
    </row>
    <row r="64533" spans="31:31" hidden="1">
      <c r="AE64533" s="54"/>
    </row>
    <row r="64534" spans="31:31" hidden="1">
      <c r="AE64534" s="54"/>
    </row>
    <row r="64535" spans="31:31" hidden="1">
      <c r="AE64535" s="54"/>
    </row>
    <row r="64536" spans="31:31" hidden="1">
      <c r="AE64536" s="54"/>
    </row>
    <row r="64537" spans="31:31" hidden="1">
      <c r="AE64537" s="54"/>
    </row>
    <row r="64538" spans="31:31" hidden="1">
      <c r="AE64538" s="54"/>
    </row>
    <row r="64539" spans="31:31" hidden="1">
      <c r="AE64539" s="54"/>
    </row>
    <row r="64540" spans="31:31" hidden="1">
      <c r="AE64540" s="54"/>
    </row>
    <row r="64541" spans="31:31" hidden="1">
      <c r="AE64541" s="54"/>
    </row>
    <row r="64542" spans="31:31" hidden="1">
      <c r="AE64542" s="54"/>
    </row>
    <row r="64543" spans="31:31" hidden="1">
      <c r="AE64543" s="54"/>
    </row>
    <row r="64544" spans="31:31" hidden="1">
      <c r="AE64544" s="54"/>
    </row>
    <row r="64545" spans="31:31" hidden="1">
      <c r="AE64545" s="54"/>
    </row>
    <row r="64546" spans="31:31" hidden="1">
      <c r="AE64546" s="54"/>
    </row>
    <row r="64547" spans="31:31" hidden="1">
      <c r="AE64547" s="54"/>
    </row>
    <row r="64548" spans="31:31" hidden="1">
      <c r="AE64548" s="54"/>
    </row>
    <row r="64549" spans="31:31" hidden="1">
      <c r="AE64549" s="54"/>
    </row>
    <row r="64550" spans="31:31" hidden="1">
      <c r="AE64550" s="54"/>
    </row>
    <row r="64551" spans="31:31" hidden="1">
      <c r="AE64551" s="54"/>
    </row>
    <row r="64552" spans="31:31" hidden="1">
      <c r="AE64552" s="54"/>
    </row>
    <row r="64553" spans="31:31" hidden="1">
      <c r="AE64553" s="54"/>
    </row>
    <row r="64554" spans="31:31" hidden="1">
      <c r="AE64554" s="54"/>
    </row>
    <row r="64555" spans="31:31" hidden="1">
      <c r="AE64555" s="54"/>
    </row>
    <row r="64556" spans="31:31" hidden="1">
      <c r="AE64556" s="54"/>
    </row>
    <row r="64557" spans="31:31" hidden="1">
      <c r="AE64557" s="54"/>
    </row>
    <row r="64558" spans="31:31" hidden="1">
      <c r="AE64558" s="54"/>
    </row>
    <row r="64559" spans="31:31" hidden="1">
      <c r="AE64559" s="54"/>
    </row>
    <row r="64560" spans="31:31" hidden="1">
      <c r="AE64560" s="54"/>
    </row>
    <row r="64561" spans="31:31" hidden="1">
      <c r="AE64561" s="54"/>
    </row>
    <row r="64562" spans="31:31" hidden="1">
      <c r="AE64562" s="54"/>
    </row>
    <row r="64563" spans="31:31" hidden="1">
      <c r="AE64563" s="54"/>
    </row>
    <row r="64564" spans="31:31" hidden="1">
      <c r="AE64564" s="54"/>
    </row>
    <row r="64565" spans="31:31" hidden="1">
      <c r="AE64565" s="54"/>
    </row>
    <row r="64566" spans="31:31" hidden="1">
      <c r="AE64566" s="54"/>
    </row>
    <row r="64567" spans="31:31" hidden="1">
      <c r="AE64567" s="54"/>
    </row>
    <row r="64568" spans="31:31" hidden="1">
      <c r="AE64568" s="54"/>
    </row>
    <row r="64569" spans="31:31" hidden="1">
      <c r="AE64569" s="54"/>
    </row>
    <row r="64570" spans="31:31" hidden="1">
      <c r="AE64570" s="54"/>
    </row>
    <row r="64571" spans="31:31" hidden="1">
      <c r="AE64571" s="54"/>
    </row>
    <row r="64572" spans="31:31" hidden="1">
      <c r="AE64572" s="54"/>
    </row>
    <row r="64573" spans="31:31" hidden="1">
      <c r="AE64573" s="54"/>
    </row>
    <row r="64574" spans="31:31" hidden="1">
      <c r="AE64574" s="54"/>
    </row>
    <row r="64575" spans="31:31" hidden="1">
      <c r="AE64575" s="54"/>
    </row>
    <row r="64576" spans="31:31" hidden="1">
      <c r="AE64576" s="54"/>
    </row>
    <row r="64577" spans="31:31" hidden="1">
      <c r="AE64577" s="54"/>
    </row>
    <row r="64578" spans="31:31" hidden="1">
      <c r="AE64578" s="54"/>
    </row>
    <row r="64579" spans="31:31" hidden="1">
      <c r="AE64579" s="54"/>
    </row>
    <row r="64580" spans="31:31" hidden="1">
      <c r="AE64580" s="54"/>
    </row>
    <row r="64581" spans="31:31" hidden="1">
      <c r="AE64581" s="54"/>
    </row>
    <row r="64582" spans="31:31" hidden="1">
      <c r="AE64582" s="54"/>
    </row>
    <row r="64583" spans="31:31" hidden="1">
      <c r="AE64583" s="54"/>
    </row>
    <row r="64584" spans="31:31" hidden="1">
      <c r="AE64584" s="54"/>
    </row>
    <row r="64585" spans="31:31" hidden="1">
      <c r="AE64585" s="54"/>
    </row>
    <row r="64586" spans="31:31" hidden="1">
      <c r="AE64586" s="54"/>
    </row>
    <row r="64587" spans="31:31" hidden="1">
      <c r="AE64587" s="54"/>
    </row>
    <row r="64588" spans="31:31" hidden="1">
      <c r="AE64588" s="54"/>
    </row>
    <row r="64589" spans="31:31" hidden="1">
      <c r="AE64589" s="54"/>
    </row>
    <row r="64590" spans="31:31" hidden="1">
      <c r="AE64590" s="54"/>
    </row>
    <row r="64591" spans="31:31" hidden="1">
      <c r="AE64591" s="54"/>
    </row>
    <row r="64592" spans="31:31" hidden="1">
      <c r="AE64592" s="54"/>
    </row>
    <row r="64593" spans="31:31" hidden="1">
      <c r="AE64593" s="54"/>
    </row>
    <row r="64594" spans="31:31" hidden="1">
      <c r="AE64594" s="54"/>
    </row>
    <row r="64595" spans="31:31" hidden="1">
      <c r="AE64595" s="54"/>
    </row>
    <row r="64596" spans="31:31" hidden="1">
      <c r="AE64596" s="54"/>
    </row>
    <row r="64597" spans="31:31" hidden="1">
      <c r="AE64597" s="54"/>
    </row>
    <row r="64598" spans="31:31" hidden="1">
      <c r="AE64598" s="54"/>
    </row>
    <row r="64599" spans="31:31" hidden="1">
      <c r="AE64599" s="54"/>
    </row>
    <row r="64600" spans="31:31" hidden="1">
      <c r="AE64600" s="54"/>
    </row>
    <row r="64601" spans="31:31" hidden="1">
      <c r="AE64601" s="54"/>
    </row>
    <row r="64602" spans="31:31" hidden="1">
      <c r="AE64602" s="54"/>
    </row>
    <row r="64603" spans="31:31" hidden="1">
      <c r="AE64603" s="54"/>
    </row>
    <row r="64604" spans="31:31" hidden="1">
      <c r="AE64604" s="54"/>
    </row>
    <row r="64605" spans="31:31" hidden="1">
      <c r="AE64605" s="54"/>
    </row>
    <row r="64606" spans="31:31" hidden="1">
      <c r="AE64606" s="54"/>
    </row>
    <row r="64607" spans="31:31" hidden="1">
      <c r="AE64607" s="54"/>
    </row>
    <row r="64608" spans="31:31" hidden="1">
      <c r="AE64608" s="54"/>
    </row>
    <row r="64609" spans="31:31" hidden="1">
      <c r="AE64609" s="54"/>
    </row>
    <row r="64610" spans="31:31" hidden="1">
      <c r="AE64610" s="54"/>
    </row>
    <row r="64611" spans="31:31" hidden="1">
      <c r="AE64611" s="54"/>
    </row>
    <row r="64612" spans="31:31" hidden="1">
      <c r="AE64612" s="54"/>
    </row>
    <row r="64613" spans="31:31" hidden="1">
      <c r="AE64613" s="54"/>
    </row>
    <row r="64614" spans="31:31" hidden="1">
      <c r="AE64614" s="54"/>
    </row>
    <row r="64615" spans="31:31" hidden="1">
      <c r="AE64615" s="54"/>
    </row>
    <row r="64616" spans="31:31" hidden="1">
      <c r="AE64616" s="54"/>
    </row>
    <row r="64617" spans="31:31" hidden="1">
      <c r="AE64617" s="54"/>
    </row>
    <row r="64618" spans="31:31" hidden="1">
      <c r="AE64618" s="54"/>
    </row>
    <row r="64619" spans="31:31" hidden="1">
      <c r="AE64619" s="54"/>
    </row>
    <row r="64620" spans="31:31" hidden="1">
      <c r="AE64620" s="54"/>
    </row>
    <row r="64621" spans="31:31" hidden="1">
      <c r="AE64621" s="54"/>
    </row>
    <row r="64622" spans="31:31" hidden="1">
      <c r="AE64622" s="54"/>
    </row>
    <row r="64623" spans="31:31" hidden="1">
      <c r="AE64623" s="54"/>
    </row>
    <row r="64624" spans="31:31" hidden="1">
      <c r="AE64624" s="54"/>
    </row>
    <row r="64625" spans="31:31" hidden="1">
      <c r="AE64625" s="54"/>
    </row>
    <row r="64626" spans="31:31" hidden="1">
      <c r="AE64626" s="54"/>
    </row>
    <row r="64627" spans="31:31" hidden="1">
      <c r="AE64627" s="54"/>
    </row>
    <row r="64628" spans="31:31" hidden="1">
      <c r="AE64628" s="54"/>
    </row>
    <row r="64629" spans="31:31" hidden="1">
      <c r="AE64629" s="54"/>
    </row>
    <row r="64630" spans="31:31" hidden="1">
      <c r="AE64630" s="54"/>
    </row>
    <row r="64631" spans="31:31" hidden="1">
      <c r="AE64631" s="54"/>
    </row>
    <row r="64632" spans="31:31" hidden="1">
      <c r="AE64632" s="54"/>
    </row>
    <row r="64633" spans="31:31" hidden="1">
      <c r="AE64633" s="54"/>
    </row>
    <row r="64634" spans="31:31" hidden="1">
      <c r="AE64634" s="54"/>
    </row>
    <row r="64635" spans="31:31" hidden="1">
      <c r="AE64635" s="54"/>
    </row>
    <row r="64636" spans="31:31" hidden="1">
      <c r="AE64636" s="54"/>
    </row>
    <row r="64637" spans="31:31" hidden="1">
      <c r="AE64637" s="54"/>
    </row>
    <row r="64638" spans="31:31" hidden="1">
      <c r="AE64638" s="54"/>
    </row>
    <row r="64639" spans="31:31" hidden="1">
      <c r="AE64639" s="54"/>
    </row>
    <row r="64640" spans="31:31" hidden="1">
      <c r="AE64640" s="54"/>
    </row>
    <row r="64641" spans="31:31" hidden="1">
      <c r="AE64641" s="54"/>
    </row>
    <row r="64642" spans="31:31" hidden="1">
      <c r="AE64642" s="54"/>
    </row>
    <row r="64643" spans="31:31" hidden="1">
      <c r="AE64643" s="54"/>
    </row>
    <row r="64644" spans="31:31" hidden="1">
      <c r="AE64644" s="54"/>
    </row>
    <row r="64645" spans="31:31" hidden="1">
      <c r="AE64645" s="54"/>
    </row>
    <row r="64646" spans="31:31" hidden="1">
      <c r="AE64646" s="54"/>
    </row>
    <row r="64647" spans="31:31" hidden="1">
      <c r="AE64647" s="54"/>
    </row>
    <row r="64648" spans="31:31" hidden="1">
      <c r="AE64648" s="54"/>
    </row>
    <row r="64649" spans="31:31" hidden="1">
      <c r="AE64649" s="54"/>
    </row>
    <row r="64650" spans="31:31" hidden="1">
      <c r="AE64650" s="54"/>
    </row>
    <row r="64651" spans="31:31" hidden="1">
      <c r="AE64651" s="54"/>
    </row>
    <row r="64652" spans="31:31" hidden="1">
      <c r="AE64652" s="54"/>
    </row>
    <row r="64653" spans="31:31" hidden="1">
      <c r="AE64653" s="54"/>
    </row>
    <row r="64654" spans="31:31" hidden="1">
      <c r="AE64654" s="54"/>
    </row>
    <row r="64655" spans="31:31" hidden="1">
      <c r="AE64655" s="54"/>
    </row>
    <row r="64656" spans="31:31" hidden="1">
      <c r="AE64656" s="54"/>
    </row>
    <row r="64657" spans="31:31" hidden="1">
      <c r="AE64657" s="54"/>
    </row>
    <row r="64658" spans="31:31" hidden="1">
      <c r="AE64658" s="54"/>
    </row>
    <row r="64659" spans="31:31" hidden="1">
      <c r="AE64659" s="54"/>
    </row>
    <row r="64660" spans="31:31" hidden="1">
      <c r="AE64660" s="54"/>
    </row>
    <row r="64661" spans="31:31" hidden="1">
      <c r="AE64661" s="54"/>
    </row>
    <row r="64662" spans="31:31" hidden="1">
      <c r="AE64662" s="54"/>
    </row>
    <row r="64663" spans="31:31" hidden="1">
      <c r="AE64663" s="54"/>
    </row>
    <row r="64664" spans="31:31" hidden="1">
      <c r="AE64664" s="54"/>
    </row>
    <row r="64665" spans="31:31" hidden="1">
      <c r="AE64665" s="54"/>
    </row>
    <row r="64666" spans="31:31" hidden="1">
      <c r="AE64666" s="54"/>
    </row>
    <row r="64667" spans="31:31" hidden="1">
      <c r="AE64667" s="54"/>
    </row>
    <row r="64668" spans="31:31" hidden="1">
      <c r="AE64668" s="54"/>
    </row>
    <row r="64669" spans="31:31" hidden="1">
      <c r="AE64669" s="54"/>
    </row>
    <row r="64670" spans="31:31" hidden="1">
      <c r="AE64670" s="54"/>
    </row>
    <row r="64671" spans="31:31" hidden="1">
      <c r="AE64671" s="54"/>
    </row>
    <row r="64672" spans="31:31" hidden="1">
      <c r="AE64672" s="54"/>
    </row>
    <row r="64673" spans="31:31" hidden="1">
      <c r="AE64673" s="54"/>
    </row>
    <row r="64674" spans="31:31" hidden="1">
      <c r="AE64674" s="54"/>
    </row>
    <row r="64675" spans="31:31" hidden="1">
      <c r="AE64675" s="54"/>
    </row>
    <row r="64676" spans="31:31" hidden="1">
      <c r="AE64676" s="54"/>
    </row>
    <row r="64677" spans="31:31" hidden="1">
      <c r="AE64677" s="54"/>
    </row>
    <row r="64678" spans="31:31" hidden="1">
      <c r="AE64678" s="54"/>
    </row>
    <row r="64679" spans="31:31" hidden="1">
      <c r="AE64679" s="54"/>
    </row>
    <row r="64680" spans="31:31" hidden="1">
      <c r="AE64680" s="54"/>
    </row>
    <row r="64681" spans="31:31" hidden="1">
      <c r="AE64681" s="54"/>
    </row>
    <row r="64682" spans="31:31" hidden="1">
      <c r="AE64682" s="54"/>
    </row>
    <row r="64683" spans="31:31" hidden="1">
      <c r="AE64683" s="54"/>
    </row>
    <row r="64684" spans="31:31" hidden="1">
      <c r="AE64684" s="54"/>
    </row>
    <row r="64685" spans="31:31" hidden="1">
      <c r="AE64685" s="54"/>
    </row>
    <row r="64686" spans="31:31" hidden="1">
      <c r="AE64686" s="54"/>
    </row>
    <row r="64687" spans="31:31" hidden="1">
      <c r="AE64687" s="54"/>
    </row>
    <row r="64688" spans="31:31" hidden="1">
      <c r="AE64688" s="54"/>
    </row>
    <row r="64689" spans="31:31" hidden="1">
      <c r="AE64689" s="54"/>
    </row>
    <row r="64690" spans="31:31" hidden="1">
      <c r="AE64690" s="54"/>
    </row>
    <row r="64691" spans="31:31" hidden="1">
      <c r="AE64691" s="54"/>
    </row>
    <row r="64692" spans="31:31" hidden="1">
      <c r="AE64692" s="54"/>
    </row>
    <row r="64693" spans="31:31" hidden="1">
      <c r="AE64693" s="54"/>
    </row>
    <row r="64694" spans="31:31" hidden="1">
      <c r="AE64694" s="54"/>
    </row>
    <row r="64695" spans="31:31" hidden="1">
      <c r="AE64695" s="54"/>
    </row>
    <row r="64696" spans="31:31" hidden="1">
      <c r="AE64696" s="54"/>
    </row>
    <row r="64697" spans="31:31" hidden="1">
      <c r="AE64697" s="54"/>
    </row>
    <row r="64698" spans="31:31" hidden="1">
      <c r="AE64698" s="54"/>
    </row>
    <row r="64699" spans="31:31" hidden="1">
      <c r="AE64699" s="54"/>
    </row>
    <row r="64700" spans="31:31" hidden="1">
      <c r="AE64700" s="54"/>
    </row>
    <row r="64701" spans="31:31" hidden="1">
      <c r="AE64701" s="54"/>
    </row>
    <row r="64702" spans="31:31" hidden="1">
      <c r="AE64702" s="54"/>
    </row>
    <row r="64703" spans="31:31" hidden="1">
      <c r="AE64703" s="54"/>
    </row>
    <row r="64704" spans="31:31" hidden="1">
      <c r="AE64704" s="54"/>
    </row>
    <row r="64705" spans="31:31" hidden="1">
      <c r="AE64705" s="54"/>
    </row>
    <row r="64706" spans="31:31" hidden="1">
      <c r="AE64706" s="54"/>
    </row>
    <row r="64707" spans="31:31" hidden="1">
      <c r="AE64707" s="54"/>
    </row>
    <row r="64708" spans="31:31" hidden="1">
      <c r="AE64708" s="54"/>
    </row>
    <row r="64709" spans="31:31" hidden="1">
      <c r="AE64709" s="54"/>
    </row>
    <row r="64710" spans="31:31" hidden="1">
      <c r="AE64710" s="54"/>
    </row>
    <row r="64711" spans="31:31" hidden="1">
      <c r="AE64711" s="54"/>
    </row>
    <row r="64712" spans="31:31" hidden="1">
      <c r="AE64712" s="54"/>
    </row>
    <row r="64713" spans="31:31" hidden="1">
      <c r="AE64713" s="54"/>
    </row>
    <row r="64714" spans="31:31" hidden="1">
      <c r="AE64714" s="54"/>
    </row>
    <row r="64715" spans="31:31" hidden="1">
      <c r="AE64715" s="54"/>
    </row>
    <row r="64716" spans="31:31" hidden="1">
      <c r="AE64716" s="54"/>
    </row>
    <row r="64717" spans="31:31" hidden="1">
      <c r="AE64717" s="54"/>
    </row>
    <row r="64718" spans="31:31" hidden="1">
      <c r="AE64718" s="54"/>
    </row>
    <row r="64719" spans="31:31" hidden="1">
      <c r="AE64719" s="54"/>
    </row>
    <row r="64720" spans="31:31" hidden="1">
      <c r="AE64720" s="54"/>
    </row>
    <row r="64721" spans="31:31" hidden="1">
      <c r="AE64721" s="54"/>
    </row>
    <row r="64722" spans="31:31" hidden="1">
      <c r="AE64722" s="54"/>
    </row>
    <row r="64723" spans="31:31" hidden="1">
      <c r="AE64723" s="54"/>
    </row>
    <row r="64724" spans="31:31" hidden="1">
      <c r="AE64724" s="54"/>
    </row>
    <row r="64725" spans="31:31" hidden="1">
      <c r="AE64725" s="54"/>
    </row>
    <row r="64726" spans="31:31" hidden="1">
      <c r="AE64726" s="54"/>
    </row>
    <row r="64727" spans="31:31" hidden="1">
      <c r="AE64727" s="54"/>
    </row>
    <row r="64728" spans="31:31" hidden="1">
      <c r="AE64728" s="54"/>
    </row>
    <row r="64729" spans="31:31" hidden="1">
      <c r="AE64729" s="54"/>
    </row>
    <row r="64730" spans="31:31" hidden="1">
      <c r="AE64730" s="54"/>
    </row>
    <row r="64731" spans="31:31" hidden="1">
      <c r="AE64731" s="54"/>
    </row>
    <row r="64732" spans="31:31" hidden="1">
      <c r="AE64732" s="54"/>
    </row>
    <row r="64733" spans="31:31" hidden="1">
      <c r="AE64733" s="54"/>
    </row>
    <row r="64734" spans="31:31" hidden="1">
      <c r="AE64734" s="54"/>
    </row>
    <row r="64735" spans="31:31" hidden="1">
      <c r="AE64735" s="54"/>
    </row>
    <row r="64736" spans="31:31" hidden="1">
      <c r="AE64736" s="54"/>
    </row>
    <row r="64737" spans="31:31" hidden="1">
      <c r="AE64737" s="54"/>
    </row>
    <row r="64738" spans="31:31" hidden="1">
      <c r="AE64738" s="54"/>
    </row>
    <row r="64739" spans="31:31" hidden="1">
      <c r="AE64739" s="54"/>
    </row>
    <row r="64740" spans="31:31" hidden="1">
      <c r="AE64740" s="54"/>
    </row>
    <row r="64741" spans="31:31" hidden="1">
      <c r="AE64741" s="54"/>
    </row>
    <row r="64742" spans="31:31" hidden="1">
      <c r="AE64742" s="54"/>
    </row>
    <row r="64743" spans="31:31" hidden="1">
      <c r="AE64743" s="54"/>
    </row>
    <row r="64744" spans="31:31" hidden="1">
      <c r="AE64744" s="54"/>
    </row>
    <row r="64745" spans="31:31" hidden="1">
      <c r="AE64745" s="54"/>
    </row>
    <row r="64746" spans="31:31" hidden="1">
      <c r="AE64746" s="54"/>
    </row>
    <row r="64747" spans="31:31" hidden="1">
      <c r="AE64747" s="54"/>
    </row>
    <row r="64748" spans="31:31" hidden="1">
      <c r="AE64748" s="54"/>
    </row>
    <row r="64749" spans="31:31" hidden="1">
      <c r="AE64749" s="54"/>
    </row>
    <row r="64750" spans="31:31" hidden="1">
      <c r="AE64750" s="54"/>
    </row>
    <row r="64751" spans="31:31" hidden="1">
      <c r="AE64751" s="54"/>
    </row>
    <row r="64752" spans="31:31" hidden="1">
      <c r="AE64752" s="54"/>
    </row>
    <row r="64753" spans="31:31" hidden="1">
      <c r="AE64753" s="54"/>
    </row>
    <row r="64754" spans="31:31" hidden="1">
      <c r="AE64754" s="54"/>
    </row>
    <row r="64755" spans="31:31" hidden="1">
      <c r="AE64755" s="54"/>
    </row>
    <row r="64756" spans="31:31" hidden="1">
      <c r="AE64756" s="54"/>
    </row>
    <row r="64757" spans="31:31" hidden="1">
      <c r="AE64757" s="54"/>
    </row>
    <row r="64758" spans="31:31" hidden="1">
      <c r="AE64758" s="54"/>
    </row>
    <row r="64759" spans="31:31" hidden="1">
      <c r="AE64759" s="54"/>
    </row>
    <row r="64760" spans="31:31" hidden="1">
      <c r="AE64760" s="54"/>
    </row>
    <row r="64761" spans="31:31" hidden="1">
      <c r="AE64761" s="54"/>
    </row>
    <row r="64762" spans="31:31" hidden="1">
      <c r="AE64762" s="54"/>
    </row>
    <row r="64763" spans="31:31" hidden="1">
      <c r="AE64763" s="54"/>
    </row>
    <row r="64764" spans="31:31" hidden="1">
      <c r="AE64764" s="54"/>
    </row>
    <row r="64765" spans="31:31" hidden="1">
      <c r="AE64765" s="54"/>
    </row>
    <row r="64766" spans="31:31" hidden="1">
      <c r="AE64766" s="54"/>
    </row>
    <row r="64767" spans="31:31" hidden="1">
      <c r="AE64767" s="54"/>
    </row>
    <row r="64768" spans="31:31" hidden="1">
      <c r="AE64768" s="54"/>
    </row>
    <row r="64769" spans="31:31" hidden="1">
      <c r="AE64769" s="54"/>
    </row>
    <row r="64770" spans="31:31" hidden="1">
      <c r="AE64770" s="54"/>
    </row>
    <row r="64771" spans="31:31" hidden="1">
      <c r="AE64771" s="54"/>
    </row>
    <row r="64772" spans="31:31" hidden="1">
      <c r="AE64772" s="54"/>
    </row>
    <row r="64773" spans="31:31" hidden="1">
      <c r="AE64773" s="54"/>
    </row>
    <row r="64774" spans="31:31" hidden="1">
      <c r="AE64774" s="54"/>
    </row>
    <row r="64775" spans="31:31" hidden="1">
      <c r="AE64775" s="54"/>
    </row>
    <row r="64776" spans="31:31" hidden="1">
      <c r="AE64776" s="54"/>
    </row>
    <row r="64777" spans="31:31" hidden="1">
      <c r="AE64777" s="54"/>
    </row>
    <row r="64778" spans="31:31" hidden="1">
      <c r="AE64778" s="54"/>
    </row>
    <row r="64779" spans="31:31" hidden="1">
      <c r="AE64779" s="54"/>
    </row>
    <row r="64780" spans="31:31" hidden="1">
      <c r="AE64780" s="54"/>
    </row>
    <row r="64781" spans="31:31" hidden="1">
      <c r="AE64781" s="54"/>
    </row>
    <row r="64782" spans="31:31" hidden="1">
      <c r="AE64782" s="54"/>
    </row>
    <row r="64783" spans="31:31" hidden="1">
      <c r="AE64783" s="54"/>
    </row>
    <row r="64784" spans="31:31" hidden="1">
      <c r="AE64784" s="54"/>
    </row>
    <row r="64785" spans="31:31" hidden="1">
      <c r="AE64785" s="54"/>
    </row>
    <row r="64786" spans="31:31" hidden="1">
      <c r="AE64786" s="54"/>
    </row>
    <row r="64787" spans="31:31" hidden="1">
      <c r="AE64787" s="54"/>
    </row>
    <row r="64788" spans="31:31" hidden="1">
      <c r="AE64788" s="54"/>
    </row>
    <row r="64789" spans="31:31" hidden="1">
      <c r="AE64789" s="54"/>
    </row>
    <row r="64790" spans="31:31" hidden="1">
      <c r="AE64790" s="54"/>
    </row>
    <row r="64791" spans="31:31" hidden="1">
      <c r="AE64791" s="54"/>
    </row>
    <row r="64792" spans="31:31" hidden="1">
      <c r="AE64792" s="54"/>
    </row>
    <row r="64793" spans="31:31" hidden="1">
      <c r="AE64793" s="54"/>
    </row>
    <row r="64794" spans="31:31" hidden="1">
      <c r="AE64794" s="54"/>
    </row>
    <row r="64795" spans="31:31" hidden="1">
      <c r="AE64795" s="54"/>
    </row>
    <row r="64796" spans="31:31" hidden="1">
      <c r="AE64796" s="54"/>
    </row>
    <row r="64797" spans="31:31" hidden="1">
      <c r="AE64797" s="54"/>
    </row>
    <row r="64798" spans="31:31" hidden="1">
      <c r="AE64798" s="54"/>
    </row>
    <row r="64799" spans="31:31" hidden="1">
      <c r="AE64799" s="54"/>
    </row>
    <row r="64800" spans="31:31" hidden="1">
      <c r="AE64800" s="54"/>
    </row>
    <row r="64801" spans="31:31" hidden="1">
      <c r="AE64801" s="54"/>
    </row>
    <row r="64802" spans="31:31" hidden="1">
      <c r="AE64802" s="54"/>
    </row>
    <row r="64803" spans="31:31" hidden="1">
      <c r="AE64803" s="54"/>
    </row>
    <row r="64804" spans="31:31" hidden="1">
      <c r="AE64804" s="54"/>
    </row>
    <row r="64805" spans="31:31" hidden="1">
      <c r="AE64805" s="54"/>
    </row>
    <row r="64806" spans="31:31" hidden="1">
      <c r="AE64806" s="54"/>
    </row>
    <row r="64807" spans="31:31" hidden="1">
      <c r="AE64807" s="54"/>
    </row>
    <row r="64808" spans="31:31" hidden="1">
      <c r="AE64808" s="54"/>
    </row>
    <row r="64809" spans="31:31" hidden="1">
      <c r="AE64809" s="54"/>
    </row>
    <row r="64810" spans="31:31" hidden="1">
      <c r="AE64810" s="54"/>
    </row>
    <row r="64811" spans="31:31" hidden="1">
      <c r="AE64811" s="54"/>
    </row>
    <row r="64812" spans="31:31" hidden="1">
      <c r="AE64812" s="54"/>
    </row>
    <row r="64813" spans="31:31" hidden="1">
      <c r="AE64813" s="54"/>
    </row>
    <row r="64814" spans="31:31" hidden="1">
      <c r="AE64814" s="54"/>
    </row>
    <row r="64815" spans="31:31" hidden="1">
      <c r="AE64815" s="54"/>
    </row>
    <row r="64816" spans="31:31" hidden="1">
      <c r="AE64816" s="54"/>
    </row>
    <row r="64817" spans="31:31" hidden="1">
      <c r="AE64817" s="54"/>
    </row>
    <row r="64818" spans="31:31" hidden="1">
      <c r="AE64818" s="54"/>
    </row>
    <row r="64819" spans="31:31" hidden="1">
      <c r="AE64819" s="54"/>
    </row>
    <row r="64820" spans="31:31" hidden="1">
      <c r="AE64820" s="54"/>
    </row>
    <row r="64821" spans="31:31" hidden="1">
      <c r="AE64821" s="54"/>
    </row>
    <row r="64822" spans="31:31" hidden="1">
      <c r="AE64822" s="54"/>
    </row>
    <row r="64823" spans="31:31" hidden="1">
      <c r="AE64823" s="54"/>
    </row>
    <row r="64824" spans="31:31" hidden="1">
      <c r="AE64824" s="54"/>
    </row>
    <row r="64825" spans="31:31" hidden="1">
      <c r="AE64825" s="54"/>
    </row>
    <row r="64826" spans="31:31" hidden="1">
      <c r="AE64826" s="54"/>
    </row>
    <row r="64827" spans="31:31" hidden="1">
      <c r="AE64827" s="54"/>
    </row>
    <row r="64828" spans="31:31" hidden="1">
      <c r="AE64828" s="54"/>
    </row>
    <row r="64829" spans="31:31" hidden="1">
      <c r="AE64829" s="54"/>
    </row>
    <row r="64830" spans="31:31" hidden="1">
      <c r="AE64830" s="54"/>
    </row>
    <row r="64831" spans="31:31" hidden="1">
      <c r="AE64831" s="54"/>
    </row>
    <row r="64832" spans="31:31" hidden="1">
      <c r="AE64832" s="54"/>
    </row>
    <row r="64833" spans="31:31" hidden="1">
      <c r="AE64833" s="54"/>
    </row>
    <row r="64834" spans="31:31" hidden="1">
      <c r="AE64834" s="54"/>
    </row>
    <row r="64835" spans="31:31" hidden="1">
      <c r="AE64835" s="54"/>
    </row>
    <row r="64836" spans="31:31" hidden="1">
      <c r="AE64836" s="54"/>
    </row>
    <row r="64837" spans="31:31" hidden="1">
      <c r="AE64837" s="54"/>
    </row>
    <row r="64838" spans="31:31" hidden="1">
      <c r="AE64838" s="54"/>
    </row>
    <row r="64839" spans="31:31" hidden="1">
      <c r="AE64839" s="54"/>
    </row>
    <row r="64840" spans="31:31" hidden="1">
      <c r="AE64840" s="54"/>
    </row>
    <row r="64841" spans="31:31" hidden="1">
      <c r="AE64841" s="54"/>
    </row>
    <row r="64842" spans="31:31" hidden="1">
      <c r="AE64842" s="54"/>
    </row>
    <row r="64843" spans="31:31" hidden="1">
      <c r="AE64843" s="54"/>
    </row>
    <row r="64844" spans="31:31" hidden="1">
      <c r="AE64844" s="54"/>
    </row>
    <row r="64845" spans="31:31" hidden="1">
      <c r="AE64845" s="54"/>
    </row>
    <row r="64846" spans="31:31" hidden="1">
      <c r="AE64846" s="54"/>
    </row>
    <row r="64847" spans="31:31" hidden="1">
      <c r="AE64847" s="54"/>
    </row>
    <row r="64848" spans="31:31" hidden="1">
      <c r="AE64848" s="54"/>
    </row>
    <row r="64849" spans="31:31" hidden="1">
      <c r="AE64849" s="54"/>
    </row>
    <row r="64850" spans="31:31" hidden="1">
      <c r="AE64850" s="54"/>
    </row>
    <row r="64851" spans="31:31" hidden="1">
      <c r="AE64851" s="54"/>
    </row>
    <row r="64852" spans="31:31" hidden="1">
      <c r="AE64852" s="54"/>
    </row>
    <row r="64853" spans="31:31" hidden="1">
      <c r="AE64853" s="54"/>
    </row>
    <row r="64854" spans="31:31" hidden="1">
      <c r="AE64854" s="54"/>
    </row>
    <row r="64855" spans="31:31" hidden="1">
      <c r="AE64855" s="54"/>
    </row>
    <row r="64856" spans="31:31" hidden="1">
      <c r="AE64856" s="54"/>
    </row>
    <row r="64857" spans="31:31" hidden="1">
      <c r="AE64857" s="54"/>
    </row>
    <row r="64858" spans="31:31" hidden="1">
      <c r="AE64858" s="54"/>
    </row>
    <row r="64859" spans="31:31" hidden="1">
      <c r="AE64859" s="54"/>
    </row>
    <row r="64860" spans="31:31" hidden="1">
      <c r="AE64860" s="54"/>
    </row>
    <row r="64861" spans="31:31" hidden="1">
      <c r="AE64861" s="54"/>
    </row>
    <row r="64862" spans="31:31" hidden="1">
      <c r="AE64862" s="54"/>
    </row>
    <row r="64863" spans="31:31" hidden="1">
      <c r="AE64863" s="54"/>
    </row>
    <row r="64864" spans="31:31" hidden="1">
      <c r="AE64864" s="54"/>
    </row>
    <row r="64865" spans="31:31" hidden="1">
      <c r="AE64865" s="54"/>
    </row>
    <row r="64866" spans="31:31" hidden="1">
      <c r="AE64866" s="54"/>
    </row>
    <row r="64867" spans="31:31" hidden="1">
      <c r="AE64867" s="54"/>
    </row>
    <row r="64868" spans="31:31" hidden="1">
      <c r="AE64868" s="54"/>
    </row>
    <row r="64869" spans="31:31" hidden="1">
      <c r="AE64869" s="54"/>
    </row>
    <row r="64870" spans="31:31" hidden="1">
      <c r="AE64870" s="54"/>
    </row>
    <row r="64871" spans="31:31" hidden="1">
      <c r="AE64871" s="54"/>
    </row>
    <row r="64872" spans="31:31" hidden="1">
      <c r="AE64872" s="54"/>
    </row>
    <row r="64873" spans="31:31" hidden="1">
      <c r="AE64873" s="54"/>
    </row>
    <row r="64874" spans="31:31" hidden="1">
      <c r="AE64874" s="54"/>
    </row>
    <row r="64875" spans="31:31" hidden="1">
      <c r="AE64875" s="54"/>
    </row>
    <row r="64876" spans="31:31" hidden="1">
      <c r="AE64876" s="54"/>
    </row>
    <row r="64877" spans="31:31" hidden="1">
      <c r="AE64877" s="54"/>
    </row>
    <row r="64878" spans="31:31" hidden="1">
      <c r="AE64878" s="54"/>
    </row>
    <row r="64879" spans="31:31" hidden="1">
      <c r="AE64879" s="54"/>
    </row>
    <row r="64880" spans="31:31" hidden="1">
      <c r="AE64880" s="54"/>
    </row>
    <row r="64881" spans="31:31" hidden="1">
      <c r="AE64881" s="54"/>
    </row>
    <row r="64882" spans="31:31" hidden="1">
      <c r="AE64882" s="54"/>
    </row>
    <row r="64883" spans="31:31" hidden="1">
      <c r="AE64883" s="54"/>
    </row>
    <row r="64884" spans="31:31" hidden="1">
      <c r="AE64884" s="54"/>
    </row>
    <row r="64885" spans="31:31" hidden="1">
      <c r="AE64885" s="54"/>
    </row>
    <row r="64886" spans="31:31" hidden="1">
      <c r="AE64886" s="54"/>
    </row>
    <row r="64887" spans="31:31" hidden="1">
      <c r="AE64887" s="54"/>
    </row>
    <row r="64888" spans="31:31" hidden="1">
      <c r="AE64888" s="54"/>
    </row>
    <row r="64889" spans="31:31" hidden="1">
      <c r="AE64889" s="54"/>
    </row>
    <row r="64890" spans="31:31" hidden="1">
      <c r="AE64890" s="54"/>
    </row>
    <row r="64891" spans="31:31" hidden="1">
      <c r="AE64891" s="54"/>
    </row>
    <row r="64892" spans="31:31" hidden="1">
      <c r="AE64892" s="54"/>
    </row>
    <row r="64893" spans="31:31" hidden="1">
      <c r="AE64893" s="54"/>
    </row>
    <row r="64894" spans="31:31" hidden="1">
      <c r="AE64894" s="54"/>
    </row>
    <row r="64895" spans="31:31" hidden="1">
      <c r="AE64895" s="54"/>
    </row>
    <row r="64896" spans="31:31" hidden="1">
      <c r="AE64896" s="54"/>
    </row>
    <row r="64897" spans="31:31" hidden="1">
      <c r="AE64897" s="54"/>
    </row>
    <row r="64898" spans="31:31" hidden="1">
      <c r="AE64898" s="54"/>
    </row>
    <row r="64899" spans="31:31" hidden="1">
      <c r="AE64899" s="54"/>
    </row>
    <row r="64900" spans="31:31" hidden="1">
      <c r="AE64900" s="54"/>
    </row>
    <row r="64901" spans="31:31" hidden="1">
      <c r="AE64901" s="54"/>
    </row>
    <row r="64902" spans="31:31" hidden="1">
      <c r="AE64902" s="54"/>
    </row>
    <row r="64903" spans="31:31" hidden="1">
      <c r="AE64903" s="54"/>
    </row>
    <row r="64904" spans="31:31" hidden="1">
      <c r="AE64904" s="54"/>
    </row>
    <row r="64905" spans="31:31" hidden="1">
      <c r="AE64905" s="54"/>
    </row>
    <row r="64906" spans="31:31" hidden="1">
      <c r="AE64906" s="54"/>
    </row>
    <row r="64907" spans="31:31" hidden="1">
      <c r="AE64907" s="54"/>
    </row>
    <row r="64908" spans="31:31" hidden="1">
      <c r="AE64908" s="54"/>
    </row>
    <row r="64909" spans="31:31" hidden="1">
      <c r="AE64909" s="54"/>
    </row>
    <row r="64910" spans="31:31" hidden="1">
      <c r="AE64910" s="54"/>
    </row>
    <row r="64911" spans="31:31" hidden="1">
      <c r="AE64911" s="54"/>
    </row>
    <row r="64912" spans="31:31" hidden="1">
      <c r="AE64912" s="54"/>
    </row>
    <row r="64913" spans="31:31" hidden="1">
      <c r="AE64913" s="54"/>
    </row>
    <row r="64914" spans="31:31" hidden="1">
      <c r="AE64914" s="54"/>
    </row>
    <row r="64915" spans="31:31" hidden="1">
      <c r="AE64915" s="54"/>
    </row>
    <row r="64916" spans="31:31" hidden="1">
      <c r="AE64916" s="54"/>
    </row>
    <row r="64917" spans="31:31" hidden="1">
      <c r="AE64917" s="54"/>
    </row>
    <row r="64918" spans="31:31" hidden="1">
      <c r="AE64918" s="54"/>
    </row>
    <row r="64919" spans="31:31" hidden="1">
      <c r="AE64919" s="54"/>
    </row>
    <row r="64920" spans="31:31" hidden="1">
      <c r="AE64920" s="54"/>
    </row>
    <row r="64921" spans="31:31" hidden="1">
      <c r="AE64921" s="54"/>
    </row>
    <row r="64922" spans="31:31" hidden="1">
      <c r="AE64922" s="54"/>
    </row>
    <row r="64923" spans="31:31" hidden="1">
      <c r="AE64923" s="54"/>
    </row>
    <row r="64924" spans="31:31" hidden="1">
      <c r="AE64924" s="54"/>
    </row>
    <row r="64925" spans="31:31" hidden="1">
      <c r="AE64925" s="54"/>
    </row>
    <row r="64926" spans="31:31" hidden="1">
      <c r="AE64926" s="54"/>
    </row>
    <row r="64927" spans="31:31" hidden="1">
      <c r="AE64927" s="54"/>
    </row>
    <row r="64928" spans="31:31" hidden="1">
      <c r="AE64928" s="54"/>
    </row>
    <row r="64929" spans="31:31" hidden="1">
      <c r="AE64929" s="54"/>
    </row>
    <row r="64930" spans="31:31" hidden="1">
      <c r="AE64930" s="54"/>
    </row>
    <row r="64931" spans="31:31" hidden="1">
      <c r="AE64931" s="54"/>
    </row>
    <row r="64932" spans="31:31" hidden="1">
      <c r="AE64932" s="54"/>
    </row>
    <row r="64933" spans="31:31" hidden="1">
      <c r="AE64933" s="54"/>
    </row>
    <row r="64934" spans="31:31" hidden="1">
      <c r="AE64934" s="54"/>
    </row>
    <row r="64935" spans="31:31" hidden="1">
      <c r="AE64935" s="54"/>
    </row>
    <row r="64936" spans="31:31" hidden="1">
      <c r="AE64936" s="54"/>
    </row>
    <row r="64937" spans="31:31" hidden="1">
      <c r="AE64937" s="54"/>
    </row>
    <row r="64938" spans="31:31" hidden="1">
      <c r="AE64938" s="54"/>
    </row>
    <row r="64939" spans="31:31" hidden="1">
      <c r="AE64939" s="54"/>
    </row>
    <row r="64940" spans="31:31" hidden="1">
      <c r="AE64940" s="54"/>
    </row>
    <row r="64941" spans="31:31" hidden="1">
      <c r="AE64941" s="54"/>
    </row>
    <row r="64942" spans="31:31" hidden="1">
      <c r="AE64942" s="54"/>
    </row>
    <row r="64943" spans="31:31" hidden="1">
      <c r="AE64943" s="54"/>
    </row>
    <row r="64944" spans="31:31" hidden="1">
      <c r="AE64944" s="54"/>
    </row>
    <row r="64945" spans="31:31" hidden="1">
      <c r="AE64945" s="54"/>
    </row>
    <row r="64946" spans="31:31" hidden="1">
      <c r="AE64946" s="54"/>
    </row>
    <row r="64947" spans="31:31" hidden="1">
      <c r="AE64947" s="54"/>
    </row>
    <row r="64948" spans="31:31" hidden="1">
      <c r="AE64948" s="54"/>
    </row>
    <row r="64949" spans="31:31" hidden="1">
      <c r="AE64949" s="54"/>
    </row>
    <row r="64950" spans="31:31" hidden="1">
      <c r="AE64950" s="54"/>
    </row>
    <row r="64951" spans="31:31" hidden="1">
      <c r="AE64951" s="54"/>
    </row>
    <row r="64952" spans="31:31" hidden="1">
      <c r="AE64952" s="54"/>
    </row>
    <row r="64953" spans="31:31" hidden="1">
      <c r="AE64953" s="54"/>
    </row>
    <row r="64954" spans="31:31" hidden="1">
      <c r="AE64954" s="54"/>
    </row>
    <row r="64955" spans="31:31" hidden="1">
      <c r="AE64955" s="54"/>
    </row>
    <row r="64956" spans="31:31" hidden="1">
      <c r="AE64956" s="54"/>
    </row>
    <row r="64957" spans="31:31" hidden="1">
      <c r="AE64957" s="54"/>
    </row>
    <row r="64958" spans="31:31" hidden="1">
      <c r="AE64958" s="54"/>
    </row>
    <row r="64959" spans="31:31" hidden="1">
      <c r="AE64959" s="54"/>
    </row>
    <row r="64960" spans="31:31" hidden="1">
      <c r="AE64960" s="54"/>
    </row>
    <row r="64961" spans="31:31" hidden="1">
      <c r="AE64961" s="54"/>
    </row>
    <row r="64962" spans="31:31" hidden="1">
      <c r="AE64962" s="54"/>
    </row>
    <row r="64963" spans="31:31" hidden="1">
      <c r="AE64963" s="54"/>
    </row>
    <row r="64964" spans="31:31" hidden="1">
      <c r="AE64964" s="54"/>
    </row>
    <row r="64965" spans="31:31" hidden="1">
      <c r="AE64965" s="54"/>
    </row>
    <row r="64966" spans="31:31" hidden="1">
      <c r="AE64966" s="54"/>
    </row>
    <row r="64967" spans="31:31" hidden="1">
      <c r="AE64967" s="54"/>
    </row>
    <row r="64968" spans="31:31" hidden="1">
      <c r="AE64968" s="54"/>
    </row>
    <row r="64969" spans="31:31" hidden="1">
      <c r="AE64969" s="54"/>
    </row>
    <row r="64970" spans="31:31" hidden="1">
      <c r="AE64970" s="54"/>
    </row>
    <row r="64971" spans="31:31" hidden="1">
      <c r="AE64971" s="54"/>
    </row>
    <row r="64972" spans="31:31" hidden="1">
      <c r="AE64972" s="54"/>
    </row>
    <row r="64973" spans="31:31" hidden="1">
      <c r="AE64973" s="54"/>
    </row>
    <row r="64974" spans="31:31" hidden="1">
      <c r="AE64974" s="54"/>
    </row>
    <row r="64975" spans="31:31" hidden="1">
      <c r="AE64975" s="54"/>
    </row>
    <row r="64976" spans="31:31" hidden="1">
      <c r="AE64976" s="54"/>
    </row>
    <row r="64977" spans="31:31" hidden="1">
      <c r="AE64977" s="54"/>
    </row>
    <row r="64978" spans="31:31" hidden="1">
      <c r="AE64978" s="54"/>
    </row>
    <row r="64979" spans="31:31" hidden="1">
      <c r="AE64979" s="54"/>
    </row>
    <row r="64980" spans="31:31" hidden="1">
      <c r="AE64980" s="54"/>
    </row>
    <row r="64981" spans="31:31" hidden="1">
      <c r="AE64981" s="54"/>
    </row>
    <row r="64982" spans="31:31" hidden="1">
      <c r="AE64982" s="54"/>
    </row>
    <row r="64983" spans="31:31" hidden="1">
      <c r="AE64983" s="54"/>
    </row>
    <row r="64984" spans="31:31" hidden="1">
      <c r="AE64984" s="54"/>
    </row>
    <row r="64985" spans="31:31" hidden="1">
      <c r="AE64985" s="54"/>
    </row>
    <row r="64986" spans="31:31" hidden="1">
      <c r="AE64986" s="54"/>
    </row>
    <row r="64987" spans="31:31" hidden="1">
      <c r="AE64987" s="54"/>
    </row>
    <row r="64988" spans="31:31" hidden="1">
      <c r="AE64988" s="54"/>
    </row>
    <row r="64989" spans="31:31" hidden="1">
      <c r="AE64989" s="54"/>
    </row>
    <row r="64990" spans="31:31" hidden="1">
      <c r="AE64990" s="54"/>
    </row>
    <row r="64991" spans="31:31" hidden="1">
      <c r="AE64991" s="54"/>
    </row>
    <row r="64992" spans="31:31" hidden="1">
      <c r="AE64992" s="54"/>
    </row>
    <row r="64993" spans="31:31" hidden="1">
      <c r="AE64993" s="54"/>
    </row>
    <row r="64994" spans="31:31" hidden="1">
      <c r="AE64994" s="54"/>
    </row>
    <row r="64995" spans="31:31" hidden="1">
      <c r="AE64995" s="54"/>
    </row>
    <row r="64996" spans="31:31" hidden="1">
      <c r="AE64996" s="54"/>
    </row>
    <row r="64997" spans="31:31" hidden="1">
      <c r="AE64997" s="54"/>
    </row>
    <row r="64998" spans="31:31" hidden="1">
      <c r="AE64998" s="54"/>
    </row>
    <row r="64999" spans="31:31" hidden="1">
      <c r="AE64999" s="54"/>
    </row>
    <row r="65000" spans="31:31" hidden="1">
      <c r="AE65000" s="54"/>
    </row>
    <row r="65001" spans="31:31" hidden="1">
      <c r="AE65001" s="54"/>
    </row>
    <row r="65002" spans="31:31" hidden="1">
      <c r="AE65002" s="54"/>
    </row>
    <row r="65003" spans="31:31" hidden="1">
      <c r="AE65003" s="54"/>
    </row>
    <row r="65004" spans="31:31" hidden="1">
      <c r="AE65004" s="54"/>
    </row>
    <row r="65005" spans="31:31" hidden="1">
      <c r="AE65005" s="54"/>
    </row>
    <row r="65006" spans="31:31" hidden="1">
      <c r="AE65006" s="54"/>
    </row>
    <row r="65007" spans="31:31" hidden="1">
      <c r="AE65007" s="54"/>
    </row>
    <row r="65008" spans="31:31" hidden="1">
      <c r="AE65008" s="54"/>
    </row>
    <row r="65009" spans="31:31" hidden="1">
      <c r="AE65009" s="54"/>
    </row>
    <row r="65010" spans="31:31" hidden="1">
      <c r="AE65010" s="54"/>
    </row>
    <row r="65011" spans="31:31" hidden="1">
      <c r="AE65011" s="54"/>
    </row>
    <row r="65012" spans="31:31" hidden="1">
      <c r="AE65012" s="54"/>
    </row>
    <row r="65013" spans="31:31" hidden="1">
      <c r="AE65013" s="54"/>
    </row>
    <row r="65014" spans="31:31" hidden="1">
      <c r="AE65014" s="54"/>
    </row>
    <row r="65015" spans="31:31" hidden="1">
      <c r="AE65015" s="54"/>
    </row>
    <row r="65016" spans="31:31" hidden="1">
      <c r="AE65016" s="54"/>
    </row>
    <row r="65017" spans="31:31" hidden="1">
      <c r="AE65017" s="54"/>
    </row>
    <row r="65018" spans="31:31" hidden="1">
      <c r="AE65018" s="54"/>
    </row>
    <row r="65019" spans="31:31" hidden="1">
      <c r="AE65019" s="54"/>
    </row>
    <row r="65020" spans="31:31" hidden="1">
      <c r="AE65020" s="54"/>
    </row>
    <row r="65021" spans="31:31" hidden="1">
      <c r="AE65021" s="54"/>
    </row>
    <row r="65022" spans="31:31" hidden="1">
      <c r="AE65022" s="54"/>
    </row>
    <row r="65023" spans="31:31" hidden="1">
      <c r="AE65023" s="54"/>
    </row>
    <row r="65024" spans="31:31" hidden="1">
      <c r="AE65024" s="54"/>
    </row>
    <row r="65025" spans="31:31" hidden="1">
      <c r="AE65025" s="54"/>
    </row>
    <row r="65026" spans="31:31" hidden="1">
      <c r="AE65026" s="54"/>
    </row>
    <row r="65027" spans="31:31" hidden="1">
      <c r="AE65027" s="54"/>
    </row>
    <row r="65028" spans="31:31" hidden="1">
      <c r="AE65028" s="54"/>
    </row>
    <row r="65029" spans="31:31" hidden="1">
      <c r="AE65029" s="54"/>
    </row>
    <row r="65030" spans="31:31" hidden="1">
      <c r="AE65030" s="54"/>
    </row>
    <row r="65031" spans="31:31" hidden="1">
      <c r="AE65031" s="54"/>
    </row>
    <row r="65032" spans="31:31" hidden="1">
      <c r="AE65032" s="54"/>
    </row>
    <row r="65033" spans="31:31" hidden="1">
      <c r="AE65033" s="54"/>
    </row>
    <row r="65034" spans="31:31" hidden="1">
      <c r="AE65034" s="54"/>
    </row>
    <row r="65035" spans="31:31" hidden="1">
      <c r="AE65035" s="54"/>
    </row>
    <row r="65036" spans="31:31" hidden="1">
      <c r="AE65036" s="54"/>
    </row>
    <row r="65037" spans="31:31" hidden="1">
      <c r="AE65037" s="54"/>
    </row>
    <row r="65038" spans="31:31" hidden="1">
      <c r="AE65038" s="54"/>
    </row>
    <row r="65039" spans="31:31" hidden="1">
      <c r="AE65039" s="54"/>
    </row>
    <row r="65040" spans="31:31" hidden="1">
      <c r="AE65040" s="54"/>
    </row>
    <row r="65041" spans="31:31" hidden="1">
      <c r="AE65041" s="54"/>
    </row>
    <row r="65042" spans="31:31" hidden="1">
      <c r="AE65042" s="54"/>
    </row>
    <row r="65043" spans="31:31" hidden="1">
      <c r="AE65043" s="54"/>
    </row>
    <row r="65044" spans="31:31" hidden="1">
      <c r="AE65044" s="54"/>
    </row>
    <row r="65045" spans="31:31" hidden="1">
      <c r="AE65045" s="54"/>
    </row>
    <row r="65046" spans="31:31" hidden="1">
      <c r="AE65046" s="54"/>
    </row>
    <row r="65047" spans="31:31" hidden="1">
      <c r="AE65047" s="54"/>
    </row>
    <row r="65048" spans="31:31" hidden="1">
      <c r="AE65048" s="54"/>
    </row>
    <row r="65049" spans="31:31" hidden="1">
      <c r="AE65049" s="54"/>
    </row>
    <row r="65050" spans="31:31" hidden="1">
      <c r="AE65050" s="54"/>
    </row>
    <row r="65051" spans="31:31" hidden="1">
      <c r="AE65051" s="54"/>
    </row>
    <row r="65052" spans="31:31" hidden="1">
      <c r="AE65052" s="54"/>
    </row>
    <row r="65053" spans="31:31" hidden="1">
      <c r="AE65053" s="54"/>
    </row>
    <row r="65054" spans="31:31" hidden="1">
      <c r="AE65054" s="54"/>
    </row>
    <row r="65055" spans="31:31" hidden="1">
      <c r="AE65055" s="54"/>
    </row>
    <row r="65056" spans="31:31" hidden="1">
      <c r="AE65056" s="54"/>
    </row>
    <row r="65057" spans="31:31" hidden="1">
      <c r="AE65057" s="54"/>
    </row>
    <row r="65058" spans="31:31" hidden="1">
      <c r="AE65058" s="54"/>
    </row>
    <row r="65059" spans="31:31" hidden="1">
      <c r="AE65059" s="54"/>
    </row>
    <row r="65060" spans="31:31" hidden="1">
      <c r="AE65060" s="54"/>
    </row>
    <row r="65061" spans="31:31" hidden="1">
      <c r="AE65061" s="54"/>
    </row>
    <row r="65062" spans="31:31" hidden="1">
      <c r="AE65062" s="54"/>
    </row>
    <row r="65063" spans="31:31" hidden="1">
      <c r="AE65063" s="54"/>
    </row>
    <row r="65064" spans="31:31" hidden="1">
      <c r="AE65064" s="54"/>
    </row>
    <row r="65065" spans="31:31" hidden="1">
      <c r="AE65065" s="54"/>
    </row>
    <row r="65066" spans="31:31" hidden="1">
      <c r="AE65066" s="54"/>
    </row>
    <row r="65067" spans="31:31" hidden="1">
      <c r="AE65067" s="54"/>
    </row>
    <row r="65068" spans="31:31" hidden="1">
      <c r="AE65068" s="54"/>
    </row>
    <row r="65069" spans="31:31" hidden="1">
      <c r="AE65069" s="54"/>
    </row>
    <row r="65070" spans="31:31" hidden="1">
      <c r="AE65070" s="54"/>
    </row>
    <row r="65071" spans="31:31" hidden="1">
      <c r="AE65071" s="54"/>
    </row>
    <row r="65072" spans="31:31" hidden="1">
      <c r="AE65072" s="54"/>
    </row>
    <row r="65073" spans="31:31" hidden="1">
      <c r="AE65073" s="54"/>
    </row>
    <row r="65074" spans="31:31" hidden="1">
      <c r="AE65074" s="54"/>
    </row>
    <row r="65075" spans="31:31" hidden="1">
      <c r="AE65075" s="54"/>
    </row>
    <row r="65076" spans="31:31" hidden="1">
      <c r="AE65076" s="54"/>
    </row>
    <row r="65077" spans="31:31" hidden="1">
      <c r="AE65077" s="54"/>
    </row>
    <row r="65078" spans="31:31" hidden="1">
      <c r="AE65078" s="54"/>
    </row>
    <row r="65079" spans="31:31" hidden="1">
      <c r="AE65079" s="54"/>
    </row>
    <row r="65080" spans="31:31" hidden="1">
      <c r="AE65080" s="54"/>
    </row>
    <row r="65081" spans="31:31" hidden="1">
      <c r="AE65081" s="54"/>
    </row>
    <row r="65082" spans="31:31" hidden="1">
      <c r="AE65082" s="54"/>
    </row>
    <row r="65083" spans="31:31" hidden="1">
      <c r="AE65083" s="54"/>
    </row>
    <row r="65084" spans="31:31" hidden="1">
      <c r="AE65084" s="54"/>
    </row>
    <row r="65085" spans="31:31" hidden="1">
      <c r="AE65085" s="54"/>
    </row>
    <row r="65086" spans="31:31" hidden="1">
      <c r="AE65086" s="54"/>
    </row>
    <row r="65087" spans="31:31" hidden="1">
      <c r="AE65087" s="54"/>
    </row>
    <row r="65088" spans="31:31" hidden="1">
      <c r="AE65088" s="54"/>
    </row>
    <row r="65089" spans="31:31" hidden="1">
      <c r="AE65089" s="54"/>
    </row>
    <row r="65090" spans="31:31" hidden="1">
      <c r="AE65090" s="54"/>
    </row>
    <row r="65091" spans="31:31" hidden="1">
      <c r="AE65091" s="54"/>
    </row>
    <row r="65092" spans="31:31" hidden="1">
      <c r="AE65092" s="54"/>
    </row>
    <row r="65093" spans="31:31" hidden="1">
      <c r="AE65093" s="54"/>
    </row>
    <row r="65094" spans="31:31" hidden="1">
      <c r="AE65094" s="54"/>
    </row>
    <row r="65095" spans="31:31" hidden="1">
      <c r="AE65095" s="54"/>
    </row>
    <row r="65096" spans="31:31" hidden="1">
      <c r="AE65096" s="54"/>
    </row>
    <row r="65097" spans="31:31" hidden="1">
      <c r="AE65097" s="54"/>
    </row>
    <row r="65098" spans="31:31" hidden="1">
      <c r="AE65098" s="54"/>
    </row>
    <row r="65099" spans="31:31" hidden="1">
      <c r="AE65099" s="54"/>
    </row>
    <row r="65100" spans="31:31" hidden="1">
      <c r="AE65100" s="54"/>
    </row>
    <row r="65101" spans="31:31" hidden="1">
      <c r="AE65101" s="54"/>
    </row>
    <row r="65102" spans="31:31" hidden="1">
      <c r="AE65102" s="54"/>
    </row>
    <row r="65103" spans="31:31" hidden="1">
      <c r="AE65103" s="54"/>
    </row>
    <row r="65104" spans="31:31" hidden="1">
      <c r="AE65104" s="54"/>
    </row>
    <row r="65105" spans="31:31" hidden="1">
      <c r="AE65105" s="54"/>
    </row>
    <row r="65106" spans="31:31" hidden="1">
      <c r="AE65106" s="54"/>
    </row>
    <row r="65107" spans="31:31" hidden="1">
      <c r="AE65107" s="54"/>
    </row>
    <row r="65108" spans="31:31" hidden="1">
      <c r="AE65108" s="54"/>
    </row>
    <row r="65109" spans="31:31" hidden="1">
      <c r="AE65109" s="54"/>
    </row>
    <row r="65110" spans="31:31" hidden="1">
      <c r="AE65110" s="54"/>
    </row>
    <row r="65111" spans="31:31" hidden="1">
      <c r="AE65111" s="54"/>
    </row>
    <row r="65112" spans="31:31" hidden="1">
      <c r="AE65112" s="54"/>
    </row>
    <row r="65113" spans="31:31" hidden="1">
      <c r="AE65113" s="54"/>
    </row>
    <row r="65114" spans="31:31" hidden="1">
      <c r="AE65114" s="54"/>
    </row>
    <row r="65115" spans="31:31" hidden="1">
      <c r="AE65115" s="54"/>
    </row>
    <row r="65116" spans="31:31" hidden="1">
      <c r="AE65116" s="54"/>
    </row>
    <row r="65117" spans="31:31" hidden="1">
      <c r="AE65117" s="54"/>
    </row>
    <row r="65118" spans="31:31" hidden="1">
      <c r="AE65118" s="54"/>
    </row>
    <row r="65119" spans="31:31" hidden="1">
      <c r="AE65119" s="54"/>
    </row>
    <row r="65120" spans="31:31" hidden="1">
      <c r="AE65120" s="54"/>
    </row>
    <row r="65121" spans="31:31" hidden="1">
      <c r="AE65121" s="54"/>
    </row>
    <row r="65122" spans="31:31" hidden="1">
      <c r="AE65122" s="54"/>
    </row>
    <row r="65123" spans="31:31" hidden="1">
      <c r="AE65123" s="54"/>
    </row>
    <row r="65124" spans="31:31" hidden="1">
      <c r="AE65124" s="54"/>
    </row>
    <row r="65125" spans="31:31" hidden="1">
      <c r="AE65125" s="54"/>
    </row>
    <row r="65126" spans="31:31" hidden="1">
      <c r="AE65126" s="54"/>
    </row>
    <row r="65127" spans="31:31" hidden="1">
      <c r="AE65127" s="54"/>
    </row>
    <row r="65128" spans="31:31" hidden="1">
      <c r="AE65128" s="54"/>
    </row>
    <row r="65129" spans="31:31" hidden="1">
      <c r="AE65129" s="54"/>
    </row>
    <row r="65130" spans="31:31" hidden="1">
      <c r="AE65130" s="54"/>
    </row>
    <row r="65131" spans="31:31" hidden="1">
      <c r="AE65131" s="54"/>
    </row>
    <row r="65132" spans="31:31" hidden="1">
      <c r="AE65132" s="54"/>
    </row>
    <row r="65133" spans="31:31" hidden="1">
      <c r="AE65133" s="54"/>
    </row>
    <row r="65134" spans="31:31" hidden="1">
      <c r="AE65134" s="54"/>
    </row>
    <row r="65135" spans="31:31" hidden="1">
      <c r="AE65135" s="54"/>
    </row>
    <row r="65136" spans="31:31" hidden="1">
      <c r="AE65136" s="54"/>
    </row>
    <row r="65137" spans="31:31" hidden="1">
      <c r="AE65137" s="54"/>
    </row>
    <row r="65138" spans="31:31" hidden="1">
      <c r="AE65138" s="54"/>
    </row>
    <row r="65139" spans="31:31" hidden="1">
      <c r="AE65139" s="54"/>
    </row>
    <row r="65140" spans="31:31" hidden="1">
      <c r="AE65140" s="54"/>
    </row>
    <row r="65141" spans="31:31" hidden="1">
      <c r="AE65141" s="54"/>
    </row>
    <row r="65142" spans="31:31" hidden="1">
      <c r="AE65142" s="54"/>
    </row>
    <row r="65143" spans="31:31" hidden="1">
      <c r="AE65143" s="54"/>
    </row>
    <row r="65144" spans="31:31" hidden="1">
      <c r="AE65144" s="54"/>
    </row>
    <row r="65145" spans="31:31" hidden="1">
      <c r="AE65145" s="54"/>
    </row>
    <row r="65146" spans="31:31" hidden="1">
      <c r="AE65146" s="54"/>
    </row>
    <row r="65147" spans="31:31" hidden="1">
      <c r="AE65147" s="54"/>
    </row>
    <row r="65148" spans="31:31" hidden="1">
      <c r="AE65148" s="54"/>
    </row>
    <row r="65149" spans="31:31" hidden="1">
      <c r="AE65149" s="54"/>
    </row>
    <row r="65150" spans="31:31" hidden="1">
      <c r="AE65150" s="54"/>
    </row>
    <row r="65151" spans="31:31" hidden="1">
      <c r="AE65151" s="54"/>
    </row>
    <row r="65152" spans="31:31" hidden="1">
      <c r="AE65152" s="54"/>
    </row>
    <row r="65153" spans="31:31" hidden="1">
      <c r="AE65153" s="54"/>
    </row>
    <row r="65154" spans="31:31" hidden="1">
      <c r="AE65154" s="54"/>
    </row>
    <row r="65155" spans="31:31" hidden="1">
      <c r="AE65155" s="54"/>
    </row>
    <row r="65156" spans="31:31" hidden="1">
      <c r="AE65156" s="54"/>
    </row>
    <row r="65157" spans="31:31" hidden="1">
      <c r="AE65157" s="54"/>
    </row>
    <row r="65158" spans="31:31" hidden="1">
      <c r="AE65158" s="54"/>
    </row>
    <row r="65159" spans="31:31" hidden="1">
      <c r="AE65159" s="54"/>
    </row>
    <row r="65160" spans="31:31" hidden="1">
      <c r="AE65160" s="54"/>
    </row>
    <row r="65161" spans="31:31" hidden="1">
      <c r="AE65161" s="54"/>
    </row>
    <row r="65162" spans="31:31" hidden="1">
      <c r="AE65162" s="54"/>
    </row>
    <row r="65163" spans="31:31" hidden="1">
      <c r="AE65163" s="54"/>
    </row>
    <row r="65164" spans="31:31" hidden="1">
      <c r="AE65164" s="54"/>
    </row>
    <row r="65165" spans="31:31" hidden="1">
      <c r="AE65165" s="54"/>
    </row>
    <row r="65166" spans="31:31" hidden="1">
      <c r="AE65166" s="54"/>
    </row>
    <row r="65167" spans="31:31" hidden="1">
      <c r="AE65167" s="54"/>
    </row>
    <row r="65168" spans="31:31" hidden="1">
      <c r="AE65168" s="54"/>
    </row>
    <row r="65169" spans="31:31" hidden="1">
      <c r="AE65169" s="54"/>
    </row>
    <row r="65170" spans="31:31" hidden="1">
      <c r="AE65170" s="54"/>
    </row>
    <row r="65171" spans="31:31" hidden="1">
      <c r="AE65171" s="54"/>
    </row>
    <row r="65172" spans="31:31" hidden="1">
      <c r="AE65172" s="54"/>
    </row>
    <row r="65173" spans="31:31" hidden="1">
      <c r="AE65173" s="54"/>
    </row>
    <row r="65174" spans="31:31" hidden="1">
      <c r="AE65174" s="54"/>
    </row>
    <row r="65175" spans="31:31" hidden="1">
      <c r="AE65175" s="54"/>
    </row>
    <row r="65176" spans="31:31" hidden="1">
      <c r="AE65176" s="54"/>
    </row>
    <row r="65177" spans="31:31" hidden="1">
      <c r="AE65177" s="54"/>
    </row>
    <row r="65178" spans="31:31" hidden="1">
      <c r="AE65178" s="54"/>
    </row>
    <row r="65179" spans="31:31" hidden="1">
      <c r="AE65179" s="54"/>
    </row>
    <row r="65180" spans="31:31" hidden="1">
      <c r="AE65180" s="54"/>
    </row>
    <row r="65181" spans="31:31" hidden="1">
      <c r="AE65181" s="54"/>
    </row>
    <row r="65182" spans="31:31" hidden="1">
      <c r="AE65182" s="54"/>
    </row>
    <row r="65183" spans="31:31" hidden="1">
      <c r="AE65183" s="54"/>
    </row>
    <row r="65184" spans="31:31" hidden="1">
      <c r="AE65184" s="54"/>
    </row>
    <row r="65185" spans="31:31" hidden="1">
      <c r="AE65185" s="54"/>
    </row>
    <row r="65186" spans="31:31" hidden="1">
      <c r="AE65186" s="54"/>
    </row>
    <row r="65187" spans="31:31" hidden="1">
      <c r="AE65187" s="54"/>
    </row>
    <row r="65188" spans="31:31" hidden="1">
      <c r="AE65188" s="54"/>
    </row>
    <row r="65189" spans="31:31" hidden="1">
      <c r="AE65189" s="54"/>
    </row>
    <row r="65190" spans="31:31" hidden="1">
      <c r="AE65190" s="54"/>
    </row>
    <row r="65191" spans="31:31" hidden="1">
      <c r="AE65191" s="54"/>
    </row>
    <row r="65192" spans="31:31" hidden="1">
      <c r="AE65192" s="54"/>
    </row>
    <row r="65193" spans="31:31" hidden="1">
      <c r="AE65193" s="54"/>
    </row>
    <row r="65194" spans="31:31" hidden="1">
      <c r="AE65194" s="54"/>
    </row>
    <row r="65195" spans="31:31" hidden="1">
      <c r="AE65195" s="54"/>
    </row>
    <row r="65196" spans="31:31" hidden="1">
      <c r="AE65196" s="54"/>
    </row>
    <row r="65197" spans="31:31" hidden="1">
      <c r="AE65197" s="54"/>
    </row>
    <row r="65198" spans="31:31" hidden="1">
      <c r="AE65198" s="54"/>
    </row>
    <row r="65199" spans="31:31" hidden="1">
      <c r="AE65199" s="54"/>
    </row>
    <row r="65200" spans="31:31" hidden="1">
      <c r="AE65200" s="54"/>
    </row>
    <row r="65201" spans="31:31" hidden="1">
      <c r="AE65201" s="54"/>
    </row>
    <row r="65202" spans="31:31" hidden="1">
      <c r="AE65202" s="54"/>
    </row>
    <row r="65203" spans="31:31" hidden="1">
      <c r="AE65203" s="54"/>
    </row>
    <row r="65204" spans="31:31" hidden="1">
      <c r="AE65204" s="54"/>
    </row>
    <row r="65205" spans="31:31" hidden="1">
      <c r="AE65205" s="54"/>
    </row>
    <row r="65206" spans="31:31" hidden="1">
      <c r="AE65206" s="54"/>
    </row>
    <row r="65207" spans="31:31" hidden="1">
      <c r="AE65207" s="54"/>
    </row>
    <row r="65208" spans="31:31" hidden="1">
      <c r="AE65208" s="54"/>
    </row>
    <row r="65209" spans="31:31" hidden="1">
      <c r="AE65209" s="54"/>
    </row>
    <row r="65210" spans="31:31" hidden="1">
      <c r="AE65210" s="54"/>
    </row>
    <row r="65211" spans="31:31" hidden="1">
      <c r="AE65211" s="54"/>
    </row>
    <row r="65212" spans="31:31" hidden="1">
      <c r="AE65212" s="54"/>
    </row>
    <row r="65213" spans="31:31" hidden="1">
      <c r="AE65213" s="54"/>
    </row>
    <row r="65214" spans="31:31" hidden="1">
      <c r="AE65214" s="54"/>
    </row>
    <row r="65215" spans="31:31" hidden="1">
      <c r="AE65215" s="54"/>
    </row>
    <row r="65216" spans="31:31" hidden="1">
      <c r="AE65216" s="54"/>
    </row>
    <row r="65217" spans="31:31" hidden="1">
      <c r="AE65217" s="54"/>
    </row>
    <row r="65218" spans="31:31" hidden="1">
      <c r="AE65218" s="54"/>
    </row>
    <row r="65219" spans="31:31" hidden="1">
      <c r="AE65219" s="54"/>
    </row>
    <row r="65220" spans="31:31" hidden="1">
      <c r="AE65220" s="54"/>
    </row>
    <row r="65221" spans="31:31" hidden="1">
      <c r="AE65221" s="54"/>
    </row>
    <row r="65222" spans="31:31" hidden="1">
      <c r="AE65222" s="54"/>
    </row>
    <row r="65223" spans="31:31" hidden="1">
      <c r="AE65223" s="54"/>
    </row>
    <row r="65224" spans="31:31" hidden="1">
      <c r="AE65224" s="54"/>
    </row>
    <row r="65225" spans="31:31" hidden="1">
      <c r="AE65225" s="54"/>
    </row>
    <row r="65226" spans="31:31" hidden="1">
      <c r="AE65226" s="54"/>
    </row>
    <row r="65227" spans="31:31" hidden="1">
      <c r="AE65227" s="54"/>
    </row>
    <row r="65228" spans="31:31" hidden="1">
      <c r="AE65228" s="54"/>
    </row>
    <row r="65229" spans="31:31" hidden="1">
      <c r="AE65229" s="54"/>
    </row>
    <row r="65230" spans="31:31" hidden="1">
      <c r="AE65230" s="54"/>
    </row>
    <row r="65231" spans="31:31" hidden="1">
      <c r="AE65231" s="54"/>
    </row>
    <row r="65232" spans="31:31" hidden="1">
      <c r="AE65232" s="54"/>
    </row>
    <row r="65233" spans="31:31" hidden="1">
      <c r="AE65233" s="54"/>
    </row>
    <row r="65234" spans="31:31" hidden="1">
      <c r="AE65234" s="54"/>
    </row>
    <row r="65235" spans="31:31" hidden="1">
      <c r="AE65235" s="54"/>
    </row>
    <row r="65236" spans="31:31" hidden="1">
      <c r="AE65236" s="54"/>
    </row>
    <row r="65237" spans="31:31" hidden="1">
      <c r="AE65237" s="54"/>
    </row>
    <row r="65238" spans="31:31" hidden="1">
      <c r="AE65238" s="54"/>
    </row>
    <row r="65239" spans="31:31" hidden="1">
      <c r="AE65239" s="54"/>
    </row>
    <row r="65240" spans="31:31" hidden="1">
      <c r="AE65240" s="54"/>
    </row>
    <row r="65241" spans="31:31" hidden="1">
      <c r="AE65241" s="54"/>
    </row>
    <row r="65242" spans="31:31" hidden="1">
      <c r="AE65242" s="54"/>
    </row>
    <row r="65243" spans="31:31" hidden="1">
      <c r="AE65243" s="54"/>
    </row>
    <row r="65244" spans="31:31" hidden="1">
      <c r="AE65244" s="54"/>
    </row>
    <row r="65245" spans="31:31" hidden="1">
      <c r="AE65245" s="54"/>
    </row>
    <row r="65246" spans="31:31" hidden="1">
      <c r="AE65246" s="54"/>
    </row>
    <row r="65247" spans="31:31" hidden="1">
      <c r="AE65247" s="54"/>
    </row>
    <row r="65248" spans="31:31" hidden="1">
      <c r="AE65248" s="54"/>
    </row>
    <row r="65249" spans="31:31" hidden="1">
      <c r="AE65249" s="54"/>
    </row>
    <row r="65250" spans="31:31" hidden="1">
      <c r="AE65250" s="54"/>
    </row>
    <row r="65251" spans="31:31" hidden="1">
      <c r="AE65251" s="54"/>
    </row>
    <row r="65252" spans="31:31" hidden="1">
      <c r="AE65252" s="54"/>
    </row>
    <row r="65253" spans="31:31" hidden="1">
      <c r="AE65253" s="54"/>
    </row>
    <row r="65254" spans="31:31" hidden="1">
      <c r="AE65254" s="54"/>
    </row>
    <row r="65255" spans="31:31" hidden="1">
      <c r="AE65255" s="54"/>
    </row>
    <row r="65256" spans="31:31" hidden="1">
      <c r="AE65256" s="54"/>
    </row>
    <row r="65257" spans="31:31" hidden="1">
      <c r="AE65257" s="54"/>
    </row>
    <row r="65258" spans="31:31" hidden="1">
      <c r="AE65258" s="54"/>
    </row>
    <row r="65259" spans="31:31" hidden="1">
      <c r="AE65259" s="54"/>
    </row>
    <row r="65260" spans="31:31" hidden="1">
      <c r="AE65260" s="54"/>
    </row>
    <row r="65261" spans="31:31" hidden="1">
      <c r="AE65261" s="54"/>
    </row>
    <row r="65262" spans="31:31" hidden="1">
      <c r="AE65262" s="54"/>
    </row>
    <row r="65263" spans="31:31" hidden="1">
      <c r="AE65263" s="54"/>
    </row>
    <row r="65264" spans="31:31" hidden="1">
      <c r="AE65264" s="54"/>
    </row>
    <row r="65265" spans="31:31" hidden="1">
      <c r="AE65265" s="54"/>
    </row>
    <row r="65266" spans="31:31" hidden="1">
      <c r="AE65266" s="54"/>
    </row>
    <row r="65267" spans="31:31" hidden="1">
      <c r="AE65267" s="54"/>
    </row>
    <row r="65268" spans="31:31" hidden="1">
      <c r="AE65268" s="54"/>
    </row>
    <row r="65269" spans="31:31" hidden="1">
      <c r="AE65269" s="54"/>
    </row>
    <row r="65270" spans="31:31" hidden="1">
      <c r="AE65270" s="54"/>
    </row>
    <row r="65271" spans="31:31" hidden="1">
      <c r="AE65271" s="54"/>
    </row>
    <row r="65272" spans="31:31" hidden="1">
      <c r="AE65272" s="54"/>
    </row>
    <row r="65273" spans="31:31" hidden="1">
      <c r="AE65273" s="54"/>
    </row>
    <row r="65274" spans="31:31" hidden="1">
      <c r="AE65274" s="54"/>
    </row>
    <row r="65275" spans="31:31" hidden="1">
      <c r="AE65275" s="54"/>
    </row>
    <row r="65276" spans="31:31" hidden="1">
      <c r="AE65276" s="54"/>
    </row>
    <row r="65277" spans="31:31" hidden="1">
      <c r="AE65277" s="54"/>
    </row>
    <row r="65278" spans="31:31" hidden="1">
      <c r="AE65278" s="54"/>
    </row>
    <row r="65279" spans="31:31" hidden="1">
      <c r="AE65279" s="54"/>
    </row>
    <row r="65280" spans="31:31" hidden="1">
      <c r="AE65280" s="54"/>
    </row>
    <row r="65281" spans="31:31" hidden="1">
      <c r="AE65281" s="54"/>
    </row>
    <row r="65282" spans="31:31" hidden="1">
      <c r="AE65282" s="54"/>
    </row>
    <row r="65283" spans="31:31" hidden="1">
      <c r="AE65283" s="54"/>
    </row>
    <row r="65284" spans="31:31" hidden="1">
      <c r="AE65284" s="54"/>
    </row>
    <row r="65285" spans="31:31" hidden="1">
      <c r="AE65285" s="54"/>
    </row>
    <row r="65286" spans="31:31" hidden="1">
      <c r="AE65286" s="54"/>
    </row>
    <row r="65287" spans="31:31" hidden="1">
      <c r="AE65287" s="54"/>
    </row>
    <row r="65288" spans="31:31" hidden="1">
      <c r="AE65288" s="54"/>
    </row>
    <row r="65289" spans="31:31" hidden="1">
      <c r="AE65289" s="54"/>
    </row>
    <row r="65290" spans="31:31" hidden="1">
      <c r="AE65290" s="54"/>
    </row>
    <row r="65291" spans="31:31" hidden="1">
      <c r="AE65291" s="54"/>
    </row>
    <row r="65292" spans="31:31" hidden="1">
      <c r="AE65292" s="54"/>
    </row>
    <row r="65293" spans="31:31" hidden="1">
      <c r="AE65293" s="54"/>
    </row>
    <row r="65294" spans="31:31" hidden="1">
      <c r="AE65294" s="54"/>
    </row>
    <row r="65295" spans="31:31" hidden="1">
      <c r="AE65295" s="54"/>
    </row>
    <row r="65296" spans="31:31" hidden="1">
      <c r="AE65296" s="54"/>
    </row>
    <row r="65297" spans="31:31" hidden="1">
      <c r="AE65297" s="54"/>
    </row>
    <row r="65298" spans="31:31" hidden="1">
      <c r="AE65298" s="54"/>
    </row>
    <row r="65299" spans="31:31" hidden="1">
      <c r="AE65299" s="54"/>
    </row>
    <row r="65300" spans="31:31" hidden="1">
      <c r="AE65300" s="54"/>
    </row>
    <row r="65301" spans="31:31" hidden="1">
      <c r="AE65301" s="54"/>
    </row>
    <row r="65302" spans="31:31" hidden="1">
      <c r="AE65302" s="54"/>
    </row>
    <row r="65303" spans="31:31" hidden="1">
      <c r="AE65303" s="54"/>
    </row>
    <row r="65304" spans="31:31" hidden="1">
      <c r="AE65304" s="54"/>
    </row>
    <row r="65305" spans="31:31" hidden="1">
      <c r="AE65305" s="54"/>
    </row>
    <row r="65306" spans="31:31" hidden="1">
      <c r="AE65306" s="54"/>
    </row>
    <row r="65307" spans="31:31" hidden="1">
      <c r="AE65307" s="54"/>
    </row>
    <row r="65308" spans="31:31" hidden="1">
      <c r="AE65308" s="54"/>
    </row>
    <row r="65309" spans="31:31" hidden="1">
      <c r="AE65309" s="54"/>
    </row>
    <row r="65310" spans="31:31" hidden="1">
      <c r="AE65310" s="54"/>
    </row>
    <row r="65311" spans="31:31" hidden="1">
      <c r="AE65311" s="54"/>
    </row>
    <row r="65312" spans="31:31" hidden="1">
      <c r="AE65312" s="54"/>
    </row>
    <row r="65313" spans="31:31" hidden="1">
      <c r="AE65313" s="54"/>
    </row>
    <row r="65314" spans="31:31" hidden="1">
      <c r="AE65314" s="54"/>
    </row>
    <row r="65315" spans="31:31" hidden="1">
      <c r="AE65315" s="54"/>
    </row>
    <row r="65316" spans="31:31" hidden="1">
      <c r="AE65316" s="54"/>
    </row>
    <row r="65317" spans="31:31" hidden="1">
      <c r="AE65317" s="54"/>
    </row>
    <row r="65318" spans="31:31" hidden="1">
      <c r="AE65318" s="54"/>
    </row>
    <row r="65319" spans="31:31" hidden="1">
      <c r="AE65319" s="54"/>
    </row>
    <row r="65320" spans="31:31" hidden="1">
      <c r="AE65320" s="54"/>
    </row>
    <row r="65321" spans="31:31" hidden="1">
      <c r="AE65321" s="54"/>
    </row>
    <row r="65322" spans="31:31" hidden="1">
      <c r="AE65322" s="54"/>
    </row>
    <row r="65323" spans="31:31" hidden="1">
      <c r="AE65323" s="54"/>
    </row>
    <row r="65324" spans="31:31" hidden="1">
      <c r="AE65324" s="54"/>
    </row>
    <row r="65325" spans="31:31" hidden="1">
      <c r="AE65325" s="54"/>
    </row>
    <row r="65326" spans="31:31" hidden="1">
      <c r="AE65326" s="54"/>
    </row>
    <row r="65327" spans="31:31" hidden="1">
      <c r="AE65327" s="54"/>
    </row>
    <row r="65328" spans="31:31" hidden="1">
      <c r="AE65328" s="54"/>
    </row>
    <row r="65329" spans="31:31" hidden="1">
      <c r="AE65329" s="54"/>
    </row>
    <row r="65330" spans="31:31" hidden="1">
      <c r="AE65330" s="54"/>
    </row>
    <row r="65331" spans="31:31" hidden="1">
      <c r="AE65331" s="54"/>
    </row>
    <row r="65332" spans="31:31" hidden="1">
      <c r="AE65332" s="54"/>
    </row>
    <row r="65333" spans="31:31" hidden="1">
      <c r="AE65333" s="54"/>
    </row>
    <row r="65334" spans="31:31" hidden="1">
      <c r="AE65334" s="54"/>
    </row>
    <row r="65335" spans="31:31" hidden="1">
      <c r="AE65335" s="54"/>
    </row>
    <row r="65336" spans="31:31" hidden="1">
      <c r="AE65336" s="54"/>
    </row>
    <row r="65337" spans="31:31" hidden="1">
      <c r="AE65337" s="54"/>
    </row>
    <row r="65338" spans="31:31" hidden="1">
      <c r="AE65338" s="54"/>
    </row>
    <row r="65339" spans="31:31" hidden="1">
      <c r="AE65339" s="54"/>
    </row>
    <row r="65340" spans="31:31" hidden="1">
      <c r="AE65340" s="54"/>
    </row>
    <row r="65341" spans="31:31" hidden="1">
      <c r="AE65341" s="54"/>
    </row>
    <row r="65342" spans="31:31" hidden="1">
      <c r="AE65342" s="54"/>
    </row>
    <row r="65343" spans="31:31" hidden="1">
      <c r="AE65343" s="54"/>
    </row>
    <row r="65344" spans="31:31" hidden="1">
      <c r="AE65344" s="54"/>
    </row>
    <row r="65345" spans="31:31" hidden="1">
      <c r="AE65345" s="54"/>
    </row>
    <row r="65346" spans="31:31" hidden="1">
      <c r="AE65346" s="54"/>
    </row>
    <row r="65347" spans="31:31" hidden="1">
      <c r="AE65347" s="54"/>
    </row>
    <row r="65348" spans="31:31" hidden="1">
      <c r="AE65348" s="54"/>
    </row>
    <row r="65349" spans="31:31" hidden="1">
      <c r="AE65349" s="54"/>
    </row>
    <row r="65350" spans="31:31" hidden="1">
      <c r="AE65350" s="54"/>
    </row>
    <row r="65351" spans="31:31" hidden="1">
      <c r="AE65351" s="54"/>
    </row>
    <row r="65352" spans="31:31" hidden="1">
      <c r="AE65352" s="54"/>
    </row>
    <row r="65353" spans="31:31" hidden="1">
      <c r="AE65353" s="54"/>
    </row>
    <row r="65354" spans="31:31" hidden="1">
      <c r="AE65354" s="54"/>
    </row>
    <row r="65355" spans="31:31" hidden="1">
      <c r="AE65355" s="54"/>
    </row>
    <row r="65356" spans="31:31" hidden="1">
      <c r="AE65356" s="54"/>
    </row>
    <row r="65357" spans="31:31" hidden="1">
      <c r="AE65357" s="54"/>
    </row>
    <row r="65358" spans="31:31" hidden="1">
      <c r="AE65358" s="54"/>
    </row>
    <row r="65359" spans="31:31" hidden="1">
      <c r="AE65359" s="54"/>
    </row>
    <row r="65360" spans="31:31" hidden="1">
      <c r="AE65360" s="54"/>
    </row>
    <row r="65361" spans="31:31" hidden="1">
      <c r="AE65361" s="54"/>
    </row>
    <row r="65362" spans="31:31" hidden="1">
      <c r="AE65362" s="54"/>
    </row>
    <row r="65363" spans="31:31" hidden="1">
      <c r="AE65363" s="54"/>
    </row>
    <row r="65364" spans="31:31" hidden="1">
      <c r="AE65364" s="54"/>
    </row>
    <row r="65365" spans="31:31" hidden="1">
      <c r="AE65365" s="54"/>
    </row>
    <row r="65366" spans="31:31" hidden="1">
      <c r="AE65366" s="54"/>
    </row>
    <row r="65367" spans="31:31" hidden="1">
      <c r="AE65367" s="54"/>
    </row>
    <row r="65368" spans="31:31" hidden="1">
      <c r="AE65368" s="54"/>
    </row>
    <row r="65369" spans="31:31" hidden="1">
      <c r="AE65369" s="54"/>
    </row>
    <row r="65370" spans="31:31" hidden="1">
      <c r="AE65370" s="54"/>
    </row>
    <row r="65371" spans="31:31" hidden="1">
      <c r="AE65371" s="54"/>
    </row>
    <row r="65372" spans="31:31" hidden="1">
      <c r="AE65372" s="54"/>
    </row>
    <row r="65373" spans="31:31" hidden="1">
      <c r="AE65373" s="54"/>
    </row>
    <row r="65374" spans="31:31" hidden="1">
      <c r="AE65374" s="54"/>
    </row>
    <row r="65375" spans="31:31" hidden="1">
      <c r="AE65375" s="54"/>
    </row>
    <row r="65376" spans="31:31" hidden="1">
      <c r="AE65376" s="54"/>
    </row>
    <row r="65377" spans="31:31" hidden="1">
      <c r="AE65377" s="54"/>
    </row>
    <row r="65378" spans="31:31" hidden="1">
      <c r="AE65378" s="54"/>
    </row>
    <row r="65379" spans="31:31" hidden="1">
      <c r="AE65379" s="54"/>
    </row>
    <row r="65380" spans="31:31" hidden="1">
      <c r="AE65380" s="54"/>
    </row>
    <row r="65381" spans="31:31" hidden="1">
      <c r="AE65381" s="54"/>
    </row>
    <row r="65382" spans="31:31" hidden="1">
      <c r="AE65382" s="54"/>
    </row>
    <row r="65383" spans="31:31" hidden="1">
      <c r="AE65383" s="54"/>
    </row>
    <row r="65384" spans="31:31" hidden="1">
      <c r="AE65384" s="54"/>
    </row>
    <row r="65385" spans="31:31" hidden="1">
      <c r="AE65385" s="54"/>
    </row>
    <row r="65386" spans="31:31" hidden="1">
      <c r="AE65386" s="54"/>
    </row>
    <row r="65387" spans="31:31" hidden="1">
      <c r="AE65387" s="54"/>
    </row>
    <row r="65388" spans="31:31" hidden="1">
      <c r="AE65388" s="54"/>
    </row>
    <row r="65389" spans="31:31" hidden="1">
      <c r="AE65389" s="54"/>
    </row>
    <row r="65390" spans="31:31" hidden="1">
      <c r="AE65390" s="54"/>
    </row>
    <row r="65391" spans="31:31" hidden="1">
      <c r="AE65391" s="54"/>
    </row>
    <row r="65392" spans="31:31" hidden="1">
      <c r="AE65392" s="54"/>
    </row>
    <row r="65393" spans="31:31" hidden="1">
      <c r="AE65393" s="54"/>
    </row>
    <row r="65394" spans="31:31" hidden="1">
      <c r="AE65394" s="54"/>
    </row>
    <row r="65395" spans="31:31" hidden="1">
      <c r="AE65395" s="54"/>
    </row>
    <row r="65396" spans="31:31" hidden="1">
      <c r="AE65396" s="54"/>
    </row>
    <row r="65397" spans="31:31" hidden="1">
      <c r="AE65397" s="54"/>
    </row>
    <row r="65398" spans="31:31" hidden="1">
      <c r="AE65398" s="54"/>
    </row>
    <row r="65399" spans="31:31" hidden="1">
      <c r="AE65399" s="54"/>
    </row>
    <row r="65400" spans="31:31" hidden="1">
      <c r="AE65400" s="54"/>
    </row>
    <row r="65401" spans="31:31" hidden="1">
      <c r="AE65401" s="54"/>
    </row>
    <row r="65402" spans="31:31" hidden="1">
      <c r="AE65402" s="54"/>
    </row>
    <row r="65403" spans="31:31" hidden="1">
      <c r="AE65403" s="54"/>
    </row>
    <row r="65404" spans="31:31" hidden="1">
      <c r="AE65404" s="54"/>
    </row>
    <row r="65405" spans="31:31" hidden="1">
      <c r="AE65405" s="54"/>
    </row>
    <row r="65406" spans="31:31" hidden="1">
      <c r="AE65406" s="54"/>
    </row>
    <row r="65407" spans="31:31" hidden="1">
      <c r="AE65407" s="54"/>
    </row>
    <row r="65408" spans="31:31" hidden="1">
      <c r="AE65408" s="54"/>
    </row>
    <row r="65409" spans="31:31" hidden="1">
      <c r="AE65409" s="54"/>
    </row>
    <row r="65410" spans="31:31" hidden="1">
      <c r="AE65410" s="54"/>
    </row>
    <row r="65411" spans="31:31" hidden="1">
      <c r="AE65411" s="54"/>
    </row>
    <row r="65412" spans="31:31" hidden="1">
      <c r="AE65412" s="54"/>
    </row>
    <row r="65413" spans="31:31" hidden="1">
      <c r="AE65413" s="54"/>
    </row>
    <row r="65414" spans="31:31" hidden="1">
      <c r="AE65414" s="54"/>
    </row>
    <row r="65415" spans="31:31" hidden="1">
      <c r="AE65415" s="54"/>
    </row>
    <row r="65416" spans="31:31" hidden="1">
      <c r="AE65416" s="54"/>
    </row>
    <row r="65417" spans="31:31" hidden="1">
      <c r="AE65417" s="54"/>
    </row>
    <row r="65418" spans="31:31" hidden="1">
      <c r="AE65418" s="54"/>
    </row>
    <row r="65419" spans="31:31" hidden="1">
      <c r="AE65419" s="54"/>
    </row>
    <row r="65420" spans="31:31" hidden="1">
      <c r="AE65420" s="54"/>
    </row>
    <row r="65421" spans="31:31" hidden="1">
      <c r="AE65421" s="54"/>
    </row>
    <row r="65422" spans="31:31" hidden="1">
      <c r="AE65422" s="54"/>
    </row>
    <row r="65423" spans="31:31" hidden="1">
      <c r="AE65423" s="54"/>
    </row>
    <row r="65424" spans="31:31" hidden="1">
      <c r="AE65424" s="54"/>
    </row>
    <row r="65425" spans="31:31" hidden="1">
      <c r="AE65425" s="54"/>
    </row>
    <row r="65426" spans="31:31" hidden="1">
      <c r="AE65426" s="54"/>
    </row>
    <row r="65427" spans="31:31" hidden="1">
      <c r="AE65427" s="54"/>
    </row>
    <row r="65428" spans="31:31" hidden="1">
      <c r="AE65428" s="54"/>
    </row>
    <row r="65429" spans="31:31" hidden="1">
      <c r="AE65429" s="54"/>
    </row>
    <row r="65430" spans="31:31" hidden="1">
      <c r="AE65430" s="54"/>
    </row>
    <row r="65431" spans="31:31" hidden="1">
      <c r="AE65431" s="54"/>
    </row>
    <row r="65432" spans="31:31" hidden="1">
      <c r="AE65432" s="54"/>
    </row>
    <row r="65433" spans="31:31" hidden="1">
      <c r="AE65433" s="54"/>
    </row>
    <row r="65434" spans="31:31" hidden="1">
      <c r="AE65434" s="54"/>
    </row>
    <row r="65435" spans="31:31" hidden="1">
      <c r="AE65435" s="54"/>
    </row>
    <row r="65436" spans="31:31" hidden="1">
      <c r="AE65436" s="54"/>
    </row>
    <row r="65437" spans="31:31" hidden="1">
      <c r="AE65437" s="54"/>
    </row>
    <row r="65438" spans="31:31" hidden="1">
      <c r="AE65438" s="54"/>
    </row>
    <row r="65439" spans="31:31" hidden="1">
      <c r="AE65439" s="54"/>
    </row>
    <row r="65440" spans="31:31" hidden="1">
      <c r="AE65440" s="54"/>
    </row>
    <row r="65441" spans="31:31" hidden="1">
      <c r="AE65441" s="54"/>
    </row>
    <row r="65442" spans="31:31" hidden="1">
      <c r="AE65442" s="54"/>
    </row>
    <row r="65443" spans="31:31" hidden="1">
      <c r="AE65443" s="54"/>
    </row>
    <row r="65444" spans="31:31" hidden="1">
      <c r="AE65444" s="54"/>
    </row>
    <row r="65445" spans="31:31" hidden="1">
      <c r="AE65445" s="54"/>
    </row>
    <row r="65446" spans="31:31" hidden="1">
      <c r="AE65446" s="54"/>
    </row>
    <row r="65447" spans="31:31" hidden="1">
      <c r="AE65447" s="54"/>
    </row>
    <row r="65448" spans="31:31" hidden="1">
      <c r="AE65448" s="54"/>
    </row>
    <row r="65449" spans="31:31" hidden="1">
      <c r="AE65449" s="54"/>
    </row>
    <row r="65450" spans="31:31" hidden="1">
      <c r="AE65450" s="54"/>
    </row>
    <row r="65451" spans="31:31" hidden="1">
      <c r="AE65451" s="54"/>
    </row>
    <row r="65452" spans="31:31" hidden="1">
      <c r="AE65452" s="54"/>
    </row>
    <row r="65453" spans="31:31" hidden="1">
      <c r="AE65453" s="54"/>
    </row>
    <row r="65454" spans="31:31" hidden="1">
      <c r="AE65454" s="54"/>
    </row>
    <row r="65455" spans="31:31" hidden="1">
      <c r="AE65455" s="54"/>
    </row>
    <row r="65456" spans="31:31" hidden="1">
      <c r="AE65456" s="54"/>
    </row>
    <row r="65457" spans="31:31" hidden="1">
      <c r="AE65457" s="54"/>
    </row>
    <row r="65458" spans="31:31" hidden="1">
      <c r="AE65458" s="54"/>
    </row>
    <row r="65459" spans="31:31" hidden="1">
      <c r="AE65459" s="54"/>
    </row>
    <row r="65460" spans="31:31" hidden="1">
      <c r="AE65460" s="54"/>
    </row>
    <row r="65461" spans="31:31" hidden="1">
      <c r="AE65461" s="54"/>
    </row>
    <row r="65462" spans="31:31" hidden="1">
      <c r="AE65462" s="54"/>
    </row>
    <row r="65463" spans="31:31" hidden="1">
      <c r="AE65463" s="54"/>
    </row>
    <row r="65464" spans="31:31" hidden="1">
      <c r="AE65464" s="54"/>
    </row>
    <row r="65465" spans="31:31" hidden="1">
      <c r="AE65465" s="54"/>
    </row>
    <row r="65466" spans="31:31" hidden="1">
      <c r="AE65466" s="54"/>
    </row>
    <row r="65467" spans="31:31" hidden="1">
      <c r="AE65467" s="54"/>
    </row>
    <row r="65468" spans="31:31" hidden="1">
      <c r="AE65468" s="54"/>
    </row>
    <row r="65469" spans="31:31" hidden="1">
      <c r="AE65469" s="54"/>
    </row>
    <row r="65470" spans="31:31" hidden="1">
      <c r="AE65470" s="54"/>
    </row>
    <row r="65471" spans="31:31" hidden="1">
      <c r="AE65471" s="54"/>
    </row>
    <row r="65472" spans="31:31" hidden="1">
      <c r="AE65472" s="54"/>
    </row>
    <row r="65473" spans="31:31" hidden="1">
      <c r="AE65473" s="54"/>
    </row>
    <row r="65474" spans="31:31" hidden="1">
      <c r="AE65474" s="54"/>
    </row>
    <row r="65475" spans="31:31" hidden="1">
      <c r="AE65475" s="54"/>
    </row>
    <row r="65476" spans="31:31" hidden="1">
      <c r="AE65476" s="54"/>
    </row>
    <row r="65477" spans="31:31" hidden="1">
      <c r="AE65477" s="54"/>
    </row>
    <row r="65478" spans="31:31" hidden="1">
      <c r="AE65478" s="54"/>
    </row>
    <row r="65479" spans="31:31" hidden="1">
      <c r="AE65479" s="54"/>
    </row>
    <row r="65480" spans="31:31" hidden="1">
      <c r="AE65480" s="54"/>
    </row>
    <row r="65481" spans="31:31" hidden="1">
      <c r="AE65481" s="54"/>
    </row>
    <row r="65482" spans="31:31" hidden="1">
      <c r="AE65482" s="54"/>
    </row>
    <row r="65483" spans="31:31" hidden="1">
      <c r="AE65483" s="54"/>
    </row>
    <row r="65484" spans="31:31" hidden="1">
      <c r="AE65484" s="54"/>
    </row>
    <row r="65485" spans="31:31" hidden="1">
      <c r="AE65485" s="54"/>
    </row>
    <row r="65486" spans="31:31" hidden="1">
      <c r="AE65486" s="54"/>
    </row>
    <row r="65487" spans="31:31" hidden="1">
      <c r="AE65487" s="54"/>
    </row>
    <row r="65488" spans="31:31" hidden="1">
      <c r="AE65488" s="54"/>
    </row>
    <row r="65489" spans="31:31" hidden="1">
      <c r="AE65489" s="54"/>
    </row>
    <row r="65490" spans="31:31" hidden="1">
      <c r="AE65490" s="54"/>
    </row>
    <row r="65491" spans="31:31" hidden="1">
      <c r="AE65491" s="54"/>
    </row>
    <row r="65492" spans="31:31" hidden="1">
      <c r="AE65492" s="54"/>
    </row>
    <row r="65493" spans="31:31" hidden="1">
      <c r="AE65493" s="54"/>
    </row>
    <row r="65494" spans="31:31" hidden="1">
      <c r="AE65494" s="54"/>
    </row>
    <row r="65495" spans="31:31" hidden="1">
      <c r="AE65495" s="54"/>
    </row>
    <row r="65496" spans="31:31" hidden="1">
      <c r="AE65496" s="54"/>
    </row>
    <row r="65497" spans="31:31" hidden="1">
      <c r="AE65497" s="54"/>
    </row>
    <row r="65498" spans="31:31" hidden="1">
      <c r="AE65498" s="54"/>
    </row>
    <row r="65499" spans="31:31" hidden="1">
      <c r="AE65499" s="54"/>
    </row>
    <row r="65500" spans="31:31" hidden="1">
      <c r="AE65500" s="54"/>
    </row>
    <row r="65501" spans="31:31" hidden="1">
      <c r="AE65501" s="54"/>
    </row>
    <row r="65502" spans="31:31" hidden="1">
      <c r="AE65502" s="54"/>
    </row>
    <row r="65503" spans="31:31" hidden="1">
      <c r="AE65503" s="54"/>
    </row>
    <row r="65504" spans="31:31" hidden="1">
      <c r="AE65504" s="54"/>
    </row>
    <row r="65505" spans="31:31" hidden="1">
      <c r="AE65505" s="54"/>
    </row>
    <row r="65506" spans="31:31" hidden="1">
      <c r="AE65506" s="54"/>
    </row>
    <row r="65507" spans="31:31" hidden="1">
      <c r="AE65507" s="54"/>
    </row>
    <row r="65508" spans="31:31" hidden="1">
      <c r="AE65508" s="54"/>
    </row>
    <row r="65509" spans="31:31" hidden="1">
      <c r="AE65509" s="54"/>
    </row>
    <row r="65510" spans="31:31" hidden="1">
      <c r="AE65510" s="54"/>
    </row>
    <row r="65511" spans="31:31" hidden="1">
      <c r="AE65511" s="54"/>
    </row>
    <row r="65512" spans="31:31" hidden="1">
      <c r="AE65512" s="54"/>
    </row>
    <row r="65513" spans="31:31" hidden="1">
      <c r="AE65513" s="54"/>
    </row>
    <row r="65514" spans="31:31" hidden="1">
      <c r="AE65514" s="54"/>
    </row>
    <row r="65515" spans="31:31" hidden="1">
      <c r="AE65515" s="54"/>
    </row>
    <row r="65516" spans="31:31" hidden="1">
      <c r="AE65516" s="54"/>
    </row>
    <row r="65517" spans="31:31" hidden="1">
      <c r="AE65517" s="54"/>
    </row>
    <row r="65518" spans="31:31" hidden="1">
      <c r="AE65518" s="54"/>
    </row>
    <row r="65519" spans="31:31" hidden="1">
      <c r="AE65519" s="54"/>
    </row>
    <row r="65520" spans="31:31" hidden="1">
      <c r="AE65520" s="54"/>
    </row>
    <row r="65521" spans="31:31" hidden="1">
      <c r="AE65521" s="54"/>
    </row>
    <row r="65522" spans="31:31" hidden="1">
      <c r="AE65522" s="54"/>
    </row>
    <row r="65523" spans="31:31" hidden="1">
      <c r="AE65523" s="54"/>
    </row>
    <row r="65524" spans="31:31" hidden="1">
      <c r="AE65524" s="54"/>
    </row>
    <row r="65525" spans="31:31" hidden="1">
      <c r="AE65525" s="54"/>
    </row>
    <row r="65526" spans="31:31" hidden="1">
      <c r="AE65526" s="54"/>
    </row>
    <row r="65527" spans="31:31" hidden="1">
      <c r="AE65527" s="54"/>
    </row>
    <row r="65528" spans="31:31" hidden="1">
      <c r="AE65528" s="54"/>
    </row>
    <row r="65529" spans="31:31" hidden="1">
      <c r="AE65529" s="54"/>
    </row>
    <row r="65530" spans="31:31" hidden="1">
      <c r="AE65530" s="54"/>
    </row>
    <row r="65531" spans="31:31" hidden="1">
      <c r="AE65531" s="54"/>
    </row>
    <row r="65532" spans="31:31" hidden="1">
      <c r="AE65532" s="54"/>
    </row>
    <row r="65533" spans="31:31" hidden="1">
      <c r="AE65533" s="54"/>
    </row>
    <row r="65534" spans="31:31" hidden="1">
      <c r="AE65534" s="54"/>
    </row>
    <row r="65535" spans="31:31" hidden="1">
      <c r="AE65535" s="54"/>
    </row>
    <row r="65536" spans="31:31" hidden="1">
      <c r="AE65536" s="54"/>
    </row>
  </sheetData>
  <sheetProtection sheet="1" objects="1" scenarios="1"/>
  <mergeCells count="265">
    <mergeCell ref="B39:D40"/>
    <mergeCell ref="B41:D41"/>
    <mergeCell ref="E41:F41"/>
    <mergeCell ref="X14:AB14"/>
    <mergeCell ref="Q41:R41"/>
    <mergeCell ref="S41:T41"/>
    <mergeCell ref="U41:V41"/>
    <mergeCell ref="W41:X41"/>
    <mergeCell ref="W37:AB37"/>
    <mergeCell ref="N37:U37"/>
    <mergeCell ref="Y41:Z41"/>
    <mergeCell ref="AA41:AB41"/>
    <mergeCell ref="W40:X40"/>
    <mergeCell ref="Y40:Z40"/>
    <mergeCell ref="Y29:AB29"/>
    <mergeCell ref="Y30:AB30"/>
    <mergeCell ref="U31:X31"/>
    <mergeCell ref="Y25:AB25"/>
    <mergeCell ref="Y26:AB26"/>
    <mergeCell ref="Y27:AB27"/>
    <mergeCell ref="Y28:AB28"/>
    <mergeCell ref="L28:O28"/>
    <mergeCell ref="U30:X30"/>
    <mergeCell ref="P29:S29"/>
    <mergeCell ref="S47:T47"/>
    <mergeCell ref="K47:L47"/>
    <mergeCell ref="O47:P47"/>
    <mergeCell ref="B43:D43"/>
    <mergeCell ref="S44:T44"/>
    <mergeCell ref="S45:T45"/>
    <mergeCell ref="O48:P48"/>
    <mergeCell ref="M47:N47"/>
    <mergeCell ref="M48:N48"/>
    <mergeCell ref="I45:J45"/>
    <mergeCell ref="B10:AB10"/>
    <mergeCell ref="B11:AB11"/>
    <mergeCell ref="B50:D50"/>
    <mergeCell ref="Y13:AA13"/>
    <mergeCell ref="X16:AB16"/>
    <mergeCell ref="B45:D45"/>
    <mergeCell ref="B44:D44"/>
    <mergeCell ref="I48:J48"/>
    <mergeCell ref="B48:D48"/>
    <mergeCell ref="U42:V42"/>
    <mergeCell ref="S42:T42"/>
    <mergeCell ref="G40:H40"/>
    <mergeCell ref="I40:J40"/>
    <mergeCell ref="K40:L40"/>
    <mergeCell ref="S40:T40"/>
    <mergeCell ref="M44:N44"/>
    <mergeCell ref="U43:V43"/>
    <mergeCell ref="B47:D47"/>
    <mergeCell ref="K43:L43"/>
    <mergeCell ref="M43:N43"/>
    <mergeCell ref="O43:P43"/>
    <mergeCell ref="Y23:AB23"/>
    <mergeCell ref="B46:D46"/>
    <mergeCell ref="E43:F43"/>
    <mergeCell ref="AA6:AB6"/>
    <mergeCell ref="Y7:Z7"/>
    <mergeCell ref="AA7:AB7"/>
    <mergeCell ref="E39:AB39"/>
    <mergeCell ref="I41:J41"/>
    <mergeCell ref="K41:L41"/>
    <mergeCell ref="M41:N41"/>
    <mergeCell ref="AA40:AB40"/>
    <mergeCell ref="E40:F40"/>
    <mergeCell ref="X17:AB17"/>
    <mergeCell ref="Q40:R40"/>
    <mergeCell ref="O40:P40"/>
    <mergeCell ref="M40:N40"/>
    <mergeCell ref="Y33:AB33"/>
    <mergeCell ref="Y34:AB34"/>
    <mergeCell ref="Y35:AB35"/>
    <mergeCell ref="U35:X35"/>
    <mergeCell ref="U33:X33"/>
    <mergeCell ref="U34:X34"/>
    <mergeCell ref="U40:V40"/>
    <mergeCell ref="Y31:AB31"/>
    <mergeCell ref="Y32:AB32"/>
    <mergeCell ref="U32:X32"/>
    <mergeCell ref="H26:K26"/>
    <mergeCell ref="P32:S32"/>
    <mergeCell ref="L31:O31"/>
    <mergeCell ref="L27:O27"/>
    <mergeCell ref="L25:O25"/>
    <mergeCell ref="L26:O26"/>
    <mergeCell ref="U25:X25"/>
    <mergeCell ref="U26:X26"/>
    <mergeCell ref="P26:S26"/>
    <mergeCell ref="P25:S25"/>
    <mergeCell ref="U29:X29"/>
    <mergeCell ref="U28:X28"/>
    <mergeCell ref="P27:S27"/>
    <mergeCell ref="P28:S28"/>
    <mergeCell ref="P30:S30"/>
    <mergeCell ref="P31:S31"/>
    <mergeCell ref="H23:K23"/>
    <mergeCell ref="U23:X23"/>
    <mergeCell ref="L23:O23"/>
    <mergeCell ref="L24:O24"/>
    <mergeCell ref="H31:K31"/>
    <mergeCell ref="H27:K27"/>
    <mergeCell ref="U27:X27"/>
    <mergeCell ref="U22:AB22"/>
    <mergeCell ref="H24:K24"/>
    <mergeCell ref="B22:S22"/>
    <mergeCell ref="P23:S23"/>
    <mergeCell ref="P24:S24"/>
    <mergeCell ref="Y24:AB24"/>
    <mergeCell ref="B23:G23"/>
    <mergeCell ref="U24:X24"/>
    <mergeCell ref="H25:K25"/>
    <mergeCell ref="H35:K35"/>
    <mergeCell ref="S48:T48"/>
    <mergeCell ref="Q48:R48"/>
    <mergeCell ref="Q47:R47"/>
    <mergeCell ref="B27:G27"/>
    <mergeCell ref="H32:K32"/>
    <mergeCell ref="H34:K34"/>
    <mergeCell ref="Q46:R46"/>
    <mergeCell ref="L29:O29"/>
    <mergeCell ref="B28:G28"/>
    <mergeCell ref="B29:G29"/>
    <mergeCell ref="H30:K30"/>
    <mergeCell ref="B34:G34"/>
    <mergeCell ref="I42:J42"/>
    <mergeCell ref="B31:G31"/>
    <mergeCell ref="B32:G32"/>
    <mergeCell ref="Q45:R45"/>
    <mergeCell ref="B35:G35"/>
    <mergeCell ref="H33:K33"/>
    <mergeCell ref="I44:J44"/>
    <mergeCell ref="B42:D42"/>
    <mergeCell ref="M42:N42"/>
    <mergeCell ref="B33:G33"/>
    <mergeCell ref="K42:L42"/>
    <mergeCell ref="O42:P42"/>
    <mergeCell ref="G41:H41"/>
    <mergeCell ref="L32:O32"/>
    <mergeCell ref="L30:O30"/>
    <mergeCell ref="S46:T46"/>
    <mergeCell ref="P33:S33"/>
    <mergeCell ref="P34:S34"/>
    <mergeCell ref="O41:P41"/>
    <mergeCell ref="Q44:R44"/>
    <mergeCell ref="Q43:R43"/>
    <mergeCell ref="L34:O34"/>
    <mergeCell ref="L33:O33"/>
    <mergeCell ref="Q42:R42"/>
    <mergeCell ref="L35:O35"/>
    <mergeCell ref="K44:L44"/>
    <mergeCell ref="S43:T43"/>
    <mergeCell ref="K46:L46"/>
    <mergeCell ref="O44:P44"/>
    <mergeCell ref="O46:P46"/>
    <mergeCell ref="I43:J43"/>
    <mergeCell ref="P35:S35"/>
    <mergeCell ref="K45:L45"/>
    <mergeCell ref="I46:J46"/>
    <mergeCell ref="O45:P45"/>
    <mergeCell ref="E50:F50"/>
    <mergeCell ref="G42:H42"/>
    <mergeCell ref="G45:H45"/>
    <mergeCell ref="G46:H46"/>
    <mergeCell ref="G47:H47"/>
    <mergeCell ref="G48:H48"/>
    <mergeCell ref="G50:H50"/>
    <mergeCell ref="E48:F48"/>
    <mergeCell ref="E47:F47"/>
    <mergeCell ref="E45:F45"/>
    <mergeCell ref="E49:F49"/>
    <mergeCell ref="E46:F46"/>
    <mergeCell ref="E44:F44"/>
    <mergeCell ref="E42:F42"/>
    <mergeCell ref="G43:H43"/>
    <mergeCell ref="G49:H49"/>
    <mergeCell ref="U44:V44"/>
    <mergeCell ref="U45:V45"/>
    <mergeCell ref="Y43:Z43"/>
    <mergeCell ref="Y44:Z44"/>
    <mergeCell ref="Y45:Z45"/>
    <mergeCell ref="W43:X43"/>
    <mergeCell ref="W44:X44"/>
    <mergeCell ref="W45:X45"/>
    <mergeCell ref="U46:V46"/>
    <mergeCell ref="Y46:Z46"/>
    <mergeCell ref="W42:X42"/>
    <mergeCell ref="Y42:Z42"/>
    <mergeCell ref="AA46:AB46"/>
    <mergeCell ref="AA47:AB47"/>
    <mergeCell ref="AA42:AB42"/>
    <mergeCell ref="AA48:AB48"/>
    <mergeCell ref="AA49:AB49"/>
    <mergeCell ref="AA43:AB43"/>
    <mergeCell ref="AA44:AB44"/>
    <mergeCell ref="AA45:AB45"/>
    <mergeCell ref="Y47:Z47"/>
    <mergeCell ref="Y48:Z48"/>
    <mergeCell ref="T56:Z56"/>
    <mergeCell ref="S55:AA55"/>
    <mergeCell ref="T57:Z57"/>
    <mergeCell ref="Y49:Z49"/>
    <mergeCell ref="W50:X50"/>
    <mergeCell ref="J62:O62"/>
    <mergeCell ref="AA50:AB50"/>
    <mergeCell ref="Q49:R49"/>
    <mergeCell ref="Q50:R50"/>
    <mergeCell ref="O49:P49"/>
    <mergeCell ref="U50:V50"/>
    <mergeCell ref="S50:T50"/>
    <mergeCell ref="S49:T49"/>
    <mergeCell ref="O50:P50"/>
    <mergeCell ref="M49:N49"/>
    <mergeCell ref="B59:AB59"/>
    <mergeCell ref="B49:D49"/>
    <mergeCell ref="K49:L49"/>
    <mergeCell ref="U47:V47"/>
    <mergeCell ref="Y50:Z50"/>
    <mergeCell ref="I49:J49"/>
    <mergeCell ref="U48:V48"/>
    <mergeCell ref="U49:V49"/>
    <mergeCell ref="Q2:S2"/>
    <mergeCell ref="U2:AB2"/>
    <mergeCell ref="B30:G30"/>
    <mergeCell ref="B24:G24"/>
    <mergeCell ref="A1:D3"/>
    <mergeCell ref="E2:H2"/>
    <mergeCell ref="J2:O2"/>
    <mergeCell ref="H28:K28"/>
    <mergeCell ref="H29:K29"/>
    <mergeCell ref="B14:V14"/>
    <mergeCell ref="F4:W4"/>
    <mergeCell ref="F5:W5"/>
    <mergeCell ref="F7:W7"/>
    <mergeCell ref="F20:AB20"/>
    <mergeCell ref="B17:V17"/>
    <mergeCell ref="B13:D13"/>
    <mergeCell ref="F6:X6"/>
    <mergeCell ref="B19:C19"/>
    <mergeCell ref="D19:K19"/>
    <mergeCell ref="Y6:Z6"/>
    <mergeCell ref="B16:G16"/>
    <mergeCell ref="B20:C20"/>
    <mergeCell ref="B25:G25"/>
    <mergeCell ref="B26:G26"/>
    <mergeCell ref="B65:AB65"/>
    <mergeCell ref="M54:R54"/>
    <mergeCell ref="B37:M37"/>
    <mergeCell ref="W46:X46"/>
    <mergeCell ref="W47:X47"/>
    <mergeCell ref="W48:X48"/>
    <mergeCell ref="W49:X49"/>
    <mergeCell ref="G44:H44"/>
    <mergeCell ref="I50:J50"/>
    <mergeCell ref="E54:L54"/>
    <mergeCell ref="J63:O63"/>
    <mergeCell ref="R62:AA62"/>
    <mergeCell ref="R63:AA63"/>
    <mergeCell ref="M50:N50"/>
    <mergeCell ref="M45:N45"/>
    <mergeCell ref="M46:N46"/>
    <mergeCell ref="I47:J47"/>
    <mergeCell ref="K50:L50"/>
    <mergeCell ref="K48:L48"/>
  </mergeCells>
  <phoneticPr fontId="0" type="noConversion"/>
  <conditionalFormatting sqref="E42:AB50">
    <cfRule type="cellIs" dxfId="3" priority="1" stopIfTrue="1" operator="equal">
      <formula>0</formula>
    </cfRule>
  </conditionalFormatting>
  <conditionalFormatting sqref="AD4:AE4 U2 E2 A1 Q2 J2">
    <cfRule type="cellIs" dxfId="2" priority="2" stopIfTrue="1" operator="equal">
      <formula>0</formula>
    </cfRule>
  </conditionalFormatting>
  <conditionalFormatting sqref="N37:U37">
    <cfRule type="expression" dxfId="1" priority="3" stopIfTrue="1">
      <formula>$X$17=$AD$36</formula>
    </cfRule>
  </conditionalFormatting>
  <conditionalFormatting sqref="W37:AB37">
    <cfRule type="expression" dxfId="0" priority="4" stopIfTrue="1">
      <formula>$X$17=$AD$37</formula>
    </cfRule>
  </conditionalFormatting>
  <dataValidations count="1">
    <dataValidation type="list" allowBlank="1" showInputMessage="1" showErrorMessage="1" sqref="X17:AB17">
      <formula1>$AD$36:$AD$37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CALCULO</vt:lpstr>
      <vt:lpstr>QA GERAL</vt:lpstr>
      <vt:lpstr>'QA GERAL'!Area_de_impressao</vt:lpstr>
    </vt:vector>
  </TitlesOfParts>
  <Company>DEMC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</dc:creator>
  <cp:lastModifiedBy>Usuario</cp:lastModifiedBy>
  <cp:revision/>
  <dcterms:created xsi:type="dcterms:W3CDTF">2000-01-18T15:09:56Z</dcterms:created>
  <dcterms:modified xsi:type="dcterms:W3CDTF">2018-02-26T18:50:26Z</dcterms:modified>
</cp:coreProperties>
</file>