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OE\Documents\"/>
    </mc:Choice>
  </mc:AlternateContent>
  <xr:revisionPtr revIDLastSave="0" documentId="13_ncr:8001_{C6A2BC36-9EEF-42BC-AF91-E73339D26901}" xr6:coauthVersionLast="47" xr6:coauthVersionMax="47" xr10:uidLastSave="{00000000-0000-0000-0000-000000000000}"/>
  <workbookProtection workbookPassword="BFEB" lockStructure="1"/>
  <bookViews>
    <workbookView xWindow="-120" yWindow="-120" windowWidth="29040" windowHeight="15840" activeTab="1" xr2:uid="{00000000-000D-0000-FFFF-FFFF00000000}"/>
  </bookViews>
  <sheets>
    <sheet name="REQ" sheetId="2" r:id="rId1"/>
    <sheet name="AF" sheetId="1" r:id="rId2"/>
    <sheet name="Plan3" sheetId="3" r:id="rId3"/>
  </sheets>
  <definedNames>
    <definedName name="_xlnm.Print_Area" localSheetId="0">REQ!$A$1:$I$50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K11" i="1"/>
  <c r="L11" i="1"/>
  <c r="M11" i="1"/>
  <c r="N11" i="1"/>
  <c r="O11" i="1"/>
  <c r="J11" i="1"/>
  <c r="K18" i="1"/>
  <c r="L18" i="1"/>
  <c r="C20" i="2"/>
  <c r="I25" i="2"/>
  <c r="I24" i="2"/>
  <c r="I23" i="2"/>
  <c r="I22" i="2"/>
  <c r="I21" i="2"/>
  <c r="I20" i="2"/>
  <c r="E21" i="2"/>
  <c r="E22" i="2"/>
  <c r="E23" i="2"/>
  <c r="E24" i="2"/>
  <c r="E25" i="2"/>
  <c r="E20" i="2"/>
  <c r="G9" i="1"/>
  <c r="D9" i="1"/>
  <c r="P1" i="1" s="1"/>
  <c r="B9" i="1"/>
  <c r="G21" i="2"/>
  <c r="G22" i="2"/>
  <c r="G23" i="2"/>
  <c r="G24" i="2"/>
  <c r="G25" i="2"/>
  <c r="G20" i="2"/>
  <c r="C21" i="2"/>
  <c r="C22" i="2"/>
  <c r="C23" i="2"/>
  <c r="C24" i="2"/>
  <c r="C25" i="2"/>
  <c r="G12" i="1"/>
  <c r="O5" i="1" s="1"/>
  <c r="G13" i="1"/>
  <c r="O6" i="1" s="1"/>
  <c r="G14" i="1"/>
  <c r="H14" i="1" s="1"/>
  <c r="G15" i="1"/>
  <c r="H15" i="1" s="1"/>
  <c r="G16" i="1"/>
  <c r="O9" i="1" s="1"/>
  <c r="G11" i="1"/>
  <c r="F12" i="1"/>
  <c r="M5" i="1" s="1"/>
  <c r="N5" i="1" s="1"/>
  <c r="F13" i="1"/>
  <c r="M6" i="1" s="1"/>
  <c r="N6" i="1" s="1"/>
  <c r="F14" i="1"/>
  <c r="M7" i="1" s="1"/>
  <c r="N7" i="1" s="1"/>
  <c r="F15" i="1"/>
  <c r="M8" i="1" s="1"/>
  <c r="N8" i="1" s="1"/>
  <c r="F16" i="1"/>
  <c r="M9" i="1" s="1"/>
  <c r="N9" i="1" s="1"/>
  <c r="F11" i="1"/>
  <c r="M4" i="1" s="1"/>
  <c r="N4" i="1" s="1"/>
  <c r="D12" i="1"/>
  <c r="K5" i="1" s="1"/>
  <c r="D13" i="1"/>
  <c r="K6" i="1" s="1"/>
  <c r="D14" i="1"/>
  <c r="K7" i="1" s="1"/>
  <c r="D15" i="1"/>
  <c r="K8" i="1" s="1"/>
  <c r="D16" i="1"/>
  <c r="K9" i="1" s="1"/>
  <c r="D11" i="1"/>
  <c r="K4" i="1" s="1"/>
  <c r="C12" i="1"/>
  <c r="I5" i="1" s="1"/>
  <c r="J5" i="1" s="1"/>
  <c r="C13" i="1"/>
  <c r="I6" i="1" s="1"/>
  <c r="J6" i="1" s="1"/>
  <c r="C14" i="1"/>
  <c r="I7" i="1" s="1"/>
  <c r="J7" i="1" s="1"/>
  <c r="C15" i="1"/>
  <c r="I8" i="1" s="1"/>
  <c r="J8" i="1" s="1"/>
  <c r="C16" i="1"/>
  <c r="I9" i="1" s="1"/>
  <c r="J9" i="1" s="1"/>
  <c r="C11" i="1"/>
  <c r="C7" i="1"/>
  <c r="K1" i="1" s="1"/>
  <c r="C5" i="1"/>
  <c r="K40" i="1"/>
  <c r="N40" i="1"/>
  <c r="Q40" i="1"/>
  <c r="K38" i="1"/>
  <c r="N38" i="1"/>
  <c r="Q38" i="1"/>
  <c r="K36" i="1"/>
  <c r="N36" i="1"/>
  <c r="Q36" i="1"/>
  <c r="M18" i="1"/>
  <c r="N18" i="1"/>
  <c r="O18" i="1"/>
  <c r="P18" i="1"/>
  <c r="Q18" i="1"/>
  <c r="J18" i="1"/>
  <c r="K25" i="1"/>
  <c r="L25" i="1"/>
  <c r="M25" i="1"/>
  <c r="N25" i="1"/>
  <c r="O25" i="1"/>
  <c r="P25" i="1"/>
  <c r="Q25" i="1"/>
  <c r="J25" i="1"/>
  <c r="K34" i="1"/>
  <c r="L34" i="1"/>
  <c r="M34" i="1"/>
  <c r="N34" i="1"/>
  <c r="O34" i="1"/>
  <c r="P34" i="1"/>
  <c r="Q34" i="1"/>
  <c r="J34" i="1"/>
  <c r="Q42" i="1"/>
  <c r="N42" i="1"/>
  <c r="K42" i="1"/>
  <c r="I26" i="2" l="1"/>
  <c r="E26" i="2"/>
  <c r="B27" i="2" s="1"/>
  <c r="H16" i="1"/>
  <c r="H11" i="1"/>
  <c r="E12" i="1"/>
  <c r="H12" i="1"/>
  <c r="E16" i="1"/>
  <c r="E14" i="1"/>
  <c r="E15" i="1"/>
  <c r="E13" i="1"/>
  <c r="O7" i="1"/>
  <c r="O8" i="1"/>
  <c r="E11" i="1"/>
  <c r="H13" i="1"/>
  <c r="O4" i="1"/>
  <c r="H31" i="1"/>
  <c r="H23" i="1"/>
  <c r="H27" i="1"/>
  <c r="H21" i="1"/>
  <c r="H29" i="1"/>
  <c r="G50" i="2" l="1"/>
  <c r="H17" i="1"/>
  <c r="H36" i="1"/>
  <c r="O46" i="1" l="1"/>
  <c r="F45" i="1"/>
  <c r="E19" i="1"/>
  <c r="I4" i="1"/>
  <c r="J4" i="1" s="1"/>
</calcChain>
</file>

<file path=xl/sharedStrings.xml><?xml version="1.0" encoding="utf-8"?>
<sst xmlns="http://schemas.openxmlformats.org/spreadsheetml/2006/main" count="127" uniqueCount="81">
  <si>
    <t>ATESTADO DE FREQÜÊNCIA</t>
  </si>
  <si>
    <t>ATESTO que o Sr(a).:</t>
  </si>
  <si>
    <t>D.I.:</t>
  </si>
  <si>
    <t>Inicial</t>
  </si>
  <si>
    <t>Final</t>
  </si>
  <si>
    <t>RG:</t>
  </si>
  <si>
    <t>PERÍODOS :</t>
  </si>
  <si>
    <t>Tot. bloco</t>
  </si>
  <si>
    <t>TOTAL DOS BLOCOS:</t>
  </si>
  <si>
    <t>Faltas Justificadas</t>
  </si>
  <si>
    <t>Faltas Médicas</t>
  </si>
  <si>
    <r>
      <t xml:space="preserve">Faltas por moléstia comprovada - Art 110 - Ítem II, </t>
    </r>
    <r>
      <rPr>
        <sz val="11"/>
        <color theme="1"/>
        <rFont val="Calibri"/>
        <family val="2"/>
      </rPr>
      <t>§ 1º (abonadas)</t>
    </r>
  </si>
  <si>
    <t>Faltas IAMSPE</t>
  </si>
  <si>
    <t>Outras:</t>
  </si>
  <si>
    <t>TOTAL DE AFASTAMENTOS:</t>
  </si>
  <si>
    <t>INTERESSADO(A):</t>
  </si>
  <si>
    <t>ABONADAS</t>
  </si>
  <si>
    <t>FM</t>
  </si>
  <si>
    <t>JUSTIFICA..</t>
  </si>
  <si>
    <t>DATAS DOS AFASTAMENTOS:</t>
  </si>
  <si>
    <t>Total</t>
  </si>
  <si>
    <t>L.S. Fim</t>
  </si>
  <si>
    <t>L.S. Início</t>
  </si>
  <si>
    <t>L.S.F. Início</t>
  </si>
  <si>
    <t>L.S.F. Fim</t>
  </si>
  <si>
    <t>OBSERV.:</t>
  </si>
  <si>
    <t>Totais:</t>
  </si>
  <si>
    <t>Governo do Estado de São Paulo - Secretaria Estadual da Educação</t>
  </si>
  <si>
    <t>Diretoria de Ensino - Região São Bernardo do Campo</t>
  </si>
  <si>
    <t>São Bernardo do Campo,</t>
  </si>
  <si>
    <t>Preenchido por:</t>
  </si>
  <si>
    <t>PERÍODOS PARA AQUISIÇÃO DA CERTIDÃO DE LICENÇA-PRÊMIO E CONTAGEM DOS AFASTAMENTOS:</t>
  </si>
  <si>
    <t>COMPARECEU</t>
  </si>
  <si>
    <t>DIAS.</t>
  </si>
  <si>
    <t>CPF:</t>
  </si>
  <si>
    <t>Nome:</t>
  </si>
  <si>
    <t>Residência:</t>
  </si>
  <si>
    <t>Cargo/Função-Atividade:</t>
  </si>
  <si>
    <t>Subq-Tab</t>
  </si>
  <si>
    <t>Quadro:</t>
  </si>
  <si>
    <t>Padrão:</t>
  </si>
  <si>
    <t>Jornada:</t>
  </si>
  <si>
    <t>Órgão de Classi.:</t>
  </si>
  <si>
    <t>Diretoria de Ensino:</t>
  </si>
  <si>
    <t>Acumula Cargo/Função/Ativ.:</t>
  </si>
  <si>
    <t>Efetivo: Artigo 209 a 213 da lei 10.261/68 e LC 1048/2008.</t>
  </si>
  <si>
    <t>Art. 209 a 213 da Lei 10.261/68. LC 1048/08 e DNG de 22, DOE 23/11/2011.</t>
  </si>
  <si>
    <t>Anexos:</t>
  </si>
  <si>
    <t>Fichas 100 dos anos:</t>
  </si>
  <si>
    <t>Final:</t>
  </si>
  <si>
    <t>Local e Data:</t>
  </si>
  <si>
    <t>Protoc.:</t>
  </si>
  <si>
    <t>Data:</t>
  </si>
  <si>
    <t>Recebido por:</t>
  </si>
  <si>
    <t>Pelo deferimento:</t>
  </si>
  <si>
    <t xml:space="preserve">São Bernardo do Campo, </t>
  </si>
  <si>
    <t>Assinatura do requerente:</t>
  </si>
  <si>
    <t>Pelo Indeferimento</t>
  </si>
  <si>
    <t>Tít. De Nomeação:</t>
  </si>
  <si>
    <t>Portarias:</t>
  </si>
  <si>
    <t>Ilmo(a). Sr(a). Dirigente Regional de Ensino</t>
  </si>
  <si>
    <t>Escola Estadual:</t>
  </si>
  <si>
    <t>Inf. do Dir. E.E.:</t>
  </si>
  <si>
    <t>Providências: Encaminhe à D.E. - Região São Bernardo do Campo.</t>
  </si>
  <si>
    <t>Est. Civil:</t>
  </si>
  <si>
    <t>Legal:</t>
  </si>
  <si>
    <t>Fundam.</t>
  </si>
  <si>
    <t>Declaro que se trata de pedido inicial. Não respondo a processo administrativo.</t>
  </si>
  <si>
    <t>Alego:</t>
  </si>
  <si>
    <t>Expedido a fins de Licença-Prêmio.</t>
  </si>
  <si>
    <t>Município:</t>
  </si>
  <si>
    <t>ANOS:</t>
  </si>
  <si>
    <t>inicial:</t>
  </si>
  <si>
    <t>Licenças Saúde - Pessoa da família - Art. 199</t>
  </si>
  <si>
    <t>Licenças Saúde - Arts. 181 - Ítem I e 191</t>
  </si>
  <si>
    <t>º Bloco</t>
  </si>
  <si>
    <t>de Licença-Prêmio, referente aos períodos:</t>
  </si>
  <si>
    <r>
      <t xml:space="preserve">Requer: </t>
    </r>
    <r>
      <rPr>
        <sz val="11"/>
        <rFont val="Calibri"/>
        <family val="2"/>
        <scheme val="minor"/>
      </rPr>
      <t>Concessão de</t>
    </r>
  </si>
  <si>
    <t>X</t>
  </si>
  <si>
    <t>30 de janeiro de 2019.</t>
  </si>
  <si>
    <t>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</si>
</sst>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;;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 applyAlignment="1">
      <alignment horizontal="right"/>
    </xf>
    <xf numFmtId="0" fontId="11" fillId="0" borderId="10" xfId="0" applyFont="1" applyBorder="1"/>
    <xf numFmtId="0" fontId="11" fillId="0" borderId="10" xfId="0" applyFont="1" applyBorder="1" applyAlignment="1"/>
    <xf numFmtId="0" fontId="11" fillId="0" borderId="3" xfId="0" applyFont="1" applyBorder="1"/>
    <xf numFmtId="0" fontId="13" fillId="0" borderId="5" xfId="0" applyFont="1" applyBorder="1"/>
    <xf numFmtId="0" fontId="1" fillId="0" borderId="0" xfId="0" applyFont="1" applyBorder="1" applyAlignment="1"/>
    <xf numFmtId="164" fontId="0" fillId="0" borderId="0" xfId="0" applyNumberFormat="1" applyBorder="1" applyAlignment="1"/>
    <xf numFmtId="0" fontId="11" fillId="0" borderId="9" xfId="0" applyFont="1" applyBorder="1" applyAlignment="1"/>
    <xf numFmtId="0" fontId="1" fillId="0" borderId="9" xfId="0" applyFont="1" applyBorder="1"/>
    <xf numFmtId="0" fontId="13" fillId="0" borderId="0" xfId="0" applyFont="1" applyBorder="1" applyAlignment="1"/>
    <xf numFmtId="0" fontId="13" fillId="0" borderId="5" xfId="0" applyFont="1" applyBorder="1" applyAlignment="1"/>
    <xf numFmtId="0" fontId="11" fillId="0" borderId="3" xfId="0" applyFont="1" applyBorder="1" applyAlignment="1"/>
    <xf numFmtId="0" fontId="1" fillId="0" borderId="4" xfId="0" applyFont="1" applyBorder="1" applyAlignment="1"/>
    <xf numFmtId="0" fontId="11" fillId="0" borderId="7" xfId="0" applyFont="1" applyBorder="1"/>
    <xf numFmtId="0" fontId="11" fillId="0" borderId="0" xfId="0" applyFont="1" applyBorder="1"/>
    <xf numFmtId="164" fontId="1" fillId="0" borderId="1" xfId="0" applyNumberFormat="1" applyFont="1" applyBorder="1" applyAlignment="1"/>
    <xf numFmtId="0" fontId="11" fillId="0" borderId="1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2" fillId="0" borderId="0" xfId="0" applyFont="1" applyBorder="1"/>
    <xf numFmtId="0" fontId="12" fillId="0" borderId="5" xfId="0" applyFont="1" applyBorder="1"/>
    <xf numFmtId="0" fontId="0" fillId="0" borderId="1" xfId="0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/>
    <xf numFmtId="0" fontId="0" fillId="0" borderId="19" xfId="0" applyBorder="1" applyAlignment="1" applyProtection="1"/>
    <xf numFmtId="0" fontId="0" fillId="0" borderId="0" xfId="0" applyProtection="1"/>
    <xf numFmtId="0" fontId="0" fillId="0" borderId="5" xfId="0" applyBorder="1" applyAlignment="1" applyProtection="1"/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0" borderId="0" xfId="0" applyNumberFormat="1" applyProtection="1"/>
    <xf numFmtId="0" fontId="0" fillId="0" borderId="7" xfId="0" applyBorder="1" applyAlignment="1" applyProtection="1"/>
    <xf numFmtId="14" fontId="11" fillId="0" borderId="3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4" fontId="11" fillId="0" borderId="6" xfId="0" applyNumberFormat="1" applyFont="1" applyBorder="1" applyProtection="1"/>
    <xf numFmtId="14" fontId="11" fillId="0" borderId="5" xfId="0" applyNumberFormat="1" applyFont="1" applyBorder="1" applyProtection="1"/>
    <xf numFmtId="49" fontId="0" fillId="0" borderId="0" xfId="0" applyNumberFormat="1" applyBorder="1" applyProtection="1"/>
    <xf numFmtId="14" fontId="11" fillId="0" borderId="5" xfId="0" applyNumberFormat="1" applyFont="1" applyBorder="1" applyAlignment="1" applyProtection="1">
      <alignment horizontal="center"/>
    </xf>
    <xf numFmtId="0" fontId="0" fillId="0" borderId="5" xfId="0" applyBorder="1" applyProtection="1"/>
    <xf numFmtId="0" fontId="0" fillId="0" borderId="21" xfId="0" applyBorder="1" applyAlignment="1" applyProtection="1">
      <alignment horizontal="right"/>
    </xf>
    <xf numFmtId="0" fontId="1" fillId="0" borderId="21" xfId="0" applyFont="1" applyBorder="1" applyAlignment="1" applyProtection="1">
      <alignment horizontal="center"/>
    </xf>
    <xf numFmtId="14" fontId="0" fillId="0" borderId="21" xfId="0" applyNumberFormat="1" applyBorder="1" applyAlignment="1" applyProtection="1">
      <alignment horizontal="right"/>
    </xf>
    <xf numFmtId="14" fontId="0" fillId="0" borderId="21" xfId="0" applyNumberFormat="1" applyFont="1" applyBorder="1" applyAlignment="1" applyProtection="1">
      <alignment horizontal="right"/>
    </xf>
    <xf numFmtId="14" fontId="11" fillId="0" borderId="7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14" fontId="11" fillId="0" borderId="8" xfId="0" applyNumberFormat="1" applyFont="1" applyBorder="1" applyProtection="1"/>
    <xf numFmtId="0" fontId="0" fillId="0" borderId="12" xfId="0" applyBorder="1" applyAlignment="1" applyProtection="1">
      <alignment horizontal="center"/>
    </xf>
    <xf numFmtId="14" fontId="11" fillId="0" borderId="12" xfId="0" applyNumberFormat="1" applyFont="1" applyBorder="1" applyProtection="1"/>
    <xf numFmtId="0" fontId="11" fillId="0" borderId="13" xfId="0" applyFont="1" applyBorder="1" applyAlignment="1" applyProtection="1">
      <alignment horizontal="center"/>
    </xf>
    <xf numFmtId="14" fontId="11" fillId="0" borderId="14" xfId="0" applyNumberFormat="1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21" xfId="0" applyFont="1" applyFill="1" applyBorder="1" applyProtection="1"/>
    <xf numFmtId="14" fontId="0" fillId="0" borderId="5" xfId="0" applyNumberFormat="1" applyBorder="1" applyProtection="1"/>
    <xf numFmtId="14" fontId="0" fillId="0" borderId="6" xfId="0" applyNumberFormat="1" applyBorder="1" applyProtection="1"/>
    <xf numFmtId="0" fontId="1" fillId="0" borderId="0" xfId="0" applyFont="1" applyBorder="1" applyProtection="1"/>
    <xf numFmtId="14" fontId="0" fillId="0" borderId="5" xfId="0" applyNumberFormat="1" applyFill="1" applyBorder="1" applyProtection="1"/>
    <xf numFmtId="14" fontId="0" fillId="0" borderId="6" xfId="0" applyNumberFormat="1" applyFill="1" applyBorder="1" applyProtection="1"/>
    <xf numFmtId="0" fontId="1" fillId="0" borderId="6" xfId="0" applyFont="1" applyBorder="1" applyProtection="1"/>
    <xf numFmtId="0" fontId="0" fillId="0" borderId="9" xfId="0" applyBorder="1" applyAlignment="1" applyProtection="1">
      <alignment horizontal="right"/>
    </xf>
    <xf numFmtId="0" fontId="0" fillId="0" borderId="0" xfId="0" applyBorder="1" applyAlignment="1" applyProtection="1"/>
    <xf numFmtId="49" fontId="5" fillId="0" borderId="5" xfId="0" applyNumberFormat="1" applyFont="1" applyBorder="1" applyProtection="1"/>
    <xf numFmtId="0" fontId="1" fillId="0" borderId="5" xfId="0" applyFont="1" applyBorder="1" applyAlignment="1" applyProtection="1">
      <alignment horizontal="left"/>
    </xf>
    <xf numFmtId="49" fontId="0" fillId="0" borderId="5" xfId="0" applyNumberFormat="1" applyBorder="1" applyProtection="1"/>
    <xf numFmtId="0" fontId="0" fillId="0" borderId="7" xfId="0" applyBorder="1" applyAlignment="1" applyProtection="1">
      <alignment horizontal="left"/>
    </xf>
    <xf numFmtId="0" fontId="0" fillId="0" borderId="1" xfId="0" applyBorder="1" applyProtection="1"/>
    <xf numFmtId="14" fontId="0" fillId="0" borderId="7" xfId="0" applyNumberFormat="1" applyBorder="1" applyProtection="1"/>
    <xf numFmtId="14" fontId="0" fillId="0" borderId="8" xfId="0" applyNumberFormat="1" applyBorder="1" applyProtection="1"/>
    <xf numFmtId="0" fontId="1" fillId="0" borderId="7" xfId="0" applyFont="1" applyBorder="1" applyProtection="1"/>
    <xf numFmtId="14" fontId="0" fillId="0" borderId="7" xfId="0" applyNumberFormat="1" applyFill="1" applyBorder="1" applyProtection="1"/>
    <xf numFmtId="14" fontId="0" fillId="0" borderId="8" xfId="0" applyNumberFormat="1" applyFill="1" applyBorder="1" applyProtection="1"/>
    <xf numFmtId="0" fontId="1" fillId="0" borderId="8" xfId="0" applyFont="1" applyBorder="1" applyProtection="1"/>
    <xf numFmtId="0" fontId="0" fillId="0" borderId="12" xfId="0" applyBorder="1" applyAlignment="1" applyProtection="1">
      <alignment horizontal="left"/>
    </xf>
    <xf numFmtId="0" fontId="1" fillId="0" borderId="18" xfId="0" applyFont="1" applyBorder="1" applyProtection="1"/>
    <xf numFmtId="0" fontId="1" fillId="0" borderId="0" xfId="0" applyNumberFormat="1" applyFont="1" applyBorder="1" applyProtection="1"/>
    <xf numFmtId="0" fontId="1" fillId="0" borderId="6" xfId="0" applyNumberFormat="1" applyFon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8" xfId="0" applyBorder="1" applyAlignment="1" applyProtection="1"/>
    <xf numFmtId="49" fontId="6" fillId="0" borderId="5" xfId="0" applyNumberFormat="1" applyFont="1" applyBorder="1" applyProtection="1"/>
    <xf numFmtId="0" fontId="0" fillId="0" borderId="7" xfId="0" applyBorder="1" applyProtection="1"/>
    <xf numFmtId="0" fontId="0" fillId="0" borderId="8" xfId="0" applyBorder="1" applyProtection="1"/>
    <xf numFmtId="49" fontId="1" fillId="0" borderId="18" xfId="0" applyNumberFormat="1" applyFont="1" applyBorder="1" applyProtection="1"/>
    <xf numFmtId="0" fontId="1" fillId="0" borderId="2" xfId="0" applyNumberFormat="1" applyFont="1" applyBorder="1" applyProtection="1"/>
    <xf numFmtId="0" fontId="1" fillId="0" borderId="4" xfId="0" applyNumberFormat="1" applyFont="1" applyBorder="1" applyProtection="1"/>
    <xf numFmtId="49" fontId="7" fillId="0" borderId="5" xfId="0" applyNumberFormat="1" applyFont="1" applyBorder="1" applyProtection="1"/>
    <xf numFmtId="0" fontId="1" fillId="0" borderId="19" xfId="0" applyNumberFormat="1" applyFont="1" applyBorder="1" applyProtection="1"/>
    <xf numFmtId="0" fontId="1" fillId="0" borderId="20" xfId="0" applyNumberFormat="1" applyFont="1" applyBorder="1" applyProtection="1"/>
    <xf numFmtId="0" fontId="8" fillId="0" borderId="7" xfId="0" applyFont="1" applyBorder="1" applyProtection="1"/>
    <xf numFmtId="0" fontId="8" fillId="0" borderId="1" xfId="0" applyFont="1" applyBorder="1" applyProtection="1"/>
    <xf numFmtId="0" fontId="0" fillId="0" borderId="12" xfId="0" applyBorder="1" applyProtection="1"/>
    <xf numFmtId="0" fontId="8" fillId="0" borderId="9" xfId="0" applyFont="1" applyBorder="1" applyProtection="1"/>
    <xf numFmtId="0" fontId="8" fillId="0" borderId="10" xfId="0" applyFont="1" applyBorder="1" applyProtection="1"/>
    <xf numFmtId="0" fontId="1" fillId="0" borderId="11" xfId="0" applyFont="1" applyBorder="1" applyProtection="1"/>
    <xf numFmtId="0" fontId="1" fillId="0" borderId="14" xfId="0" applyFont="1" applyBorder="1" applyProtection="1"/>
    <xf numFmtId="0" fontId="9" fillId="0" borderId="15" xfId="0" applyFont="1" applyBorder="1" applyProtection="1"/>
    <xf numFmtId="0" fontId="9" fillId="0" borderId="16" xfId="0" applyFont="1" applyBorder="1" applyProtection="1"/>
    <xf numFmtId="0" fontId="1" fillId="0" borderId="17" xfId="0" applyFont="1" applyBorder="1" applyProtection="1"/>
    <xf numFmtId="0" fontId="1" fillId="0" borderId="5" xfId="0" applyFont="1" applyBorder="1" applyProtection="1"/>
    <xf numFmtId="0" fontId="9" fillId="0" borderId="9" xfId="0" applyFont="1" applyBorder="1" applyProtection="1"/>
    <xf numFmtId="0" fontId="9" fillId="0" borderId="10" xfId="0" applyFont="1" applyBorder="1" applyProtection="1"/>
    <xf numFmtId="0" fontId="1" fillId="0" borderId="4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4" xfId="0" applyBorder="1" applyProtection="1"/>
    <xf numFmtId="0" fontId="10" fillId="0" borderId="8" xfId="0" applyFont="1" applyBorder="1" applyAlignment="1" applyProtection="1">
      <alignment horizontal="right"/>
    </xf>
    <xf numFmtId="165" fontId="1" fillId="0" borderId="6" xfId="0" applyNumberFormat="1" applyFont="1" applyFill="1" applyBorder="1"/>
    <xf numFmtId="165" fontId="1" fillId="0" borderId="6" xfId="0" applyNumberFormat="1" applyFont="1" applyBorder="1"/>
    <xf numFmtId="14" fontId="0" fillId="0" borderId="5" xfId="0" applyNumberFormat="1" applyBorder="1" applyAlignment="1" applyProtection="1">
      <protection locked="0"/>
    </xf>
    <xf numFmtId="14" fontId="0" fillId="0" borderId="6" xfId="0" applyNumberFormat="1" applyBorder="1" applyAlignment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Protection="1">
      <protection locked="0"/>
    </xf>
    <xf numFmtId="0" fontId="0" fillId="2" borderId="23" xfId="0" applyNumberFormat="1" applyFill="1" applyBorder="1" applyAlignment="1" applyProtection="1">
      <alignment horizontal="center"/>
    </xf>
    <xf numFmtId="0" fontId="0" fillId="0" borderId="9" xfId="0" applyBorder="1"/>
    <xf numFmtId="0" fontId="1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 applyProtection="1">
      <alignment horizontal="right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9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3825" y="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209550</xdr:colOff>
      <xdr:row>0</xdr:row>
      <xdr:rowOff>161925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95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57150</xdr:colOff>
      <xdr:row>0</xdr:row>
      <xdr:rowOff>19050</xdr:rowOff>
    </xdr:from>
    <xdr:to>
      <xdr:col>0</xdr:col>
      <xdr:colOff>546750</xdr:colOff>
      <xdr:row>2</xdr:row>
      <xdr:rowOff>100539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9050"/>
          <a:ext cx="489600" cy="57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K50"/>
  <sheetViews>
    <sheetView topLeftCell="A13" zoomScaleNormal="100" workbookViewId="0">
      <selection activeCell="D49" sqref="D49:F49"/>
    </sheetView>
  </sheetViews>
  <sheetFormatPr defaultRowHeight="15" x14ac:dyDescent="0.25"/>
  <cols>
    <col min="2" max="7" width="10.7109375" bestFit="1" customWidth="1"/>
    <col min="8" max="8" width="10.85546875" customWidth="1"/>
    <col min="9" max="9" width="10.7109375" bestFit="1" customWidth="1"/>
  </cols>
  <sheetData>
    <row r="1" spans="1:11" x14ac:dyDescent="0.25">
      <c r="A1" s="189" t="s">
        <v>60</v>
      </c>
      <c r="B1" s="190"/>
      <c r="C1" s="190"/>
      <c r="D1" s="190"/>
      <c r="E1" s="190"/>
      <c r="F1" s="8"/>
      <c r="G1" s="8"/>
      <c r="H1" s="8"/>
      <c r="I1" s="14"/>
      <c r="J1" s="8"/>
      <c r="K1" s="1"/>
    </row>
    <row r="2" spans="1:11" x14ac:dyDescent="0.25">
      <c r="A2" s="4"/>
      <c r="B2" s="1"/>
      <c r="C2" s="1"/>
      <c r="D2" s="1"/>
      <c r="E2" s="1"/>
      <c r="F2" s="1"/>
      <c r="G2" s="1"/>
      <c r="H2" s="1"/>
      <c r="I2" s="5"/>
      <c r="J2" s="1"/>
      <c r="K2" s="1"/>
    </row>
    <row r="3" spans="1:11" x14ac:dyDescent="0.25">
      <c r="A3" s="21" t="s">
        <v>35</v>
      </c>
      <c r="B3" s="180"/>
      <c r="C3" s="181"/>
      <c r="D3" s="181"/>
      <c r="E3" s="181"/>
      <c r="F3" s="181"/>
      <c r="G3" s="22" t="s">
        <v>5</v>
      </c>
      <c r="H3" s="178"/>
      <c r="I3" s="179"/>
      <c r="J3" s="27"/>
      <c r="K3" s="1"/>
    </row>
    <row r="4" spans="1:11" x14ac:dyDescent="0.25">
      <c r="A4" s="4"/>
      <c r="B4" s="1"/>
      <c r="C4" s="10"/>
      <c r="D4" s="10"/>
      <c r="E4" s="10"/>
      <c r="F4" s="10"/>
      <c r="G4" s="10"/>
      <c r="H4" s="10"/>
      <c r="I4" s="15"/>
      <c r="J4" s="10"/>
      <c r="K4" s="1"/>
    </row>
    <row r="5" spans="1:11" x14ac:dyDescent="0.25">
      <c r="A5" s="29" t="s">
        <v>64</v>
      </c>
      <c r="B5" s="194"/>
      <c r="C5" s="195"/>
      <c r="D5" s="38" t="s">
        <v>2</v>
      </c>
      <c r="E5" s="49"/>
      <c r="F5" s="30"/>
      <c r="G5" s="22" t="s">
        <v>34</v>
      </c>
      <c r="H5" s="180"/>
      <c r="I5" s="179"/>
      <c r="J5" s="27"/>
      <c r="K5" s="1"/>
    </row>
    <row r="6" spans="1:11" x14ac:dyDescent="0.25">
      <c r="A6" s="4"/>
      <c r="B6" s="1"/>
      <c r="C6" s="1"/>
      <c r="D6" s="1"/>
      <c r="E6" s="1"/>
      <c r="F6" s="1"/>
      <c r="G6" s="1"/>
      <c r="H6" s="1"/>
      <c r="I6" s="5"/>
      <c r="J6" s="1"/>
      <c r="K6" s="1"/>
    </row>
    <row r="7" spans="1:11" x14ac:dyDescent="0.25">
      <c r="A7" s="191" t="s">
        <v>36</v>
      </c>
      <c r="B7" s="192"/>
      <c r="C7" s="180"/>
      <c r="D7" s="181"/>
      <c r="E7" s="181"/>
      <c r="F7" s="181"/>
      <c r="G7" s="181"/>
      <c r="H7" s="181"/>
      <c r="I7" s="179"/>
      <c r="J7" s="27"/>
      <c r="K7" s="1"/>
    </row>
    <row r="8" spans="1:11" x14ac:dyDescent="0.25">
      <c r="A8" s="4"/>
      <c r="B8" s="1"/>
      <c r="C8" s="1"/>
      <c r="D8" s="1"/>
      <c r="E8" s="1"/>
      <c r="F8" s="1"/>
      <c r="G8" s="1"/>
      <c r="H8" s="1"/>
      <c r="I8" s="5"/>
      <c r="J8" s="1"/>
      <c r="K8" s="1"/>
    </row>
    <row r="9" spans="1:11" x14ac:dyDescent="0.25">
      <c r="A9" s="191" t="s">
        <v>37</v>
      </c>
      <c r="B9" s="193"/>
      <c r="C9" s="192"/>
      <c r="D9" s="180"/>
      <c r="E9" s="181"/>
      <c r="F9" s="181"/>
      <c r="G9" s="181"/>
      <c r="H9" s="181"/>
      <c r="I9" s="179"/>
      <c r="J9" s="27"/>
      <c r="K9" s="1"/>
    </row>
    <row r="10" spans="1:11" x14ac:dyDescent="0.25">
      <c r="A10" s="4"/>
      <c r="B10" s="1"/>
      <c r="C10" s="1"/>
      <c r="D10" s="1"/>
      <c r="E10" s="1"/>
      <c r="F10" s="1"/>
      <c r="G10" s="1"/>
      <c r="H10" s="1"/>
      <c r="I10" s="5"/>
      <c r="J10" s="1"/>
      <c r="K10" s="1"/>
    </row>
    <row r="11" spans="1:11" x14ac:dyDescent="0.25">
      <c r="A11" s="21" t="s">
        <v>38</v>
      </c>
      <c r="B11" s="49"/>
      <c r="C11" s="23" t="s">
        <v>39</v>
      </c>
      <c r="D11" s="49"/>
      <c r="E11" s="23" t="s">
        <v>40</v>
      </c>
      <c r="F11" s="49"/>
      <c r="G11" s="23" t="s">
        <v>41</v>
      </c>
      <c r="H11" s="49"/>
      <c r="I11" s="18"/>
      <c r="J11" s="1"/>
      <c r="K11" s="1"/>
    </row>
    <row r="12" spans="1:11" x14ac:dyDescent="0.25">
      <c r="A12" s="4"/>
      <c r="B12" s="1"/>
      <c r="C12" s="1"/>
      <c r="D12" s="1"/>
      <c r="E12" s="1"/>
      <c r="F12" s="1"/>
      <c r="G12" s="1"/>
      <c r="H12" s="1"/>
      <c r="I12" s="5"/>
      <c r="J12" s="1"/>
      <c r="K12" s="1"/>
    </row>
    <row r="13" spans="1:11" x14ac:dyDescent="0.25">
      <c r="A13" s="191" t="s">
        <v>42</v>
      </c>
      <c r="B13" s="192"/>
      <c r="C13" s="180"/>
      <c r="D13" s="181"/>
      <c r="E13" s="181"/>
      <c r="F13" s="181"/>
      <c r="G13" s="24" t="s">
        <v>70</v>
      </c>
      <c r="H13" s="180"/>
      <c r="I13" s="182"/>
      <c r="J13" s="27"/>
      <c r="K13" s="1"/>
    </row>
    <row r="14" spans="1:11" x14ac:dyDescent="0.25">
      <c r="A14" s="4"/>
      <c r="B14" s="1"/>
      <c r="C14" s="1"/>
      <c r="D14" s="1"/>
      <c r="E14" s="1"/>
      <c r="F14" s="1"/>
      <c r="G14" s="1"/>
      <c r="H14" s="1"/>
      <c r="I14" s="5"/>
      <c r="J14" s="1"/>
      <c r="K14" s="1"/>
    </row>
    <row r="15" spans="1:11" x14ac:dyDescent="0.25">
      <c r="A15" s="191" t="s">
        <v>43</v>
      </c>
      <c r="B15" s="192"/>
      <c r="C15" s="180"/>
      <c r="D15" s="181"/>
      <c r="E15" s="181"/>
      <c r="F15" s="39" t="s">
        <v>44</v>
      </c>
      <c r="G15" s="38"/>
      <c r="H15" s="40"/>
      <c r="I15" s="49"/>
      <c r="K15" s="1"/>
    </row>
    <row r="16" spans="1:11" x14ac:dyDescent="0.25">
      <c r="A16" s="4"/>
      <c r="B16" s="1"/>
      <c r="C16" s="1"/>
      <c r="D16" s="1"/>
      <c r="E16" s="1"/>
      <c r="F16" s="1"/>
      <c r="G16" s="1"/>
      <c r="H16" s="1"/>
      <c r="I16" s="5"/>
      <c r="J16" s="1"/>
      <c r="K16" s="1"/>
    </row>
    <row r="17" spans="1:11" x14ac:dyDescent="0.25">
      <c r="A17" s="175" t="s">
        <v>77</v>
      </c>
      <c r="B17" s="10"/>
      <c r="C17" s="177"/>
      <c r="D17" s="176" t="s">
        <v>75</v>
      </c>
      <c r="E17" s="10" t="s">
        <v>76</v>
      </c>
      <c r="F17" s="10"/>
      <c r="G17" s="10"/>
      <c r="H17" s="10"/>
      <c r="I17" s="15"/>
      <c r="J17" s="10"/>
      <c r="K17" s="1"/>
    </row>
    <row r="18" spans="1:11" x14ac:dyDescent="0.25">
      <c r="A18" s="4"/>
      <c r="B18" s="1"/>
      <c r="C18" s="1"/>
      <c r="D18" s="1"/>
      <c r="E18" s="1"/>
      <c r="F18" s="1"/>
      <c r="G18" s="1"/>
      <c r="H18" s="1"/>
      <c r="I18" s="5"/>
      <c r="J18" s="1"/>
      <c r="K18" s="1"/>
    </row>
    <row r="19" spans="1:11" x14ac:dyDescent="0.25">
      <c r="A19" s="4"/>
      <c r="B19" s="19" t="s">
        <v>72</v>
      </c>
      <c r="C19" s="17"/>
      <c r="D19" s="20" t="s">
        <v>49</v>
      </c>
      <c r="E19" s="45" t="s">
        <v>7</v>
      </c>
      <c r="F19" s="19" t="s">
        <v>72</v>
      </c>
      <c r="G19" s="17"/>
      <c r="H19" s="20" t="s">
        <v>49</v>
      </c>
      <c r="I19" s="161" t="s">
        <v>7</v>
      </c>
      <c r="J19" s="1"/>
      <c r="K19" s="1"/>
    </row>
    <row r="20" spans="1:11" x14ac:dyDescent="0.25">
      <c r="A20" s="4"/>
      <c r="B20" s="163"/>
      <c r="C20" s="9" t="str">
        <f>IF(B20="","","A")</f>
        <v/>
      </c>
      <c r="D20" s="164"/>
      <c r="E20" s="44" t="str">
        <f>IF(D20="","",N(D20-B20)+1)</f>
        <v/>
      </c>
      <c r="F20" s="163"/>
      <c r="G20" s="9" t="str">
        <f>IF(F20="","","A")</f>
        <v/>
      </c>
      <c r="H20" s="164"/>
      <c r="I20" s="162" t="str">
        <f>IF(H20="","",N(H20-F20)+1)</f>
        <v/>
      </c>
      <c r="J20" s="10"/>
      <c r="K20" s="1"/>
    </row>
    <row r="21" spans="1:11" x14ac:dyDescent="0.25">
      <c r="A21" s="4"/>
      <c r="B21" s="53"/>
      <c r="C21" s="9" t="str">
        <f t="shared" ref="C21:C25" si="0">IF(B21="","","A")</f>
        <v/>
      </c>
      <c r="D21" s="54"/>
      <c r="E21" s="44" t="str">
        <f t="shared" ref="E21:E25" si="1">IF(D21="","",N(D21-B21)+1)</f>
        <v/>
      </c>
      <c r="F21" s="53"/>
      <c r="G21" s="9" t="str">
        <f t="shared" ref="G21:G25" si="2">IF(F21="","","A")</f>
        <v/>
      </c>
      <c r="H21" s="54"/>
      <c r="I21" s="162" t="str">
        <f t="shared" ref="I21:I25" si="3">IF(H21="","",N(H21-F21)+1)</f>
        <v/>
      </c>
      <c r="J21" s="1"/>
      <c r="K21" s="1"/>
    </row>
    <row r="22" spans="1:11" x14ac:dyDescent="0.25">
      <c r="A22" s="4"/>
      <c r="B22" s="53"/>
      <c r="C22" s="9" t="str">
        <f t="shared" si="0"/>
        <v/>
      </c>
      <c r="D22" s="54"/>
      <c r="E22" s="44" t="str">
        <f t="shared" si="1"/>
        <v/>
      </c>
      <c r="F22" s="53"/>
      <c r="G22" s="9" t="str">
        <f t="shared" si="2"/>
        <v/>
      </c>
      <c r="H22" s="54"/>
      <c r="I22" s="162" t="str">
        <f t="shared" si="3"/>
        <v/>
      </c>
      <c r="J22" s="1"/>
      <c r="K22" s="1"/>
    </row>
    <row r="23" spans="1:11" x14ac:dyDescent="0.25">
      <c r="A23" s="4"/>
      <c r="B23" s="53"/>
      <c r="C23" s="9" t="str">
        <f t="shared" si="0"/>
        <v/>
      </c>
      <c r="D23" s="54"/>
      <c r="E23" s="44" t="str">
        <f t="shared" si="1"/>
        <v/>
      </c>
      <c r="F23" s="53"/>
      <c r="G23" s="9" t="str">
        <f t="shared" si="2"/>
        <v/>
      </c>
      <c r="H23" s="54"/>
      <c r="I23" s="162" t="str">
        <f t="shared" si="3"/>
        <v/>
      </c>
      <c r="J23" s="1"/>
      <c r="K23" s="1"/>
    </row>
    <row r="24" spans="1:11" x14ac:dyDescent="0.25">
      <c r="A24" s="4"/>
      <c r="B24" s="53"/>
      <c r="C24" s="9" t="str">
        <f t="shared" si="0"/>
        <v/>
      </c>
      <c r="D24" s="54"/>
      <c r="E24" s="44" t="str">
        <f t="shared" si="1"/>
        <v/>
      </c>
      <c r="F24" s="53"/>
      <c r="G24" s="9" t="str">
        <f t="shared" si="2"/>
        <v/>
      </c>
      <c r="H24" s="54"/>
      <c r="I24" s="162" t="str">
        <f t="shared" si="3"/>
        <v/>
      </c>
      <c r="J24" s="1"/>
      <c r="K24" s="1"/>
    </row>
    <row r="25" spans="1:11" x14ac:dyDescent="0.25">
      <c r="A25" s="4"/>
      <c r="B25" s="62"/>
      <c r="C25" s="43" t="str">
        <f t="shared" si="0"/>
        <v/>
      </c>
      <c r="D25" s="63"/>
      <c r="E25" s="44" t="str">
        <f t="shared" si="1"/>
        <v/>
      </c>
      <c r="F25" s="62"/>
      <c r="G25" s="43" t="str">
        <f t="shared" si="2"/>
        <v/>
      </c>
      <c r="H25" s="63"/>
      <c r="I25" s="162" t="str">
        <f t="shared" si="3"/>
        <v/>
      </c>
      <c r="J25" s="1"/>
      <c r="K25" s="1"/>
    </row>
    <row r="26" spans="1:11" x14ac:dyDescent="0.25">
      <c r="A26" s="4"/>
      <c r="B26" s="1"/>
      <c r="C26" s="1"/>
      <c r="D26" s="1"/>
      <c r="E26" s="45">
        <f>SUM(E20:E25)</f>
        <v>0</v>
      </c>
      <c r="F26" s="1"/>
      <c r="G26" s="1"/>
      <c r="H26" s="1"/>
      <c r="I26" s="161">
        <f>SUM(I20:I25)</f>
        <v>0</v>
      </c>
      <c r="J26" s="1"/>
      <c r="K26" s="1"/>
    </row>
    <row r="27" spans="1:11" x14ac:dyDescent="0.25">
      <c r="A27" s="25" t="s">
        <v>68</v>
      </c>
      <c r="B27" s="198" t="str">
        <f>IF(E26+I26=1825,"Ser meu direito","Não faço jus a esse período.")</f>
        <v>Não faço jus a esse período.</v>
      </c>
      <c r="C27" s="198"/>
      <c r="D27" s="198"/>
      <c r="E27" s="198"/>
      <c r="F27" s="198"/>
      <c r="G27" s="198"/>
      <c r="H27" s="198"/>
      <c r="I27" s="199"/>
      <c r="J27" s="27"/>
      <c r="K27" s="1"/>
    </row>
    <row r="28" spans="1:11" x14ac:dyDescent="0.25">
      <c r="A28" s="3"/>
      <c r="B28" s="8"/>
      <c r="C28" s="8"/>
      <c r="D28" s="8"/>
      <c r="E28" s="8"/>
      <c r="F28" s="8"/>
      <c r="G28" s="8"/>
      <c r="H28" s="8"/>
      <c r="I28" s="14"/>
      <c r="J28" s="1"/>
      <c r="K28" s="1"/>
    </row>
    <row r="29" spans="1:11" x14ac:dyDescent="0.25">
      <c r="A29" s="33" t="s">
        <v>66</v>
      </c>
      <c r="B29" s="198" t="s">
        <v>45</v>
      </c>
      <c r="C29" s="198"/>
      <c r="D29" s="198"/>
      <c r="E29" s="198"/>
      <c r="F29" s="198"/>
      <c r="G29" s="198"/>
      <c r="H29" s="34"/>
      <c r="I29" s="49" t="s">
        <v>78</v>
      </c>
      <c r="K29" s="1"/>
    </row>
    <row r="30" spans="1:11" x14ac:dyDescent="0.25">
      <c r="A30" s="35" t="s">
        <v>65</v>
      </c>
      <c r="B30" s="210" t="s">
        <v>46</v>
      </c>
      <c r="C30" s="210"/>
      <c r="D30" s="210"/>
      <c r="E30" s="210"/>
      <c r="F30" s="210"/>
      <c r="G30" s="210"/>
      <c r="H30" s="211"/>
      <c r="I30" s="49"/>
      <c r="K30" s="1"/>
    </row>
    <row r="31" spans="1:11" x14ac:dyDescent="0.25">
      <c r="A31" s="6"/>
      <c r="B31" s="2"/>
      <c r="C31" s="2"/>
      <c r="D31" s="1"/>
      <c r="E31" s="1"/>
      <c r="F31" s="1"/>
      <c r="G31" s="1"/>
      <c r="H31" s="1"/>
      <c r="I31" s="5"/>
      <c r="J31" s="1"/>
      <c r="K31" s="1"/>
    </row>
    <row r="32" spans="1:11" x14ac:dyDescent="0.25">
      <c r="A32" s="25" t="s">
        <v>47</v>
      </c>
      <c r="B32" s="193" t="s">
        <v>48</v>
      </c>
      <c r="C32" s="193"/>
      <c r="D32" s="49"/>
      <c r="E32" s="49"/>
      <c r="F32" s="49"/>
      <c r="G32" s="49"/>
      <c r="H32" s="49"/>
      <c r="I32" s="49"/>
      <c r="J32" s="27"/>
      <c r="K32" s="1"/>
    </row>
    <row r="33" spans="1:11" x14ac:dyDescent="0.25">
      <c r="A33" s="49"/>
      <c r="B33" s="49"/>
      <c r="C33" s="169"/>
      <c r="D33" s="170"/>
      <c r="E33" s="36" t="s">
        <v>59</v>
      </c>
      <c r="F33" s="180"/>
      <c r="G33" s="181"/>
      <c r="H33" s="181"/>
      <c r="I33" s="179"/>
      <c r="J33" s="27"/>
      <c r="K33" s="1"/>
    </row>
    <row r="34" spans="1:11" x14ac:dyDescent="0.25">
      <c r="A34" s="180"/>
      <c r="B34" s="181"/>
      <c r="C34" s="181"/>
      <c r="D34" s="181"/>
      <c r="E34" s="181"/>
      <c r="F34" s="179"/>
      <c r="G34" s="183" t="s">
        <v>58</v>
      </c>
      <c r="H34" s="184"/>
      <c r="I34" s="49"/>
      <c r="K34" s="1"/>
    </row>
    <row r="35" spans="1:11" x14ac:dyDescent="0.25">
      <c r="A35" s="4"/>
      <c r="B35" s="1"/>
      <c r="C35" s="1"/>
      <c r="D35" s="1"/>
      <c r="E35" s="1"/>
      <c r="F35" s="1"/>
      <c r="G35" s="1"/>
      <c r="H35" s="1"/>
      <c r="I35" s="5"/>
      <c r="J35" s="1"/>
      <c r="K35" s="1"/>
    </row>
    <row r="36" spans="1:11" x14ac:dyDescent="0.25">
      <c r="A36" s="208" t="s">
        <v>67</v>
      </c>
      <c r="B36" s="209"/>
      <c r="C36" s="209"/>
      <c r="D36" s="209"/>
      <c r="E36" s="209"/>
      <c r="F36" s="209"/>
      <c r="G36" s="209"/>
      <c r="H36" s="209"/>
      <c r="I36" s="5"/>
      <c r="J36" s="1"/>
      <c r="K36" s="1"/>
    </row>
    <row r="37" spans="1:11" x14ac:dyDescent="0.25">
      <c r="A37" s="4"/>
      <c r="B37" s="1"/>
      <c r="C37" s="1"/>
      <c r="D37" s="1"/>
      <c r="E37" s="1"/>
      <c r="F37" s="1"/>
      <c r="G37" s="1"/>
      <c r="H37" s="1"/>
      <c r="I37" s="5"/>
      <c r="J37" s="1"/>
      <c r="K37" s="1"/>
    </row>
    <row r="38" spans="1:11" x14ac:dyDescent="0.25">
      <c r="A38" s="202" t="s">
        <v>50</v>
      </c>
      <c r="B38" s="203"/>
      <c r="C38" s="204" t="s">
        <v>55</v>
      </c>
      <c r="D38" s="204"/>
      <c r="E38" s="204"/>
      <c r="F38" s="205" t="s">
        <v>79</v>
      </c>
      <c r="G38" s="205"/>
      <c r="H38" s="205"/>
      <c r="I38" s="206"/>
      <c r="J38" s="28"/>
      <c r="K38" s="1"/>
    </row>
    <row r="39" spans="1:11" x14ac:dyDescent="0.25">
      <c r="A39" s="4"/>
      <c r="B39" s="1"/>
      <c r="C39" s="1"/>
      <c r="D39" s="1"/>
      <c r="E39" s="1"/>
      <c r="F39" s="1"/>
      <c r="G39" s="1"/>
      <c r="H39" s="1"/>
      <c r="I39" s="16"/>
      <c r="J39" s="9"/>
      <c r="K39" s="1"/>
    </row>
    <row r="40" spans="1:11" x14ac:dyDescent="0.25">
      <c r="A40" s="4"/>
      <c r="B40" s="1"/>
      <c r="C40" s="1"/>
      <c r="D40" s="203" t="s">
        <v>56</v>
      </c>
      <c r="E40" s="203"/>
      <c r="F40" s="203"/>
      <c r="G40" s="174"/>
      <c r="H40" s="17"/>
      <c r="I40" s="18"/>
      <c r="J40" s="1"/>
      <c r="K40" s="1"/>
    </row>
    <row r="41" spans="1:11" x14ac:dyDescent="0.25">
      <c r="A41" s="4"/>
      <c r="B41" s="1"/>
      <c r="C41" s="1"/>
      <c r="D41" s="1"/>
      <c r="E41" s="1"/>
      <c r="F41" s="1"/>
      <c r="G41" s="1"/>
      <c r="H41" s="9"/>
      <c r="I41" s="16"/>
      <c r="J41" s="9"/>
      <c r="K41" s="1"/>
    </row>
    <row r="42" spans="1:11" x14ac:dyDescent="0.25">
      <c r="A42" s="4"/>
      <c r="B42" s="1"/>
      <c r="C42" s="1"/>
      <c r="D42" s="1"/>
      <c r="E42" s="1"/>
      <c r="F42" s="1"/>
      <c r="G42" s="1"/>
      <c r="H42" s="1"/>
      <c r="I42" s="5"/>
      <c r="J42" s="1"/>
      <c r="K42" s="1"/>
    </row>
    <row r="43" spans="1:11" x14ac:dyDescent="0.25">
      <c r="A43" s="42" t="s">
        <v>51</v>
      </c>
      <c r="B43" s="165"/>
      <c r="C43" s="41" t="s">
        <v>52</v>
      </c>
      <c r="D43" s="187"/>
      <c r="E43" s="188"/>
      <c r="F43" s="207" t="s">
        <v>53</v>
      </c>
      <c r="G43" s="207"/>
      <c r="H43" s="180"/>
      <c r="I43" s="179"/>
      <c r="J43" s="27"/>
      <c r="K43" s="1"/>
    </row>
    <row r="44" spans="1:11" ht="15.75" thickBot="1" x14ac:dyDescent="0.3">
      <c r="A44" s="11"/>
      <c r="B44" s="12"/>
      <c r="C44" s="12"/>
      <c r="D44" s="12"/>
      <c r="E44" s="12"/>
      <c r="F44" s="12"/>
      <c r="G44" s="12"/>
      <c r="H44" s="12"/>
      <c r="I44" s="13"/>
      <c r="J44" s="1"/>
      <c r="K44" s="1"/>
    </row>
    <row r="45" spans="1:11" x14ac:dyDescent="0.25">
      <c r="A45" s="185" t="s">
        <v>62</v>
      </c>
      <c r="B45" s="186"/>
      <c r="C45" s="31"/>
      <c r="D45" s="31" t="s">
        <v>54</v>
      </c>
      <c r="E45" s="1"/>
      <c r="F45" s="166" t="s">
        <v>78</v>
      </c>
      <c r="G45" s="32" t="s">
        <v>57</v>
      </c>
      <c r="H45" s="1"/>
      <c r="I45" s="166"/>
      <c r="K45" s="1"/>
    </row>
    <row r="46" spans="1:11" x14ac:dyDescent="0.25">
      <c r="A46" s="4"/>
      <c r="B46" s="1"/>
      <c r="C46" s="1"/>
      <c r="D46" s="1"/>
      <c r="E46" s="1"/>
      <c r="F46" s="1"/>
      <c r="G46" s="1"/>
      <c r="H46" s="1"/>
      <c r="I46" s="5"/>
      <c r="J46" s="1"/>
      <c r="K46" s="1"/>
    </row>
    <row r="47" spans="1:11" x14ac:dyDescent="0.25">
      <c r="A47" s="26" t="s">
        <v>63</v>
      </c>
      <c r="B47" s="1"/>
      <c r="C47" s="1"/>
      <c r="D47" s="1"/>
      <c r="E47" s="1"/>
      <c r="F47" s="1"/>
      <c r="G47" s="1"/>
      <c r="H47" s="1"/>
      <c r="I47" s="5"/>
      <c r="J47" s="1"/>
      <c r="K47" s="1"/>
    </row>
    <row r="48" spans="1:11" x14ac:dyDescent="0.25">
      <c r="A48" s="4"/>
      <c r="B48" s="1"/>
      <c r="C48" s="1"/>
      <c r="D48" s="1"/>
      <c r="E48" s="1"/>
      <c r="F48" s="1"/>
      <c r="G48" s="1"/>
      <c r="H48" s="1"/>
      <c r="I48" s="5"/>
      <c r="J48" s="1"/>
      <c r="K48" s="1"/>
    </row>
    <row r="49" spans="1:11" x14ac:dyDescent="0.25">
      <c r="A49" s="200" t="s">
        <v>29</v>
      </c>
      <c r="B49" s="201"/>
      <c r="C49" s="201"/>
      <c r="D49" s="205"/>
      <c r="E49" s="205"/>
      <c r="F49" s="205"/>
      <c r="G49" s="37"/>
      <c r="H49" s="2"/>
      <c r="I49" s="7"/>
      <c r="J49" s="1"/>
      <c r="K49" s="1"/>
    </row>
    <row r="50" spans="1:11" x14ac:dyDescent="0.25">
      <c r="A50" s="6"/>
      <c r="B50" s="2"/>
      <c r="C50" s="2"/>
      <c r="D50" s="2"/>
      <c r="E50" s="2"/>
      <c r="F50" s="2"/>
      <c r="G50" s="196" t="str">
        <f>IF(E26+I26=1825,"Assinatura e carimbo do diretor","ERRO! Período aquisitivo Incorreto")</f>
        <v>ERRO! Período aquisitivo Incorreto</v>
      </c>
      <c r="H50" s="196"/>
      <c r="I50" s="197"/>
      <c r="J50" s="1"/>
      <c r="K50" s="1"/>
    </row>
  </sheetData>
  <sheetProtection password="BFEB" sheet="1" objects="1" scenarios="1" selectLockedCells="1"/>
  <mergeCells count="33">
    <mergeCell ref="G50:I50"/>
    <mergeCell ref="B27:I27"/>
    <mergeCell ref="D9:I9"/>
    <mergeCell ref="C7:I7"/>
    <mergeCell ref="B3:F3"/>
    <mergeCell ref="A49:C49"/>
    <mergeCell ref="A38:B38"/>
    <mergeCell ref="C38:E38"/>
    <mergeCell ref="F38:I38"/>
    <mergeCell ref="F43:G43"/>
    <mergeCell ref="B32:C32"/>
    <mergeCell ref="B29:G29"/>
    <mergeCell ref="A36:H36"/>
    <mergeCell ref="D49:F49"/>
    <mergeCell ref="B30:H30"/>
    <mergeCell ref="D40:F40"/>
    <mergeCell ref="A1:E1"/>
    <mergeCell ref="A7:B7"/>
    <mergeCell ref="A9:C9"/>
    <mergeCell ref="A13:B13"/>
    <mergeCell ref="A15:B15"/>
    <mergeCell ref="C15:E15"/>
    <mergeCell ref="B5:C5"/>
    <mergeCell ref="A45:B45"/>
    <mergeCell ref="F33:I33"/>
    <mergeCell ref="H43:I43"/>
    <mergeCell ref="D43:E43"/>
    <mergeCell ref="H5:I5"/>
    <mergeCell ref="H3:I3"/>
    <mergeCell ref="C13:F13"/>
    <mergeCell ref="H13:I13"/>
    <mergeCell ref="A34:F34"/>
    <mergeCell ref="G34:H34"/>
  </mergeCells>
  <conditionalFormatting sqref="G50:I50">
    <cfRule type="containsText" dxfId="3" priority="3" operator="containsText" text="Erro">
      <formula>NOT(ISERROR(SEARCH("Erro",G50)))</formula>
    </cfRule>
  </conditionalFormatting>
  <conditionalFormatting sqref="B27:I27">
    <cfRule type="containsText" dxfId="2" priority="1" operator="containsText" text="Não faço jus a ">
      <formula>NOT(ISERROR(SEARCH("Não faço jus a ",B27)))</formula>
    </cfRule>
    <cfRule type="containsText" dxfId="1" priority="2" operator="containsText" text="não">
      <formula>NOT(ISERROR(SEARCH("não",B27)))</formula>
    </cfRule>
  </conditionalFormatting>
  <dataValidations count="2">
    <dataValidation type="textLength" operator="equal" allowBlank="1" showInputMessage="1" showErrorMessage="1" sqref="I15 I29:I30 F45 I34 I45" xr:uid="{00000000-0002-0000-0000-000000000000}">
      <formula1>1</formula1>
    </dataValidation>
    <dataValidation type="textLength" operator="equal" allowBlank="1" showInputMessage="1" showErrorMessage="1" sqref="D32:I32 A33:D33" xr:uid="{00000000-0002-0000-0000-000001000000}">
      <formula1>4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5"/>
  <sheetViews>
    <sheetView tabSelected="1" topLeftCell="A18" zoomScaleNormal="100" workbookViewId="0">
      <selection activeCell="F39" sqref="F39:H39"/>
    </sheetView>
  </sheetViews>
  <sheetFormatPr defaultRowHeight="15" x14ac:dyDescent="0.25"/>
  <cols>
    <col min="1" max="1" width="9.140625" style="75" customWidth="1"/>
    <col min="2" max="2" width="9.140625" style="75"/>
    <col min="3" max="13" width="10.7109375" style="75" bestFit="1" customWidth="1"/>
    <col min="14" max="14" width="9.140625" style="75"/>
    <col min="15" max="15" width="10.7109375" style="75" bestFit="1" customWidth="1"/>
    <col min="16" max="16384" width="9.140625" style="75"/>
  </cols>
  <sheetData>
    <row r="1" spans="1:18" ht="24" thickBot="1" x14ac:dyDescent="0.4">
      <c r="A1" s="73"/>
      <c r="B1" s="245" t="s">
        <v>0</v>
      </c>
      <c r="C1" s="245"/>
      <c r="D1" s="245"/>
      <c r="E1" s="245"/>
      <c r="F1" s="245"/>
      <c r="G1" s="245"/>
      <c r="H1" s="246"/>
      <c r="I1" s="247" t="s">
        <v>15</v>
      </c>
      <c r="J1" s="248"/>
      <c r="K1" s="242">
        <f>C7</f>
        <v>0</v>
      </c>
      <c r="L1" s="242"/>
      <c r="M1" s="242"/>
      <c r="N1" s="242"/>
      <c r="O1" s="74" t="s">
        <v>34</v>
      </c>
      <c r="P1" s="243">
        <f>D9</f>
        <v>0</v>
      </c>
      <c r="Q1" s="244"/>
    </row>
    <row r="2" spans="1:18" ht="15" customHeight="1" x14ac:dyDescent="0.25">
      <c r="A2" s="76"/>
      <c r="B2" s="223" t="s">
        <v>27</v>
      </c>
      <c r="C2" s="223"/>
      <c r="D2" s="223"/>
      <c r="E2" s="223"/>
      <c r="F2" s="223"/>
      <c r="G2" s="223"/>
      <c r="H2" s="249"/>
      <c r="I2" s="77"/>
      <c r="J2" s="78"/>
      <c r="K2" s="79"/>
      <c r="L2" s="79"/>
      <c r="M2" s="79"/>
      <c r="N2" s="79"/>
      <c r="O2" s="79"/>
      <c r="P2" s="79"/>
      <c r="Q2" s="80"/>
      <c r="R2" s="81"/>
    </row>
    <row r="3" spans="1:18" ht="15" customHeight="1" x14ac:dyDescent="0.25">
      <c r="A3" s="82"/>
      <c r="B3" s="237" t="s">
        <v>28</v>
      </c>
      <c r="C3" s="237"/>
      <c r="D3" s="237"/>
      <c r="E3" s="237"/>
      <c r="F3" s="237"/>
      <c r="G3" s="237"/>
      <c r="H3" s="238"/>
      <c r="I3" s="214" t="s">
        <v>31</v>
      </c>
      <c r="J3" s="215"/>
      <c r="K3" s="215"/>
      <c r="L3" s="215"/>
      <c r="M3" s="215"/>
      <c r="N3" s="215"/>
      <c r="O3" s="215"/>
      <c r="P3" s="215"/>
      <c r="Q3" s="250"/>
      <c r="R3" s="81"/>
    </row>
    <row r="4" spans="1:18" ht="15" customHeight="1" x14ac:dyDescent="0.25">
      <c r="A4" s="82"/>
      <c r="B4" s="167"/>
      <c r="C4" s="167"/>
      <c r="D4" s="167"/>
      <c r="E4" s="167"/>
      <c r="F4" s="167"/>
      <c r="G4" s="167"/>
      <c r="H4" s="168"/>
      <c r="I4" s="83" t="str">
        <f t="shared" ref="I4:I9" si="0">IF(C11="","",C11)</f>
        <v/>
      </c>
      <c r="J4" s="84" t="str">
        <f>IF(I4="","","A")</f>
        <v/>
      </c>
      <c r="K4" s="85" t="str">
        <f t="shared" ref="K4:K9" si="1">IF(D11="","",D11)</f>
        <v/>
      </c>
      <c r="L4" s="78"/>
      <c r="M4" s="86" t="str">
        <f t="shared" ref="M4:M9" si="2">IF(F11="","",F11)</f>
        <v/>
      </c>
      <c r="N4" s="84" t="str">
        <f>IF(M4="","","A")</f>
        <v/>
      </c>
      <c r="O4" s="85" t="str">
        <f t="shared" ref="O4:O9" si="3">IF(G11="","",G11)</f>
        <v/>
      </c>
      <c r="P4" s="87"/>
      <c r="Q4" s="80"/>
      <c r="R4" s="81"/>
    </row>
    <row r="5" spans="1:18" ht="15" customHeight="1" x14ac:dyDescent="0.25">
      <c r="A5" s="226" t="s">
        <v>61</v>
      </c>
      <c r="B5" s="227"/>
      <c r="C5" s="214">
        <f>REQ!C13</f>
        <v>0</v>
      </c>
      <c r="D5" s="215"/>
      <c r="E5" s="215"/>
      <c r="F5" s="215"/>
      <c r="G5" s="215"/>
      <c r="H5" s="216"/>
      <c r="I5" s="88" t="str">
        <f t="shared" si="0"/>
        <v/>
      </c>
      <c r="J5" s="84" t="str">
        <f t="shared" ref="J5:J9" si="4">IF(I5="","","A")</f>
        <v/>
      </c>
      <c r="K5" s="85" t="str">
        <f t="shared" si="1"/>
        <v/>
      </c>
      <c r="L5" s="78"/>
      <c r="M5" s="86" t="str">
        <f t="shared" si="2"/>
        <v/>
      </c>
      <c r="N5" s="84" t="str">
        <f t="shared" ref="N5:N9" si="5">IF(M5="","","A")</f>
        <v/>
      </c>
      <c r="O5" s="85" t="str">
        <f t="shared" si="3"/>
        <v/>
      </c>
      <c r="P5" s="79"/>
      <c r="Q5" s="80"/>
      <c r="R5" s="81"/>
    </row>
    <row r="6" spans="1:18" ht="15.75" customHeight="1" x14ac:dyDescent="0.25">
      <c r="A6" s="76"/>
      <c r="B6" s="79"/>
      <c r="C6" s="79"/>
      <c r="D6" s="79"/>
      <c r="E6" s="79"/>
      <c r="F6" s="79"/>
      <c r="G6" s="79"/>
      <c r="H6" s="80"/>
      <c r="I6" s="88" t="str">
        <f t="shared" si="0"/>
        <v/>
      </c>
      <c r="J6" s="84" t="str">
        <f t="shared" si="4"/>
        <v/>
      </c>
      <c r="K6" s="85" t="str">
        <f t="shared" si="1"/>
        <v/>
      </c>
      <c r="L6" s="78"/>
      <c r="M6" s="86" t="str">
        <f t="shared" si="2"/>
        <v/>
      </c>
      <c r="N6" s="84" t="str">
        <f t="shared" si="5"/>
        <v/>
      </c>
      <c r="O6" s="85" t="str">
        <f t="shared" si="3"/>
        <v/>
      </c>
      <c r="P6" s="79"/>
      <c r="Q6" s="80"/>
    </row>
    <row r="7" spans="1:18" ht="15" customHeight="1" x14ac:dyDescent="0.25">
      <c r="A7" s="228" t="s">
        <v>1</v>
      </c>
      <c r="B7" s="227"/>
      <c r="C7" s="239">
        <f>REQ!B3</f>
        <v>0</v>
      </c>
      <c r="D7" s="240"/>
      <c r="E7" s="240"/>
      <c r="F7" s="240"/>
      <c r="G7" s="240"/>
      <c r="H7" s="241"/>
      <c r="I7" s="88" t="str">
        <f t="shared" si="0"/>
        <v/>
      </c>
      <c r="J7" s="84" t="str">
        <f t="shared" si="4"/>
        <v/>
      </c>
      <c r="K7" s="85" t="str">
        <f t="shared" si="1"/>
        <v/>
      </c>
      <c r="L7" s="78"/>
      <c r="M7" s="86" t="str">
        <f t="shared" si="2"/>
        <v/>
      </c>
      <c r="N7" s="84" t="str">
        <f t="shared" si="5"/>
        <v/>
      </c>
      <c r="O7" s="85" t="str">
        <f t="shared" si="3"/>
        <v/>
      </c>
      <c r="P7" s="79"/>
      <c r="Q7" s="80"/>
    </row>
    <row r="8" spans="1:18" ht="15.75" customHeight="1" x14ac:dyDescent="0.25">
      <c r="A8" s="89"/>
      <c r="B8" s="79"/>
      <c r="C8" s="79"/>
      <c r="D8" s="79"/>
      <c r="E8" s="79"/>
      <c r="F8" s="79"/>
      <c r="G8" s="79"/>
      <c r="H8" s="80"/>
      <c r="I8" s="88" t="str">
        <f t="shared" si="0"/>
        <v/>
      </c>
      <c r="J8" s="84" t="str">
        <f t="shared" si="4"/>
        <v/>
      </c>
      <c r="K8" s="85" t="str">
        <f t="shared" si="1"/>
        <v/>
      </c>
      <c r="L8" s="78"/>
      <c r="M8" s="86" t="str">
        <f t="shared" si="2"/>
        <v/>
      </c>
      <c r="N8" s="84" t="str">
        <f t="shared" si="5"/>
        <v/>
      </c>
      <c r="O8" s="85" t="str">
        <f t="shared" si="3"/>
        <v/>
      </c>
      <c r="P8" s="79"/>
      <c r="Q8" s="80"/>
    </row>
    <row r="9" spans="1:18" ht="15" customHeight="1" thickBot="1" x14ac:dyDescent="0.3">
      <c r="A9" s="90" t="s">
        <v>2</v>
      </c>
      <c r="B9" s="91">
        <f>REQ!E5</f>
        <v>0</v>
      </c>
      <c r="C9" s="92" t="s">
        <v>34</v>
      </c>
      <c r="D9" s="221">
        <f>REQ!H5</f>
        <v>0</v>
      </c>
      <c r="E9" s="222"/>
      <c r="F9" s="93" t="s">
        <v>5</v>
      </c>
      <c r="G9" s="221">
        <f>REQ!H3</f>
        <v>0</v>
      </c>
      <c r="H9" s="222"/>
      <c r="I9" s="94" t="str">
        <f t="shared" si="0"/>
        <v/>
      </c>
      <c r="J9" s="95" t="str">
        <f t="shared" si="4"/>
        <v/>
      </c>
      <c r="K9" s="96" t="str">
        <f t="shared" si="1"/>
        <v/>
      </c>
      <c r="L9" s="97"/>
      <c r="M9" s="98" t="str">
        <f t="shared" si="2"/>
        <v/>
      </c>
      <c r="N9" s="99" t="str">
        <f t="shared" si="5"/>
        <v/>
      </c>
      <c r="O9" s="100" t="str">
        <f t="shared" si="3"/>
        <v/>
      </c>
      <c r="P9" s="101"/>
      <c r="Q9" s="102"/>
    </row>
    <row r="10" spans="1:18" ht="15.75" customHeight="1" x14ac:dyDescent="0.25">
      <c r="A10" s="103"/>
      <c r="B10" s="104"/>
      <c r="C10" s="105" t="s">
        <v>3</v>
      </c>
      <c r="D10" s="106" t="s">
        <v>4</v>
      </c>
      <c r="E10" s="107" t="s">
        <v>7</v>
      </c>
      <c r="F10" s="105" t="s">
        <v>3</v>
      </c>
      <c r="G10" s="106" t="s">
        <v>4</v>
      </c>
      <c r="H10" s="107" t="s">
        <v>7</v>
      </c>
      <c r="I10" s="232" t="s">
        <v>19</v>
      </c>
      <c r="J10" s="233"/>
      <c r="K10" s="233"/>
      <c r="L10" s="233"/>
      <c r="M10" s="233"/>
      <c r="N10" s="233"/>
      <c r="O10" s="233"/>
      <c r="P10" s="233"/>
      <c r="Q10" s="234"/>
    </row>
    <row r="11" spans="1:18" ht="15" customHeight="1" x14ac:dyDescent="0.25">
      <c r="A11" s="77"/>
      <c r="B11" s="79"/>
      <c r="C11" s="108" t="str">
        <f>IF(REQ!B20="","",REQ!B20)</f>
        <v/>
      </c>
      <c r="D11" s="109" t="str">
        <f>IF(REQ!D20="","",REQ!D20)</f>
        <v/>
      </c>
      <c r="E11" s="110" t="str">
        <f>IF(D11="","",N(D11-C11)+1)</f>
        <v/>
      </c>
      <c r="F11" s="111" t="str">
        <f>IF(REQ!F20="","",REQ!F20)</f>
        <v/>
      </c>
      <c r="G11" s="112" t="str">
        <f>IF(REQ!H20="","",REQ!H20)</f>
        <v/>
      </c>
      <c r="H11" s="113" t="str">
        <f>IF(G11="","",N(G11-F11)+1)</f>
        <v/>
      </c>
      <c r="I11" s="114" t="s">
        <v>71</v>
      </c>
      <c r="J11" s="173">
        <f>REQ!D32</f>
        <v>0</v>
      </c>
      <c r="K11" s="173">
        <f>REQ!E32</f>
        <v>0</v>
      </c>
      <c r="L11" s="173">
        <f>REQ!F32</f>
        <v>0</v>
      </c>
      <c r="M11" s="173">
        <f>REQ!G32</f>
        <v>0</v>
      </c>
      <c r="N11" s="173">
        <f>REQ!H32</f>
        <v>0</v>
      </c>
      <c r="O11" s="173">
        <f>REQ!I32</f>
        <v>0</v>
      </c>
      <c r="P11" s="173">
        <f>REQ!A33</f>
        <v>0</v>
      </c>
      <c r="Q11" s="173">
        <f>REQ!B33</f>
        <v>0</v>
      </c>
    </row>
    <row r="12" spans="1:18" ht="15.75" customHeight="1" x14ac:dyDescent="0.25">
      <c r="A12" s="77"/>
      <c r="B12" s="115"/>
      <c r="C12" s="108" t="str">
        <f>IF(REQ!B21="","",REQ!B21)</f>
        <v/>
      </c>
      <c r="D12" s="109" t="str">
        <f>IF(REQ!D21="","",REQ!D21)</f>
        <v/>
      </c>
      <c r="E12" s="110" t="str">
        <f t="shared" ref="E12:E16" si="6">IF(D12="","",N(D12-C12)+1)</f>
        <v/>
      </c>
      <c r="F12" s="111" t="str">
        <f>IF(REQ!F21="","",REQ!F21)</f>
        <v/>
      </c>
      <c r="G12" s="112" t="str">
        <f>IF(REQ!H21="","",REQ!H21)</f>
        <v/>
      </c>
      <c r="H12" s="113" t="str">
        <f t="shared" ref="H12:H16" si="7">IF(G12="","",N(G12-F12)+1)</f>
        <v/>
      </c>
      <c r="I12" s="116" t="s">
        <v>16</v>
      </c>
      <c r="J12" s="55"/>
      <c r="K12" s="56"/>
      <c r="L12" s="56"/>
      <c r="M12" s="56"/>
      <c r="N12" s="56"/>
      <c r="O12" s="56"/>
      <c r="P12" s="56"/>
      <c r="Q12" s="57"/>
    </row>
    <row r="13" spans="1:18" x14ac:dyDescent="0.25">
      <c r="A13" s="117" t="s">
        <v>6</v>
      </c>
      <c r="B13" s="79"/>
      <c r="C13" s="108" t="str">
        <f>IF(REQ!B22="","",REQ!B22)</f>
        <v/>
      </c>
      <c r="D13" s="109" t="str">
        <f>IF(REQ!D22="","",REQ!D22)</f>
        <v/>
      </c>
      <c r="E13" s="110" t="str">
        <f t="shared" si="6"/>
        <v/>
      </c>
      <c r="F13" s="111" t="str">
        <f>IF(REQ!F22="","",REQ!F22)</f>
        <v/>
      </c>
      <c r="G13" s="112" t="str">
        <f>IF(REQ!H22="","",REQ!H22)</f>
        <v/>
      </c>
      <c r="H13" s="113" t="str">
        <f t="shared" si="7"/>
        <v/>
      </c>
      <c r="I13" s="118"/>
      <c r="J13" s="58"/>
      <c r="K13" s="59"/>
      <c r="L13" s="59"/>
      <c r="M13" s="59"/>
      <c r="N13" s="59"/>
      <c r="O13" s="59"/>
      <c r="P13" s="59"/>
      <c r="Q13" s="60"/>
    </row>
    <row r="14" spans="1:18" x14ac:dyDescent="0.25">
      <c r="A14" s="77"/>
      <c r="B14" s="79"/>
      <c r="C14" s="108" t="str">
        <f>IF(REQ!B23="","",REQ!B23)</f>
        <v/>
      </c>
      <c r="D14" s="109" t="str">
        <f>IF(REQ!D23="","",REQ!D23)</f>
        <v/>
      </c>
      <c r="E14" s="110" t="str">
        <f t="shared" si="6"/>
        <v/>
      </c>
      <c r="F14" s="111" t="str">
        <f>IF(REQ!F23="","",REQ!F23)</f>
        <v/>
      </c>
      <c r="G14" s="112" t="str">
        <f>IF(REQ!H23="","",REQ!H23)</f>
        <v/>
      </c>
      <c r="H14" s="113" t="str">
        <f t="shared" si="7"/>
        <v/>
      </c>
      <c r="I14" s="118"/>
      <c r="J14" s="58"/>
      <c r="K14" s="59"/>
      <c r="L14" s="59"/>
      <c r="M14" s="59"/>
      <c r="N14" s="59"/>
      <c r="O14" s="59"/>
      <c r="P14" s="59"/>
      <c r="Q14" s="60"/>
    </row>
    <row r="15" spans="1:18" ht="15" customHeight="1" x14ac:dyDescent="0.25">
      <c r="A15" s="77"/>
      <c r="B15" s="79"/>
      <c r="C15" s="108" t="str">
        <f>IF(REQ!B24="","",REQ!B24)</f>
        <v/>
      </c>
      <c r="D15" s="109" t="str">
        <f>IF(REQ!D24="","",REQ!D24)</f>
        <v/>
      </c>
      <c r="E15" s="110" t="str">
        <f t="shared" si="6"/>
        <v/>
      </c>
      <c r="F15" s="111" t="str">
        <f>IF(REQ!F24="","",REQ!F24)</f>
        <v/>
      </c>
      <c r="G15" s="112" t="str">
        <f>IF(REQ!H24="","",REQ!H24)</f>
        <v/>
      </c>
      <c r="H15" s="113" t="str">
        <f t="shared" si="7"/>
        <v/>
      </c>
      <c r="I15" s="118"/>
      <c r="J15" s="58"/>
      <c r="K15" s="59"/>
      <c r="L15" s="59"/>
      <c r="M15" s="59"/>
      <c r="N15" s="59"/>
      <c r="O15" s="59"/>
      <c r="P15" s="59"/>
      <c r="Q15" s="60"/>
    </row>
    <row r="16" spans="1:18" ht="15.75" customHeight="1" x14ac:dyDescent="0.25">
      <c r="A16" s="119"/>
      <c r="B16" s="120"/>
      <c r="C16" s="121" t="str">
        <f>IF(REQ!B25="","",REQ!B25)</f>
        <v/>
      </c>
      <c r="D16" s="122" t="str">
        <f>IF(REQ!D25="","",REQ!D25)</f>
        <v/>
      </c>
      <c r="E16" s="123" t="str">
        <f t="shared" si="6"/>
        <v/>
      </c>
      <c r="F16" s="124" t="str">
        <f>IF(REQ!F25="","",REQ!F25)</f>
        <v/>
      </c>
      <c r="G16" s="125" t="str">
        <f>IF(REQ!H25="","",REQ!H25)</f>
        <v/>
      </c>
      <c r="H16" s="126" t="str">
        <f t="shared" si="7"/>
        <v/>
      </c>
      <c r="I16" s="118"/>
      <c r="J16" s="58"/>
      <c r="K16" s="59"/>
      <c r="L16" s="59"/>
      <c r="M16" s="59"/>
      <c r="N16" s="59"/>
      <c r="O16" s="59"/>
      <c r="P16" s="59"/>
      <c r="Q16" s="60"/>
    </row>
    <row r="17" spans="1:17" x14ac:dyDescent="0.25">
      <c r="A17" s="77"/>
      <c r="B17" s="79"/>
      <c r="C17" s="79"/>
      <c r="D17" s="79"/>
      <c r="E17" s="79"/>
      <c r="F17" s="223" t="s">
        <v>8</v>
      </c>
      <c r="G17" s="223"/>
      <c r="H17" s="113">
        <f>SUM(H11:H16,E11:E16)</f>
        <v>0</v>
      </c>
      <c r="I17" s="118"/>
      <c r="J17" s="64"/>
      <c r="K17" s="65"/>
      <c r="L17" s="65"/>
      <c r="M17" s="65"/>
      <c r="N17" s="65"/>
      <c r="O17" s="65"/>
      <c r="P17" s="65"/>
      <c r="Q17" s="66"/>
    </row>
    <row r="18" spans="1:17" ht="15.75" thickBot="1" x14ac:dyDescent="0.3">
      <c r="A18" s="127"/>
      <c r="B18" s="101"/>
      <c r="C18" s="101"/>
      <c r="D18" s="101"/>
      <c r="E18" s="101"/>
      <c r="F18" s="101"/>
      <c r="G18" s="101"/>
      <c r="H18" s="102"/>
      <c r="I18" s="128" t="s">
        <v>26</v>
      </c>
      <c r="J18" s="129">
        <f>COUNTA(J12:J17)</f>
        <v>0</v>
      </c>
      <c r="K18" s="129">
        <f t="shared" ref="K18:Q18" si="8">COUNTA(K12:K17)</f>
        <v>0</v>
      </c>
      <c r="L18" s="129">
        <f t="shared" si="8"/>
        <v>0</v>
      </c>
      <c r="M18" s="129">
        <f t="shared" si="8"/>
        <v>0</v>
      </c>
      <c r="N18" s="129">
        <f t="shared" si="8"/>
        <v>0</v>
      </c>
      <c r="O18" s="129">
        <f t="shared" si="8"/>
        <v>0</v>
      </c>
      <c r="P18" s="129">
        <f t="shared" si="8"/>
        <v>0</v>
      </c>
      <c r="Q18" s="130">
        <f t="shared" si="8"/>
        <v>0</v>
      </c>
    </row>
    <row r="19" spans="1:17" x14ac:dyDescent="0.25">
      <c r="A19" s="224" t="s">
        <v>32</v>
      </c>
      <c r="B19" s="225"/>
      <c r="C19" s="225"/>
      <c r="D19" s="225"/>
      <c r="E19" s="131">
        <f>(H17-H36)</f>
        <v>-1</v>
      </c>
      <c r="F19" s="131" t="s">
        <v>33</v>
      </c>
      <c r="G19" s="132"/>
      <c r="H19" s="133"/>
      <c r="I19" s="134" t="s">
        <v>17</v>
      </c>
      <c r="J19" s="55"/>
      <c r="K19" s="56"/>
      <c r="L19" s="56"/>
      <c r="M19" s="56"/>
      <c r="N19" s="56"/>
      <c r="O19" s="56"/>
      <c r="P19" s="56"/>
      <c r="Q19" s="57"/>
    </row>
    <row r="20" spans="1:17" x14ac:dyDescent="0.25">
      <c r="A20" s="89"/>
      <c r="B20" s="79"/>
      <c r="C20" s="79"/>
      <c r="D20" s="79"/>
      <c r="E20" s="79"/>
      <c r="F20" s="79"/>
      <c r="G20" s="79"/>
      <c r="H20" s="80"/>
      <c r="I20" s="118"/>
      <c r="J20" s="58"/>
      <c r="K20" s="59"/>
      <c r="L20" s="59"/>
      <c r="M20" s="59"/>
      <c r="N20" s="59"/>
      <c r="O20" s="59"/>
      <c r="P20" s="59"/>
      <c r="Q20" s="60"/>
    </row>
    <row r="21" spans="1:17" ht="15" customHeight="1" x14ac:dyDescent="0.25">
      <c r="A21" s="135"/>
      <c r="B21" s="120" t="s">
        <v>11</v>
      </c>
      <c r="C21" s="120"/>
      <c r="D21" s="120"/>
      <c r="E21" s="120"/>
      <c r="F21" s="120"/>
      <c r="G21" s="120"/>
      <c r="H21" s="126">
        <f>SUM(J18,K18,L18,M18,N18,O18,P18,Q18)</f>
        <v>0</v>
      </c>
      <c r="I21" s="118"/>
      <c r="J21" s="58"/>
      <c r="K21" s="59"/>
      <c r="L21" s="59"/>
      <c r="M21" s="59"/>
      <c r="N21" s="59"/>
      <c r="O21" s="59"/>
      <c r="P21" s="59"/>
      <c r="Q21" s="60"/>
    </row>
    <row r="22" spans="1:17" ht="15.75" customHeight="1" x14ac:dyDescent="0.25">
      <c r="A22" s="89"/>
      <c r="B22" s="79"/>
      <c r="C22" s="79"/>
      <c r="D22" s="79"/>
      <c r="E22" s="79"/>
      <c r="F22" s="79"/>
      <c r="G22" s="79"/>
      <c r="H22" s="80"/>
      <c r="I22" s="118"/>
      <c r="J22" s="58"/>
      <c r="K22" s="59"/>
      <c r="L22" s="59"/>
      <c r="M22" s="59"/>
      <c r="N22" s="59"/>
      <c r="O22" s="59"/>
      <c r="P22" s="59"/>
      <c r="Q22" s="60"/>
    </row>
    <row r="23" spans="1:17" x14ac:dyDescent="0.25">
      <c r="A23" s="135"/>
      <c r="B23" s="120" t="s">
        <v>10</v>
      </c>
      <c r="C23" s="120"/>
      <c r="D23" s="120"/>
      <c r="E23" s="120"/>
      <c r="F23" s="120"/>
      <c r="G23" s="120"/>
      <c r="H23" s="126">
        <f>SUM(J25,K25,L25,M25,N25,O25,P25,Q25)</f>
        <v>0</v>
      </c>
      <c r="I23" s="118"/>
      <c r="J23" s="58"/>
      <c r="K23" s="59"/>
      <c r="L23" s="59"/>
      <c r="M23" s="59"/>
      <c r="N23" s="59"/>
      <c r="O23" s="59"/>
      <c r="P23" s="59"/>
      <c r="Q23" s="60"/>
    </row>
    <row r="24" spans="1:17" x14ac:dyDescent="0.25">
      <c r="A24" s="89"/>
      <c r="B24" s="79"/>
      <c r="C24" s="79"/>
      <c r="D24" s="79"/>
      <c r="E24" s="79"/>
      <c r="F24" s="79"/>
      <c r="G24" s="79"/>
      <c r="H24" s="80"/>
      <c r="I24" s="118"/>
      <c r="J24" s="64"/>
      <c r="K24" s="65"/>
      <c r="L24" s="65"/>
      <c r="M24" s="65"/>
      <c r="N24" s="65"/>
      <c r="O24" s="65"/>
      <c r="P24" s="65"/>
      <c r="Q24" s="66"/>
    </row>
    <row r="25" spans="1:17" ht="15.75" thickBot="1" x14ac:dyDescent="0.3">
      <c r="A25" s="135"/>
      <c r="B25" s="120" t="s">
        <v>12</v>
      </c>
      <c r="C25" s="120"/>
      <c r="D25" s="120"/>
      <c r="E25" s="120"/>
      <c r="F25" s="120"/>
      <c r="G25" s="120"/>
      <c r="H25" s="126">
        <v>0</v>
      </c>
      <c r="I25" s="137" t="s">
        <v>26</v>
      </c>
      <c r="J25" s="138">
        <f>COUNTA(J19:J24)</f>
        <v>0</v>
      </c>
      <c r="K25" s="138">
        <f t="shared" ref="K25:Q25" si="9">COUNTA(K19:K24)</f>
        <v>0</v>
      </c>
      <c r="L25" s="138">
        <f t="shared" si="9"/>
        <v>0</v>
      </c>
      <c r="M25" s="138">
        <f t="shared" si="9"/>
        <v>0</v>
      </c>
      <c r="N25" s="138">
        <f t="shared" si="9"/>
        <v>0</v>
      </c>
      <c r="O25" s="138">
        <f t="shared" si="9"/>
        <v>0</v>
      </c>
      <c r="P25" s="138">
        <f t="shared" si="9"/>
        <v>0</v>
      </c>
      <c r="Q25" s="139">
        <f t="shared" si="9"/>
        <v>0</v>
      </c>
    </row>
    <row r="26" spans="1:17" x14ac:dyDescent="0.25">
      <c r="A26" s="89"/>
      <c r="B26" s="79"/>
      <c r="C26" s="79"/>
      <c r="D26" s="79"/>
      <c r="E26" s="79"/>
      <c r="F26" s="79"/>
      <c r="G26" s="79"/>
      <c r="H26" s="80"/>
      <c r="I26" s="140" t="s">
        <v>18</v>
      </c>
      <c r="J26" s="55"/>
      <c r="K26" s="56"/>
      <c r="L26" s="56"/>
      <c r="M26" s="56"/>
      <c r="N26" s="56" t="s">
        <v>80</v>
      </c>
      <c r="O26" s="56"/>
      <c r="P26" s="56"/>
      <c r="Q26" s="57"/>
    </row>
    <row r="27" spans="1:17" x14ac:dyDescent="0.25">
      <c r="A27" s="135"/>
      <c r="B27" s="120" t="s">
        <v>9</v>
      </c>
      <c r="C27" s="120"/>
      <c r="D27" s="120"/>
      <c r="E27" s="120"/>
      <c r="F27" s="120"/>
      <c r="G27" s="120"/>
      <c r="H27" s="171">
        <f>SUM(J34,K34,L34,M34,N34,O34,P34,Q34)</f>
        <v>1</v>
      </c>
      <c r="I27" s="118"/>
      <c r="J27" s="58"/>
      <c r="K27" s="59"/>
      <c r="L27" s="59"/>
      <c r="M27" s="59"/>
      <c r="N27" s="59"/>
      <c r="O27" s="59"/>
      <c r="P27" s="59"/>
      <c r="Q27" s="60"/>
    </row>
    <row r="28" spans="1:17" x14ac:dyDescent="0.25">
      <c r="A28" s="89"/>
      <c r="B28" s="79"/>
      <c r="C28" s="79"/>
      <c r="D28" s="79"/>
      <c r="E28" s="79"/>
      <c r="F28" s="79"/>
      <c r="G28" s="79"/>
      <c r="H28" s="80"/>
      <c r="I28" s="118"/>
      <c r="J28" s="58"/>
      <c r="K28" s="59"/>
      <c r="L28" s="59"/>
      <c r="M28" s="59"/>
      <c r="N28" s="59"/>
      <c r="O28" s="59"/>
      <c r="P28" s="59"/>
      <c r="Q28" s="60"/>
    </row>
    <row r="29" spans="1:17" ht="15" customHeight="1" x14ac:dyDescent="0.25">
      <c r="A29" s="135"/>
      <c r="B29" s="120" t="s">
        <v>74</v>
      </c>
      <c r="C29" s="120"/>
      <c r="D29" s="120"/>
      <c r="E29" s="120"/>
      <c r="F29" s="120"/>
      <c r="G29" s="120"/>
      <c r="H29" s="126">
        <f>SUM(K36,N36,Q36,K38,N38,Q38)</f>
        <v>0</v>
      </c>
      <c r="I29" s="118"/>
      <c r="J29" s="58"/>
      <c r="K29" s="59"/>
      <c r="L29" s="59"/>
      <c r="M29" s="59"/>
      <c r="N29" s="59"/>
      <c r="O29" s="59"/>
      <c r="P29" s="59"/>
      <c r="Q29" s="60"/>
    </row>
    <row r="30" spans="1:17" ht="15.75" customHeight="1" x14ac:dyDescent="0.25">
      <c r="A30" s="89"/>
      <c r="B30" s="79"/>
      <c r="C30" s="79"/>
      <c r="D30" s="79"/>
      <c r="E30" s="79"/>
      <c r="F30" s="79"/>
      <c r="G30" s="79"/>
      <c r="H30" s="80"/>
      <c r="I30" s="118"/>
      <c r="J30" s="58"/>
      <c r="K30" s="59"/>
      <c r="L30" s="59"/>
      <c r="M30" s="59"/>
      <c r="N30" s="59"/>
      <c r="O30" s="59"/>
      <c r="P30" s="59"/>
      <c r="Q30" s="60"/>
    </row>
    <row r="31" spans="1:17" x14ac:dyDescent="0.25">
      <c r="A31" s="135"/>
      <c r="B31" s="120" t="s">
        <v>73</v>
      </c>
      <c r="C31" s="120"/>
      <c r="D31" s="120"/>
      <c r="E31" s="120"/>
      <c r="F31" s="120"/>
      <c r="G31" s="120"/>
      <c r="H31" s="126">
        <f>SUM(K40,N40,Q40,K42,N42,Q42)</f>
        <v>0</v>
      </c>
      <c r="I31" s="118"/>
      <c r="J31" s="58"/>
      <c r="K31" s="59"/>
      <c r="L31" s="59"/>
      <c r="M31" s="59"/>
      <c r="N31" s="59"/>
      <c r="O31" s="59"/>
      <c r="P31" s="59"/>
      <c r="Q31" s="60"/>
    </row>
    <row r="32" spans="1:17" ht="15" customHeight="1" x14ac:dyDescent="0.25">
      <c r="A32" s="89"/>
      <c r="B32" s="79"/>
      <c r="C32" s="79"/>
      <c r="D32" s="79"/>
      <c r="E32" s="79"/>
      <c r="F32" s="79"/>
      <c r="G32" s="79"/>
      <c r="H32" s="80"/>
      <c r="I32" s="118"/>
      <c r="J32" s="58"/>
      <c r="K32" s="59"/>
      <c r="L32" s="59"/>
      <c r="M32" s="59"/>
      <c r="N32" s="59"/>
      <c r="O32" s="59"/>
      <c r="P32" s="59"/>
      <c r="Q32" s="60"/>
    </row>
    <row r="33" spans="1:17" ht="15.75" customHeight="1" x14ac:dyDescent="0.25">
      <c r="A33" s="135"/>
      <c r="B33" s="120" t="s">
        <v>13</v>
      </c>
      <c r="C33" s="231"/>
      <c r="D33" s="236"/>
      <c r="E33" s="236"/>
      <c r="F33" s="182"/>
      <c r="G33" s="120"/>
      <c r="H33" s="172">
        <v>0</v>
      </c>
      <c r="I33" s="118"/>
      <c r="J33" s="64"/>
      <c r="K33" s="65"/>
      <c r="L33" s="65"/>
      <c r="M33" s="65"/>
      <c r="N33" s="65"/>
      <c r="O33" s="65"/>
      <c r="P33" s="65"/>
      <c r="Q33" s="66"/>
    </row>
    <row r="34" spans="1:17" ht="15.75" thickBot="1" x14ac:dyDescent="0.3">
      <c r="A34" s="103"/>
      <c r="B34" s="104"/>
      <c r="C34" s="104"/>
      <c r="D34" s="104"/>
      <c r="E34" s="104"/>
      <c r="F34" s="104"/>
      <c r="G34" s="104"/>
      <c r="H34" s="159"/>
      <c r="I34" s="137" t="s">
        <v>26</v>
      </c>
      <c r="J34" s="141">
        <f t="shared" ref="J34:Q34" si="10">COUNTA(J26:J33)</f>
        <v>0</v>
      </c>
      <c r="K34" s="141">
        <f t="shared" si="10"/>
        <v>0</v>
      </c>
      <c r="L34" s="141">
        <f t="shared" si="10"/>
        <v>0</v>
      </c>
      <c r="M34" s="141">
        <f t="shared" si="10"/>
        <v>0</v>
      </c>
      <c r="N34" s="141">
        <f t="shared" si="10"/>
        <v>1</v>
      </c>
      <c r="O34" s="141">
        <f t="shared" si="10"/>
        <v>0</v>
      </c>
      <c r="P34" s="141">
        <f t="shared" si="10"/>
        <v>0</v>
      </c>
      <c r="Q34" s="142">
        <f t="shared" si="10"/>
        <v>0</v>
      </c>
    </row>
    <row r="35" spans="1:17" ht="15" customHeight="1" x14ac:dyDescent="0.25">
      <c r="A35" s="135"/>
      <c r="B35" s="120"/>
      <c r="C35" s="120"/>
      <c r="D35" s="120"/>
      <c r="E35" s="120"/>
      <c r="F35" s="120"/>
      <c r="G35" s="120"/>
      <c r="H35" s="136"/>
      <c r="I35" s="143" t="s">
        <v>22</v>
      </c>
      <c r="J35" s="144" t="s">
        <v>21</v>
      </c>
      <c r="K35" s="152" t="s">
        <v>20</v>
      </c>
      <c r="L35" s="144" t="s">
        <v>22</v>
      </c>
      <c r="M35" s="144" t="s">
        <v>21</v>
      </c>
      <c r="N35" s="152" t="s">
        <v>20</v>
      </c>
      <c r="O35" s="144" t="s">
        <v>22</v>
      </c>
      <c r="P35" s="144" t="s">
        <v>21</v>
      </c>
      <c r="Q35" s="126" t="s">
        <v>20</v>
      </c>
    </row>
    <row r="36" spans="1:17" ht="15" customHeight="1" x14ac:dyDescent="0.25">
      <c r="A36" s="89"/>
      <c r="B36" s="79"/>
      <c r="C36" s="79"/>
      <c r="D36" s="79"/>
      <c r="E36" s="220" t="s">
        <v>14</v>
      </c>
      <c r="F36" s="220"/>
      <c r="G36" s="220"/>
      <c r="H36" s="113">
        <f>SUM(H21:H33)</f>
        <v>1</v>
      </c>
      <c r="I36" s="53"/>
      <c r="J36" s="69"/>
      <c r="K36" s="113" t="str">
        <f>IF(J36="","",N(J36-I36)+1)</f>
        <v/>
      </c>
      <c r="L36" s="69"/>
      <c r="M36" s="69"/>
      <c r="N36" s="113" t="str">
        <f>IF(M36="","",N(M36-L36)+1)</f>
        <v/>
      </c>
      <c r="O36" s="46"/>
      <c r="P36" s="46"/>
      <c r="Q36" s="113" t="str">
        <f>IF(P36="","",N(P36-O36)+1)</f>
        <v/>
      </c>
    </row>
    <row r="37" spans="1:17" ht="15.75" customHeight="1" thickBot="1" x14ac:dyDescent="0.3">
      <c r="A37" s="145"/>
      <c r="B37" s="101"/>
      <c r="C37" s="101"/>
      <c r="D37" s="101"/>
      <c r="E37" s="101"/>
      <c r="F37" s="101"/>
      <c r="G37" s="101"/>
      <c r="H37" s="102"/>
      <c r="I37" s="146" t="s">
        <v>22</v>
      </c>
      <c r="J37" s="147" t="s">
        <v>21</v>
      </c>
      <c r="K37" s="148" t="s">
        <v>20</v>
      </c>
      <c r="L37" s="147" t="s">
        <v>22</v>
      </c>
      <c r="M37" s="147" t="s">
        <v>21</v>
      </c>
      <c r="N37" s="148" t="s">
        <v>20</v>
      </c>
      <c r="O37" s="147" t="s">
        <v>22</v>
      </c>
      <c r="P37" s="147" t="s">
        <v>21</v>
      </c>
      <c r="Q37" s="148" t="s">
        <v>20</v>
      </c>
    </row>
    <row r="38" spans="1:17" ht="15.75" customHeight="1" thickBot="1" x14ac:dyDescent="0.3">
      <c r="A38" s="89"/>
      <c r="B38" s="79"/>
      <c r="C38" s="79"/>
      <c r="D38" s="79"/>
      <c r="E38" s="79"/>
      <c r="F38" s="79"/>
      <c r="G38" s="79"/>
      <c r="H38" s="80"/>
      <c r="I38" s="70"/>
      <c r="J38" s="50"/>
      <c r="K38" s="149" t="str">
        <f>IF(J38="","",N(J38-I38)+1)</f>
        <v/>
      </c>
      <c r="L38" s="50"/>
      <c r="M38" s="50"/>
      <c r="N38" s="149" t="str">
        <f>IF(M38="","",N(M38-L38)+1)</f>
        <v/>
      </c>
      <c r="O38" s="50"/>
      <c r="P38" s="50"/>
      <c r="Q38" s="149" t="str">
        <f>IF(P38="","",N(P38-O38)+1)</f>
        <v/>
      </c>
    </row>
    <row r="39" spans="1:17" x14ac:dyDescent="0.25">
      <c r="A39" s="89"/>
      <c r="B39" s="79"/>
      <c r="C39" s="217" t="s">
        <v>29</v>
      </c>
      <c r="D39" s="217"/>
      <c r="E39" s="217"/>
      <c r="F39" s="218"/>
      <c r="G39" s="218"/>
      <c r="H39" s="219"/>
      <c r="I39" s="150" t="s">
        <v>23</v>
      </c>
      <c r="J39" s="151" t="s">
        <v>24</v>
      </c>
      <c r="K39" s="152" t="s">
        <v>20</v>
      </c>
      <c r="L39" s="151" t="s">
        <v>23</v>
      </c>
      <c r="M39" s="151" t="s">
        <v>24</v>
      </c>
      <c r="N39" s="152" t="s">
        <v>20</v>
      </c>
      <c r="O39" s="151" t="s">
        <v>23</v>
      </c>
      <c r="P39" s="151" t="s">
        <v>24</v>
      </c>
      <c r="Q39" s="152" t="s">
        <v>20</v>
      </c>
    </row>
    <row r="40" spans="1:17" ht="15" customHeight="1" x14ac:dyDescent="0.25">
      <c r="A40" s="89"/>
      <c r="B40" s="79"/>
      <c r="C40" s="79"/>
      <c r="D40" s="79"/>
      <c r="E40" s="79"/>
      <c r="F40" s="79"/>
      <c r="G40" s="79"/>
      <c r="H40" s="80"/>
      <c r="I40" s="48"/>
      <c r="J40" s="46"/>
      <c r="K40" s="113" t="str">
        <f>IF(J40="","",N(J40-I40)+1)</f>
        <v/>
      </c>
      <c r="L40" s="69"/>
      <c r="M40" s="69"/>
      <c r="N40" s="113" t="str">
        <f>IF(M40="","",N(M40-L40)+1)</f>
        <v/>
      </c>
      <c r="O40" s="46"/>
      <c r="P40" s="46"/>
      <c r="Q40" s="113" t="str">
        <f>IF(P40="","",N(P40-O40)+1)</f>
        <v/>
      </c>
    </row>
    <row r="41" spans="1:17" ht="15.75" customHeight="1" x14ac:dyDescent="0.25">
      <c r="A41" s="153" t="s">
        <v>69</v>
      </c>
      <c r="B41" s="79"/>
      <c r="C41" s="79"/>
      <c r="D41" s="79"/>
      <c r="E41" s="79"/>
      <c r="F41" s="79"/>
      <c r="G41" s="79"/>
      <c r="H41" s="80"/>
      <c r="I41" s="154" t="s">
        <v>23</v>
      </c>
      <c r="J41" s="155" t="s">
        <v>24</v>
      </c>
      <c r="K41" s="148" t="s">
        <v>20</v>
      </c>
      <c r="L41" s="155" t="s">
        <v>23</v>
      </c>
      <c r="M41" s="155" t="s">
        <v>24</v>
      </c>
      <c r="N41" s="148" t="s">
        <v>20</v>
      </c>
      <c r="O41" s="155" t="s">
        <v>23</v>
      </c>
      <c r="P41" s="155" t="s">
        <v>24</v>
      </c>
      <c r="Q41" s="148" t="s">
        <v>20</v>
      </c>
    </row>
    <row r="42" spans="1:17" x14ac:dyDescent="0.25">
      <c r="A42" s="89"/>
      <c r="B42" s="79"/>
      <c r="C42" s="79"/>
      <c r="D42" s="79"/>
      <c r="E42" s="79"/>
      <c r="F42" s="79"/>
      <c r="G42" s="79"/>
      <c r="H42" s="80"/>
      <c r="I42" s="51"/>
      <c r="J42" s="52"/>
      <c r="K42" s="148" t="str">
        <f>IF(J42="","",N(J42-I42)+1)</f>
        <v/>
      </c>
      <c r="L42" s="52"/>
      <c r="M42" s="52"/>
      <c r="N42" s="148" t="str">
        <f>IF(M42="","",N(M42-L42)+1)</f>
        <v/>
      </c>
      <c r="O42" s="52"/>
      <c r="P42" s="52"/>
      <c r="Q42" s="156" t="str">
        <f>IF(P42="","",N(P42-O42)+1)</f>
        <v/>
      </c>
    </row>
    <row r="43" spans="1:17" x14ac:dyDescent="0.25">
      <c r="A43" s="157" t="s">
        <v>30</v>
      </c>
      <c r="B43" s="158"/>
      <c r="C43" s="231"/>
      <c r="D43" s="182"/>
      <c r="E43" s="79"/>
      <c r="F43" s="79"/>
      <c r="G43" s="79"/>
      <c r="H43" s="80"/>
      <c r="I43" s="71" t="s">
        <v>25</v>
      </c>
      <c r="J43" s="52"/>
      <c r="K43" s="52"/>
      <c r="L43" s="52"/>
      <c r="M43" s="52"/>
      <c r="N43" s="72"/>
      <c r="O43" s="104"/>
      <c r="P43" s="104"/>
      <c r="Q43" s="159"/>
    </row>
    <row r="44" spans="1:17" x14ac:dyDescent="0.25">
      <c r="A44" s="89"/>
      <c r="B44" s="79"/>
      <c r="C44" s="79"/>
      <c r="D44" s="79"/>
      <c r="E44" s="79"/>
      <c r="F44" s="79"/>
      <c r="G44" s="79"/>
      <c r="H44" s="80"/>
      <c r="I44" s="48"/>
      <c r="J44" s="46"/>
      <c r="K44" s="46"/>
      <c r="L44" s="46"/>
      <c r="M44" s="46"/>
      <c r="N44" s="47"/>
      <c r="O44" s="79"/>
      <c r="P44" s="79"/>
      <c r="Q44" s="80"/>
    </row>
    <row r="45" spans="1:17" x14ac:dyDescent="0.25">
      <c r="A45" s="89"/>
      <c r="B45" s="79"/>
      <c r="C45" s="79"/>
      <c r="D45" s="79"/>
      <c r="E45" s="79"/>
      <c r="F45" s="229" t="str">
        <f>IF(H36&gt;30,"ERRO! EXCEDE AFASTAMENTOS","Assinatura e carimbo do diretor")</f>
        <v>Assinatura e carimbo do diretor</v>
      </c>
      <c r="G45" s="229"/>
      <c r="H45" s="230"/>
      <c r="I45" s="48"/>
      <c r="J45" s="46"/>
      <c r="K45" s="46"/>
      <c r="L45" s="46"/>
      <c r="M45" s="46"/>
      <c r="N45" s="47"/>
      <c r="O45" s="79"/>
      <c r="P45" s="79"/>
      <c r="Q45" s="80"/>
    </row>
    <row r="46" spans="1:17" x14ac:dyDescent="0.25">
      <c r="A46" s="89"/>
      <c r="B46" s="79"/>
      <c r="C46" s="79"/>
      <c r="D46" s="79"/>
      <c r="E46" s="79"/>
      <c r="F46" s="79"/>
      <c r="G46" s="79"/>
      <c r="H46" s="80"/>
      <c r="I46" s="48"/>
      <c r="J46" s="46"/>
      <c r="K46" s="46"/>
      <c r="L46" s="46"/>
      <c r="M46" s="46"/>
      <c r="N46" s="47"/>
      <c r="O46" s="235" t="str">
        <f>IF(H36&gt;30,"ERRO! EXCEDE AFASTAMENTOS","Assinatura e carimbo do diretor")</f>
        <v>Assinatura e carimbo do diretor</v>
      </c>
      <c r="P46" s="229"/>
      <c r="Q46" s="230"/>
    </row>
    <row r="47" spans="1:17" x14ac:dyDescent="0.25">
      <c r="A47" s="89"/>
      <c r="B47" s="79"/>
      <c r="C47" s="79"/>
      <c r="D47" s="79"/>
      <c r="E47" s="79"/>
      <c r="F47" s="79"/>
      <c r="G47" s="79"/>
      <c r="H47" s="80"/>
      <c r="I47" s="48"/>
      <c r="J47" s="46"/>
      <c r="K47" s="46"/>
      <c r="L47" s="46"/>
      <c r="M47" s="46"/>
      <c r="N47" s="47"/>
      <c r="O47" s="46"/>
      <c r="P47" s="46"/>
      <c r="Q47" s="47"/>
    </row>
    <row r="48" spans="1:17" x14ac:dyDescent="0.25">
      <c r="A48" s="135"/>
      <c r="B48" s="120"/>
      <c r="C48" s="120"/>
      <c r="D48" s="120"/>
      <c r="E48" s="120"/>
      <c r="F48" s="120"/>
      <c r="G48" s="120"/>
      <c r="H48" s="160"/>
      <c r="I48" s="67"/>
      <c r="J48" s="61"/>
      <c r="K48" s="61"/>
      <c r="L48" s="61"/>
      <c r="M48" s="61"/>
      <c r="N48" s="68"/>
      <c r="O48" s="61"/>
      <c r="P48" s="212"/>
      <c r="Q48" s="213"/>
    </row>
    <row r="52" spans="1:8" x14ac:dyDescent="0.25">
      <c r="A52" s="79"/>
      <c r="B52" s="79"/>
      <c r="C52" s="79"/>
      <c r="D52" s="79"/>
      <c r="E52" s="79"/>
      <c r="F52" s="79"/>
      <c r="G52" s="79"/>
      <c r="H52" s="79"/>
    </row>
    <row r="53" spans="1:8" x14ac:dyDescent="0.25">
      <c r="A53" s="79"/>
      <c r="B53" s="79"/>
      <c r="C53" s="79"/>
      <c r="D53" s="79"/>
      <c r="E53" s="79"/>
      <c r="F53" s="79"/>
      <c r="G53" s="79"/>
      <c r="H53" s="79"/>
    </row>
    <row r="54" spans="1:8" x14ac:dyDescent="0.25">
      <c r="A54" s="79"/>
      <c r="B54" s="79"/>
    </row>
    <row r="55" spans="1:8" x14ac:dyDescent="0.25">
      <c r="A55" s="79"/>
      <c r="B55" s="79"/>
    </row>
  </sheetData>
  <sheetProtection password="BFEB" sheet="1" objects="1" scenarios="1" selectLockedCells="1"/>
  <mergeCells count="24">
    <mergeCell ref="B3:H3"/>
    <mergeCell ref="C7:H7"/>
    <mergeCell ref="K1:N1"/>
    <mergeCell ref="P1:Q1"/>
    <mergeCell ref="B1:H1"/>
    <mergeCell ref="I1:J1"/>
    <mergeCell ref="B2:H2"/>
    <mergeCell ref="I3:Q3"/>
    <mergeCell ref="P48:Q48"/>
    <mergeCell ref="C5:H5"/>
    <mergeCell ref="C39:E39"/>
    <mergeCell ref="F39:H39"/>
    <mergeCell ref="E36:G36"/>
    <mergeCell ref="D9:E9"/>
    <mergeCell ref="G9:H9"/>
    <mergeCell ref="F17:G17"/>
    <mergeCell ref="A19:D19"/>
    <mergeCell ref="A5:B5"/>
    <mergeCell ref="A7:B7"/>
    <mergeCell ref="F45:H45"/>
    <mergeCell ref="C43:D43"/>
    <mergeCell ref="I10:Q10"/>
    <mergeCell ref="O46:Q46"/>
    <mergeCell ref="C33:F33"/>
  </mergeCells>
  <conditionalFormatting sqref="F45:H45 O46:Q46">
    <cfRule type="containsText" dxfId="0" priority="2" operator="containsText" text="ERRO">
      <formula>NOT(ISERROR(SEARCH("ERRO",F45)))</formula>
    </cfRule>
  </conditionalFormatting>
  <dataValidations count="1">
    <dataValidation type="textLength" operator="equal" allowBlank="1" showInputMessage="1" showErrorMessage="1" sqref="J12:Q17 J19:Q24 J26:Q33" xr:uid="{00000000-0002-0000-0100-000000000000}">
      <formula1>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E2CADA122C6344BB56FF8BEB44E847" ma:contentTypeVersion="0" ma:contentTypeDescription="Crie um novo documento." ma:contentTypeScope="" ma:versionID="3058f8a81deba89b30785376e3b31f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597f7e584449eef5338dfa011cc6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057FB-4211-49F2-B97B-E697D34BB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90D7B8-A662-4050-9D2E-C2165399D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BC751-47AB-419C-BAE1-AB5DEE5E59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REQ</vt:lpstr>
      <vt:lpstr>AF</vt:lpstr>
      <vt:lpstr>Plan3</vt:lpstr>
      <vt:lpstr>REQ!Area_de_impressao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GOE</cp:lastModifiedBy>
  <cp:lastPrinted>2019-03-11T19:26:00Z</cp:lastPrinted>
  <dcterms:created xsi:type="dcterms:W3CDTF">2015-10-13T17:58:48Z</dcterms:created>
  <dcterms:modified xsi:type="dcterms:W3CDTF">2022-02-18T12:34:32Z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0x010100F4E2CADA122C6344BB56FF8BEB44E847</vt:lpwstr>
  </property>
</Properties>
</file>