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Autoavaliação" sheetId="1" r:id="rId1"/>
    <sheet name="Requisitos e Caract críticas" sheetId="2" r:id="rId2"/>
    <sheet name=" características críticas" sheetId="3" r:id="rId3"/>
    <sheet name="características selecionada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<sst xmlns="http://schemas.openxmlformats.org/spreadsheetml/2006/main" count="51" uniqueCount="35">
  <si>
    <t>Requisitos</t>
  </si>
  <si>
    <t>Características</t>
  </si>
  <si>
    <t>Evidências</t>
  </si>
  <si>
    <t xml:space="preserve"> </t>
  </si>
  <si>
    <t>Critérios de Eficácia</t>
  </si>
  <si>
    <t>Pontos</t>
  </si>
  <si>
    <t>Características que a Escola está fragilizada (A Escola não faz ou pouco faz)</t>
  </si>
  <si>
    <t>Indique 3 caracteísticas (Marque X)</t>
  </si>
  <si>
    <t>Total de pontos obtidos no requisito 2.1:</t>
  </si>
  <si>
    <t>Total de pontos obtidos no requisito 2.2:</t>
  </si>
  <si>
    <t>Total de pontos obtidos no critério 2:</t>
  </si>
  <si>
    <t xml:space="preserve">Características EM  que a Escola está fragilizada </t>
  </si>
  <si>
    <t>ESCALA DE PONTOS</t>
  </si>
  <si>
    <t>A ESCOLA NUNCA FAZ OU SUA ATUAÇÃO É MUITO FRACA</t>
  </si>
  <si>
    <t xml:space="preserve"> A ESCOLA RARAMENTE FAZ OU SUA ATUAÇÃO É FRACA</t>
  </si>
  <si>
    <t>NÃO UTILIZAR</t>
  </si>
  <si>
    <t>NA MAIORIA DAS VEZES A ESCOLA FAZ E SUA ATUAÇÃO É BOA</t>
  </si>
  <si>
    <t>A ESCOLA SEMPRE FAZ E SUA ATUAÇÃO É MUITO BOA</t>
  </si>
  <si>
    <t>Comentando a Atuação da Escola</t>
  </si>
  <si>
    <t>Selecione  Dois Requisitos</t>
  </si>
  <si>
    <t>7. Resultados</t>
  </si>
  <si>
    <t>7.1. Desempenho acadêmico dos alunos</t>
  </si>
  <si>
    <t>7.1.a) Os históricos acadêmicos recentes mostram evolução favorável em relação às médias nacionais/estadual/ regional;</t>
  </si>
  <si>
    <t>7.1.b) Os dados de desempenho demonstram elevação na taxa de aprovação em todos os anos e disciplinas, e esta taxa situa-se, atualmente, em patamares de excelência;</t>
  </si>
  <si>
    <t>7.1.c) A taxa de abandono tem diminuído consistentemente a cada ano;</t>
  </si>
  <si>
    <t>7.1.d) A média de aprovação dos alunos, em Português e Matemática, tem aumentado a cada ano e situa-se, atualmente, em patamares de excelência;</t>
  </si>
  <si>
    <t>7.1.e) A distorção idade-Ano tem diminuído consistentemente a cada ano;</t>
  </si>
  <si>
    <t>7.2. Desempenho geral da escola</t>
  </si>
  <si>
    <t>7.2.a) Há evidências de que todas as metas estabelecidas nos planos de ação da escola são integralmente cumpridas;</t>
  </si>
  <si>
    <t>7.2.b) Os resultados da escola indicam tendência crescente no nível de satisfação da equipe escolar, dos pais e da comunidade em relação aos serviços prestados;</t>
  </si>
  <si>
    <t xml:space="preserve">7.2.c) Há evidências de tendência de melhoria na qualidade dos processos de gestão e serviços da escola </t>
  </si>
  <si>
    <t>Requisitos Selecionados</t>
  </si>
  <si>
    <t xml:space="preserve">Características em  que a Escola está fragilizada </t>
  </si>
  <si>
    <t>Material Elaborado pelo Supervisor de Ensino-Rogério Carlos Gonçalves - da DER-Caieiras-SP, com base nas Oficinas do PDE-Escola</t>
  </si>
  <si>
    <t>X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</si>
</sst>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2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22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imes New (W1)"/>
      <family val="1"/>
    </font>
    <font>
      <b/>
      <sz val="22"/>
      <color indexed="8"/>
      <name val="Times New Roman"/>
      <family val="1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Times New Roman"/>
      <family val="1"/>
    </font>
    <font>
      <b/>
      <sz val="11"/>
      <color rgb="FF000000"/>
      <name val="Times New Roman"/>
      <family val="1"/>
    </font>
    <font>
      <sz val="22"/>
      <color rgb="FF000000"/>
      <name val="Times New Roman"/>
      <family val="1"/>
    </font>
    <font>
      <b/>
      <sz val="14"/>
      <color theme="1"/>
      <name val="Calibri"/>
      <family val="2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b/>
      <u val="single"/>
      <sz val="18"/>
      <color rgb="FF000000"/>
      <name val="Arial"/>
      <family val="2"/>
    </font>
    <font>
      <b/>
      <sz val="11"/>
      <color rgb="FF000000"/>
      <name val="Times New (W1)"/>
      <family val="1"/>
    </font>
    <font>
      <b/>
      <sz val="22"/>
      <color rgb="FF000000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36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1" fontId="0" fillId="0" borderId="0" xfId="0" applyNumberFormat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justify" wrapText="1"/>
    </xf>
    <xf numFmtId="1" fontId="6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" fontId="62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 vertical="center" wrapText="1"/>
    </xf>
    <xf numFmtId="0" fontId="65" fillId="0" borderId="10" xfId="0" applyFont="1" applyBorder="1" applyAlignment="1">
      <alignment horizontal="left" vertical="center" wrapText="1"/>
    </xf>
    <xf numFmtId="1" fontId="66" fillId="0" borderId="0" xfId="0" applyNumberFormat="1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/>
    </xf>
    <xf numFmtId="1" fontId="62" fillId="0" borderId="11" xfId="0" applyNumberFormat="1" applyFont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65" fillId="0" borderId="10" xfId="0" applyFont="1" applyBorder="1" applyAlignment="1">
      <alignment horizontal="left" vertical="justify" wrapText="1"/>
    </xf>
    <xf numFmtId="1" fontId="3" fillId="0" borderId="12" xfId="0" applyNumberFormat="1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68" fillId="0" borderId="14" xfId="0" applyFont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 wrapText="1"/>
    </xf>
    <xf numFmtId="0" fontId="68" fillId="0" borderId="15" xfId="0" applyFont="1" applyBorder="1" applyAlignment="1">
      <alignment horizontal="left" vertical="top" wrapText="1"/>
    </xf>
    <xf numFmtId="0" fontId="70" fillId="0" borderId="16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18" xfId="0" applyFont="1" applyBorder="1" applyAlignment="1">
      <alignment horizontal="left" vertical="center" wrapText="1"/>
    </xf>
    <xf numFmtId="0" fontId="71" fillId="34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3" fillId="9" borderId="10" xfId="0" applyFont="1" applyFill="1" applyBorder="1" applyAlignment="1">
      <alignment horizontal="center" vertical="center"/>
    </xf>
    <xf numFmtId="0" fontId="74" fillId="35" borderId="13" xfId="0" applyFont="1" applyFill="1" applyBorder="1" applyAlignment="1">
      <alignment horizontal="center" wrapText="1"/>
    </xf>
    <xf numFmtId="0" fontId="74" fillId="35" borderId="10" xfId="0" applyFont="1" applyFill="1" applyBorder="1" applyAlignment="1">
      <alignment horizontal="center" wrapText="1"/>
    </xf>
    <xf numFmtId="0" fontId="60" fillId="35" borderId="12" xfId="0" applyFont="1" applyFill="1" applyBorder="1" applyAlignment="1">
      <alignment horizontal="center" vertical="justify" wrapText="1"/>
    </xf>
    <xf numFmtId="0" fontId="60" fillId="35" borderId="13" xfId="0" applyFont="1" applyFill="1" applyBorder="1" applyAlignment="1">
      <alignment horizontal="center" vertical="justify" wrapText="1"/>
    </xf>
    <xf numFmtId="0" fontId="63" fillId="0" borderId="19" xfId="0" applyFont="1" applyBorder="1" applyAlignment="1">
      <alignment horizontal="center" vertical="center" textRotation="90" wrapText="1"/>
    </xf>
    <xf numFmtId="0" fontId="63" fillId="0" borderId="20" xfId="0" applyFont="1" applyBorder="1" applyAlignment="1">
      <alignment horizontal="center" vertical="center" textRotation="90" wrapText="1"/>
    </xf>
    <xf numFmtId="1" fontId="75" fillId="0" borderId="10" xfId="0" applyNumberFormat="1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textRotation="90" wrapText="1"/>
    </xf>
    <xf numFmtId="0" fontId="59" fillId="0" borderId="22" xfId="0" applyFont="1" applyBorder="1" applyAlignment="1">
      <alignment horizontal="center" vertical="center" textRotation="90" wrapText="1"/>
    </xf>
    <xf numFmtId="0" fontId="59" fillId="0" borderId="23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60" fillId="35" borderId="10" xfId="0" applyFont="1" applyFill="1" applyBorder="1" applyAlignment="1">
      <alignment horizontal="center" vertical="justify" wrapText="1"/>
    </xf>
    <xf numFmtId="0" fontId="76" fillId="0" borderId="10" xfId="0" applyFont="1" applyBorder="1" applyAlignment="1">
      <alignment horizontal="center" vertical="center" wrapText="1"/>
    </xf>
    <xf numFmtId="1" fontId="77" fillId="0" borderId="24" xfId="0" applyNumberFormat="1" applyFont="1" applyBorder="1" applyAlignment="1">
      <alignment horizontal="center" vertical="center" wrapText="1"/>
    </xf>
    <xf numFmtId="1" fontId="77" fillId="0" borderId="25" xfId="0" applyNumberFormat="1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textRotation="90" wrapText="1"/>
    </xf>
    <xf numFmtId="1" fontId="77" fillId="0" borderId="10" xfId="0" applyNumberFormat="1" applyFont="1" applyBorder="1" applyAlignment="1">
      <alignment horizontal="center" vertical="center" wrapText="1"/>
    </xf>
    <xf numFmtId="0" fontId="79" fillId="36" borderId="10" xfId="0" applyFont="1" applyFill="1" applyBorder="1" applyAlignment="1">
      <alignment horizontal="center" vertical="center" wrapText="1"/>
    </xf>
    <xf numFmtId="1" fontId="66" fillId="37" borderId="12" xfId="0" applyNumberFormat="1" applyFont="1" applyFill="1" applyBorder="1" applyAlignment="1">
      <alignment horizontal="center" vertical="center" wrapText="1"/>
    </xf>
    <xf numFmtId="1" fontId="66" fillId="37" borderId="13" xfId="0" applyNumberFormat="1" applyFont="1" applyFill="1" applyBorder="1" applyAlignment="1">
      <alignment horizontal="center" vertical="center" wrapText="1"/>
    </xf>
    <xf numFmtId="0" fontId="80" fillId="33" borderId="21" xfId="0" applyFont="1" applyFill="1" applyBorder="1" applyAlignment="1">
      <alignment horizontal="center" vertical="center" wrapText="1"/>
    </xf>
    <xf numFmtId="0" fontId="80" fillId="33" borderId="23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21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0" fillId="36" borderId="21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1" fillId="0" borderId="26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  <xf numFmtId="0" fontId="81" fillId="0" borderId="27" xfId="0" applyFont="1" applyBorder="1" applyAlignment="1">
      <alignment horizontal="center" vertical="center" wrapText="1"/>
    </xf>
    <xf numFmtId="0" fontId="81" fillId="0" borderId="25" xfId="0" applyFont="1" applyBorder="1" applyAlignment="1">
      <alignment horizontal="center" vertical="center" wrapText="1"/>
    </xf>
    <xf numFmtId="0" fontId="80" fillId="33" borderId="24" xfId="0" applyFont="1" applyFill="1" applyBorder="1" applyAlignment="1">
      <alignment horizontal="center" vertical="center" wrapText="1"/>
    </xf>
    <xf numFmtId="0" fontId="80" fillId="33" borderId="25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textRotation="90" wrapText="1"/>
    </xf>
    <xf numFmtId="0" fontId="78" fillId="0" borderId="28" xfId="0" applyFont="1" applyBorder="1" applyAlignment="1">
      <alignment horizontal="center" vertical="center" wrapText="1"/>
    </xf>
    <xf numFmtId="0" fontId="7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84" fillId="10" borderId="0" xfId="0" applyFont="1" applyFill="1" applyAlignment="1">
      <alignment horizontal="center"/>
    </xf>
    <xf numFmtId="1" fontId="68" fillId="0" borderId="10" xfId="0" applyNumberFormat="1" applyFont="1" applyBorder="1" applyAlignment="1" applyProtection="1">
      <alignment horizontal="center" vertical="center" wrapText="1"/>
      <protection locked="0"/>
    </xf>
    <xf numFmtId="0" fontId="68" fillId="0" borderId="10" xfId="0" applyFont="1" applyBorder="1" applyAlignment="1" applyProtection="1">
      <alignment horizontal="left" vertical="justify" wrapText="1"/>
      <protection locked="0"/>
    </xf>
    <xf numFmtId="0" fontId="67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4">
    <dxf>
      <font>
        <b/>
        <i val="0"/>
        <color rgb="FFFF0000"/>
      </font>
    </dxf>
    <dxf>
      <font>
        <color theme="3" tint="0.3999499976634979"/>
      </font>
    </dxf>
    <dxf>
      <font>
        <color theme="3" tint="0.3999499976634979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REQUISITOS-ENS%20APREN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avaliação"/>
      <sheetName val="Requisitos e Caract críticas"/>
      <sheetName val="características críticas"/>
      <sheetName val="características selecionadas"/>
    </sheetNames>
    <sheetDataSet>
      <sheetData sheetId="0">
        <row r="79">
          <cell r="A79" t="str">
            <v>1. Ensino         e          Aprendizagem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60" zoomScaleNormal="60" zoomScalePageLayoutView="0" workbookViewId="0" topLeftCell="A1">
      <selection activeCell="A1" sqref="A1:E1"/>
    </sheetView>
  </sheetViews>
  <sheetFormatPr defaultColWidth="9.140625" defaultRowHeight="15"/>
  <cols>
    <col min="1" max="1" width="12.7109375" style="0" customWidth="1"/>
    <col min="2" max="2" width="22.8515625" style="0" customWidth="1"/>
    <col min="3" max="3" width="70.421875" style="25" customWidth="1"/>
    <col min="4" max="4" width="14.7109375" style="1" customWidth="1"/>
    <col min="5" max="5" width="30.28125" style="0" customWidth="1"/>
  </cols>
  <sheetData>
    <row r="1" spans="1:5" ht="29.25" customHeight="1">
      <c r="A1" s="80" t="s">
        <v>33</v>
      </c>
      <c r="B1" s="80"/>
      <c r="C1" s="80"/>
      <c r="D1" s="80"/>
      <c r="E1" s="80"/>
    </row>
    <row r="3" spans="1:16" ht="45.75" customHeight="1" thickBot="1">
      <c r="A3" s="4" t="s">
        <v>4</v>
      </c>
      <c r="B3" s="4" t="s">
        <v>0</v>
      </c>
      <c r="C3" s="4" t="s">
        <v>1</v>
      </c>
      <c r="D3" s="3" t="s">
        <v>5</v>
      </c>
      <c r="E3" s="4" t="s">
        <v>2</v>
      </c>
      <c r="G3" s="33" t="s">
        <v>12</v>
      </c>
      <c r="H3" s="33"/>
      <c r="I3" s="33"/>
      <c r="J3" s="33"/>
      <c r="K3" s="33"/>
      <c r="L3" s="33"/>
      <c r="M3" s="33"/>
      <c r="N3" s="33"/>
      <c r="O3" s="33"/>
      <c r="P3" s="33"/>
    </row>
    <row r="4" spans="1:16" ht="42.75" customHeight="1" thickBot="1">
      <c r="A4" s="43" t="s">
        <v>20</v>
      </c>
      <c r="B4" s="40" t="s">
        <v>21</v>
      </c>
      <c r="C4" s="23" t="s">
        <v>22</v>
      </c>
      <c r="D4" s="81"/>
      <c r="E4" s="82"/>
      <c r="G4" s="27">
        <v>1</v>
      </c>
      <c r="H4" s="34" t="s">
        <v>13</v>
      </c>
      <c r="I4" s="34"/>
      <c r="J4" s="34"/>
      <c r="K4" s="34"/>
      <c r="L4" s="34"/>
      <c r="M4" s="34"/>
      <c r="N4" s="34"/>
      <c r="O4" s="34"/>
      <c r="P4" s="34"/>
    </row>
    <row r="5" spans="1:16" ht="58.5" customHeight="1" thickBot="1">
      <c r="A5" s="44"/>
      <c r="B5" s="41"/>
      <c r="C5" s="29" t="s">
        <v>23</v>
      </c>
      <c r="D5" s="81"/>
      <c r="E5" s="82"/>
      <c r="G5" s="27">
        <v>2</v>
      </c>
      <c r="H5" s="34" t="s">
        <v>14</v>
      </c>
      <c r="I5" s="34"/>
      <c r="J5" s="34"/>
      <c r="K5" s="34"/>
      <c r="L5" s="34"/>
      <c r="M5" s="34"/>
      <c r="N5" s="34"/>
      <c r="O5" s="34"/>
      <c r="P5" s="34"/>
    </row>
    <row r="6" spans="1:16" ht="36.75" customHeight="1" thickBot="1">
      <c r="A6" s="44"/>
      <c r="B6" s="41"/>
      <c r="C6" s="29" t="s">
        <v>24</v>
      </c>
      <c r="D6" s="81"/>
      <c r="E6" s="82"/>
      <c r="G6" s="27">
        <v>3</v>
      </c>
      <c r="H6" s="35" t="s">
        <v>15</v>
      </c>
      <c r="I6" s="35"/>
      <c r="J6" s="35"/>
      <c r="K6" s="35"/>
      <c r="L6" s="35"/>
      <c r="M6" s="35"/>
      <c r="N6" s="35"/>
      <c r="O6" s="35"/>
      <c r="P6" s="35"/>
    </row>
    <row r="7" spans="1:16" ht="43.5" customHeight="1" thickBot="1">
      <c r="A7" s="44"/>
      <c r="B7" s="41"/>
      <c r="C7" s="29" t="s">
        <v>25</v>
      </c>
      <c r="D7" s="81"/>
      <c r="E7" s="82"/>
      <c r="G7" s="27">
        <v>4</v>
      </c>
      <c r="H7" s="34" t="s">
        <v>16</v>
      </c>
      <c r="I7" s="34"/>
      <c r="J7" s="34"/>
      <c r="K7" s="34"/>
      <c r="L7" s="34"/>
      <c r="M7" s="34"/>
      <c r="N7" s="34"/>
      <c r="O7" s="34"/>
      <c r="P7" s="34"/>
    </row>
    <row r="8" spans="1:16" ht="45.75" customHeight="1" thickBot="1">
      <c r="A8" s="44"/>
      <c r="B8" s="41"/>
      <c r="C8" s="29" t="s">
        <v>26</v>
      </c>
      <c r="D8" s="81"/>
      <c r="E8" s="82"/>
      <c r="G8" s="27">
        <v>5</v>
      </c>
      <c r="H8" s="34" t="s">
        <v>17</v>
      </c>
      <c r="I8" s="34"/>
      <c r="J8" s="34"/>
      <c r="K8" s="34"/>
      <c r="L8" s="34"/>
      <c r="M8" s="34"/>
      <c r="N8" s="34"/>
      <c r="O8" s="34"/>
      <c r="P8" s="34"/>
    </row>
    <row r="9" spans="1:5" ht="45.75" customHeight="1">
      <c r="A9" s="45"/>
      <c r="B9" s="38" t="s">
        <v>8</v>
      </c>
      <c r="C9" s="39"/>
      <c r="D9" s="42">
        <f>SUM(D4:D8)</f>
        <v>0</v>
      </c>
      <c r="E9" s="42"/>
    </row>
    <row r="10" spans="1:16" s="7" customFormat="1" ht="45.75" customHeight="1">
      <c r="A10" s="2"/>
      <c r="B10" s="5"/>
      <c r="C10" s="24"/>
      <c r="D10" s="6"/>
      <c r="E10" s="6"/>
      <c r="G10"/>
      <c r="H10"/>
      <c r="I10"/>
      <c r="J10"/>
      <c r="K10"/>
      <c r="L10"/>
      <c r="M10"/>
      <c r="N10"/>
      <c r="O10"/>
      <c r="P10"/>
    </row>
    <row r="11" spans="1:5" ht="45.75" customHeight="1" thickBot="1">
      <c r="A11" s="4" t="s">
        <v>4</v>
      </c>
      <c r="B11" s="4" t="s">
        <v>0</v>
      </c>
      <c r="C11" s="4" t="s">
        <v>1</v>
      </c>
      <c r="D11" s="3" t="s">
        <v>5</v>
      </c>
      <c r="E11" s="4" t="s">
        <v>2</v>
      </c>
    </row>
    <row r="12" spans="1:5" ht="45" customHeight="1" thickBot="1">
      <c r="A12" s="46" t="s">
        <v>20</v>
      </c>
      <c r="B12" s="40" t="s">
        <v>27</v>
      </c>
      <c r="C12" s="23" t="s">
        <v>28</v>
      </c>
      <c r="D12" s="81"/>
      <c r="E12" s="82" t="s">
        <v>3</v>
      </c>
    </row>
    <row r="13" spans="1:5" ht="64.5" customHeight="1" thickBot="1">
      <c r="A13" s="46"/>
      <c r="B13" s="41"/>
      <c r="C13" s="29" t="s">
        <v>29</v>
      </c>
      <c r="D13" s="81"/>
      <c r="E13" s="82"/>
    </row>
    <row r="14" spans="1:5" ht="48" customHeight="1" thickBot="1">
      <c r="A14" s="46"/>
      <c r="B14" s="41"/>
      <c r="C14" s="29" t="s">
        <v>30</v>
      </c>
      <c r="D14" s="81"/>
      <c r="E14" s="82"/>
    </row>
    <row r="15" spans="1:5" ht="45" customHeight="1">
      <c r="A15" s="46"/>
      <c r="B15" s="47" t="s">
        <v>9</v>
      </c>
      <c r="C15" s="47"/>
      <c r="D15" s="42">
        <f>SUM(D12:D14)</f>
        <v>0</v>
      </c>
      <c r="E15" s="42"/>
    </row>
    <row r="16" spans="1:5" ht="36.75" customHeight="1">
      <c r="A16" s="28"/>
      <c r="B16" s="36" t="s">
        <v>10</v>
      </c>
      <c r="C16" s="37"/>
      <c r="D16" s="21">
        <f>D15+D9</f>
        <v>0</v>
      </c>
      <c r="E16" s="22"/>
    </row>
  </sheetData>
  <sheetProtection password="F5FC" sheet="1"/>
  <mergeCells count="16">
    <mergeCell ref="A1:E1"/>
    <mergeCell ref="B16:C16"/>
    <mergeCell ref="B9:C9"/>
    <mergeCell ref="B12:B14"/>
    <mergeCell ref="D9:E9"/>
    <mergeCell ref="A4:A9"/>
    <mergeCell ref="A12:A15"/>
    <mergeCell ref="D15:E15"/>
    <mergeCell ref="B15:C15"/>
    <mergeCell ref="B4:B8"/>
    <mergeCell ref="G3:P3"/>
    <mergeCell ref="H4:P4"/>
    <mergeCell ref="H5:P5"/>
    <mergeCell ref="H6:P6"/>
    <mergeCell ref="H7:P7"/>
    <mergeCell ref="H8:P8"/>
  </mergeCells>
  <conditionalFormatting sqref="D17:D65536 D2 D4:D10 D12:D15">
    <cfRule type="cellIs" priority="17" dxfId="2" operator="greaterThan" stopIfTrue="1">
      <formula>3</formula>
    </cfRule>
    <cfRule type="cellIs" priority="18" dxfId="3" operator="lessThan" stopIfTrue="1">
      <formula>3</formula>
    </cfRule>
  </conditionalFormatting>
  <printOptions horizontalCentered="1" verticalCentered="1"/>
  <pageMargins left="0" right="0" top="0" bottom="0" header="0" footer="0"/>
  <pageSetup horizontalDpi="600" verticalDpi="600" orientation="portrait" paperSize="9" scale="70" r:id="rId1"/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5"/>
  <cols>
    <col min="1" max="1" width="14.8515625" style="0" customWidth="1"/>
    <col min="2" max="2" width="36.7109375" style="11" customWidth="1"/>
    <col min="3" max="3" width="8.421875" style="10" customWidth="1"/>
    <col min="4" max="4" width="93.140625" style="13" customWidth="1"/>
    <col min="5" max="5" width="11.8515625" style="19" customWidth="1"/>
  </cols>
  <sheetData>
    <row r="1" spans="1:5" ht="15.75">
      <c r="A1" s="80" t="s">
        <v>33</v>
      </c>
      <c r="B1" s="80"/>
      <c r="C1" s="80"/>
      <c r="D1" s="80"/>
      <c r="E1" s="80"/>
    </row>
    <row r="2" ht="15" customHeight="1"/>
    <row r="3" spans="1:5" ht="39" customHeight="1">
      <c r="A3" s="48" t="s">
        <v>4</v>
      </c>
      <c r="B3" s="59" t="s">
        <v>0</v>
      </c>
      <c r="C3" s="48" t="s">
        <v>5</v>
      </c>
      <c r="D3" s="57" t="s">
        <v>6</v>
      </c>
      <c r="E3" s="54" t="s">
        <v>7</v>
      </c>
    </row>
    <row r="4" spans="1:5" ht="17.25" customHeight="1">
      <c r="A4" s="48"/>
      <c r="B4" s="59"/>
      <c r="C4" s="48"/>
      <c r="D4" s="58"/>
      <c r="E4" s="54"/>
    </row>
    <row r="5" spans="1:5" ht="15" customHeight="1">
      <c r="A5" s="52" t="str">
        <f>Autoavaliação!A4</f>
        <v>7. Resultados</v>
      </c>
      <c r="B5" s="51" t="str">
        <f>Autoavaliação!B4</f>
        <v>7.1. Desempenho acadêmico dos alunos</v>
      </c>
      <c r="C5" s="49">
        <f>Autoavaliação!D9</f>
        <v>0</v>
      </c>
      <c r="D5" s="20" t="str">
        <f>IF(Autoavaliação!D4&lt;3,Autoavaliação!C4,"")</f>
        <v>7.1.a) Os históricos acadêmicos recentes mostram evolução favorável em relação às médias nacionais/estadual/ regional;</v>
      </c>
      <c r="E5" s="83"/>
    </row>
    <row r="6" spans="1:5" ht="15" customHeight="1">
      <c r="A6" s="52"/>
      <c r="B6" s="51"/>
      <c r="C6" s="50"/>
      <c r="D6" s="20" t="str">
        <f>IF(Autoavaliação!D5&lt;3,Autoavaliação!C5,"")</f>
        <v>7.1.b) Os dados de desempenho demonstram elevação na taxa de aprovação em todos os anos e disciplinas, e esta taxa situa-se, atualmente, em patamares de excelência;</v>
      </c>
      <c r="E6" s="83"/>
    </row>
    <row r="7" spans="1:5" ht="15" customHeight="1">
      <c r="A7" s="52"/>
      <c r="B7" s="51"/>
      <c r="C7" s="50"/>
      <c r="D7" s="20" t="str">
        <f>IF(Autoavaliação!D6&lt;3,Autoavaliação!C6,"")</f>
        <v>7.1.c) A taxa de abandono tem diminuído consistentemente a cada ano;</v>
      </c>
      <c r="E7" s="83"/>
    </row>
    <row r="8" spans="1:5" ht="24" customHeight="1">
      <c r="A8" s="52"/>
      <c r="B8" s="51"/>
      <c r="C8" s="50"/>
      <c r="D8" s="20" t="str">
        <f>IF(Autoavaliação!D7&lt;3,Autoavaliação!C7,"")</f>
        <v>7.1.d) A média de aprovação dos alunos, em Português e Matemática, tem aumentado a cada ano e situa-se, atualmente, em patamares de excelência;</v>
      </c>
      <c r="E8" s="83"/>
    </row>
    <row r="9" spans="1:5" ht="20.25">
      <c r="A9" s="52"/>
      <c r="B9" s="51"/>
      <c r="C9" s="50"/>
      <c r="D9" s="20" t="str">
        <f>IF(Autoavaliação!D8&lt;3,Autoavaliação!C8,"")</f>
        <v>7.1.e) A distorção idade-Ano tem diminuído consistentemente a cada ano;</v>
      </c>
      <c r="E9" s="83"/>
    </row>
    <row r="10" spans="1:5" ht="24">
      <c r="A10" s="52"/>
      <c r="B10" s="51" t="str">
        <f>Autoavaliação!B12</f>
        <v>7.2. Desempenho geral da escola</v>
      </c>
      <c r="C10" s="53">
        <f>Autoavaliação!D15</f>
        <v>0</v>
      </c>
      <c r="D10" s="14" t="str">
        <f>IF(Autoavaliação!D12&lt;3,Autoavaliação!C12,"")</f>
        <v>7.2.a) Há evidências de que todas as metas estabelecidas nos planos de ação da escola são integralmente cumpridas;</v>
      </c>
      <c r="E10" s="83"/>
    </row>
    <row r="11" spans="1:5" ht="24">
      <c r="A11" s="52"/>
      <c r="B11" s="51"/>
      <c r="C11" s="53"/>
      <c r="D11" s="14" t="str">
        <f>IF(Autoavaliação!D13&lt;3,Autoavaliação!C13,"")</f>
        <v>7.2.b) Os resultados da escola indicam tendência crescente no nível de satisfação da equipe escolar, dos pais e da comunidade em relação aos serviços prestados;</v>
      </c>
      <c r="E11" s="83"/>
    </row>
    <row r="12" spans="1:5" ht="40.5" customHeight="1">
      <c r="A12" s="52"/>
      <c r="B12" s="51"/>
      <c r="C12" s="53"/>
      <c r="D12" s="14" t="str">
        <f>IF(Autoavaliação!D14&lt;3,Autoavaliação!C14,"")</f>
        <v>7.2.c) Há evidências de tendência de melhoria na qualidade dos processos de gestão e serviços da escola </v>
      </c>
      <c r="E12" s="83"/>
    </row>
    <row r="13" spans="1:5" s="7" customFormat="1" ht="30.75" customHeight="1" thickBot="1">
      <c r="A13" s="52"/>
      <c r="B13" s="16" t="str">
        <f>Autoavaliação!B16</f>
        <v>Total de pontos obtidos no critério 2:</v>
      </c>
      <c r="C13" s="17">
        <f>Autoavaliação!D16</f>
        <v>0</v>
      </c>
      <c r="D13" s="55"/>
      <c r="E13" s="56"/>
    </row>
    <row r="14" spans="1:5" ht="20.25">
      <c r="A14" s="9"/>
      <c r="B14" s="12"/>
      <c r="C14" s="8"/>
      <c r="D14" s="15"/>
      <c r="E14" s="18"/>
    </row>
  </sheetData>
  <sheetProtection password="F5FC" sheet="1"/>
  <mergeCells count="12">
    <mergeCell ref="E3:E4"/>
    <mergeCell ref="D13:E13"/>
    <mergeCell ref="D3:D4"/>
    <mergeCell ref="A3:A4"/>
    <mergeCell ref="B3:B4"/>
    <mergeCell ref="A1:E1"/>
    <mergeCell ref="C3:C4"/>
    <mergeCell ref="C5:C9"/>
    <mergeCell ref="B10:B12"/>
    <mergeCell ref="A5:A13"/>
    <mergeCell ref="B5:B9"/>
    <mergeCell ref="C10:C12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14.8515625" style="0" customWidth="1"/>
    <col min="2" max="2" width="36.7109375" style="11" customWidth="1"/>
    <col min="3" max="3" width="13.28125" style="11" customWidth="1"/>
    <col min="4" max="4" width="93.140625" style="13" customWidth="1"/>
    <col min="5" max="5" width="50.140625" style="0" customWidth="1"/>
  </cols>
  <sheetData>
    <row r="1" spans="1:5" ht="15.75">
      <c r="A1" s="80" t="s">
        <v>33</v>
      </c>
      <c r="B1" s="80"/>
      <c r="C1" s="80"/>
      <c r="D1" s="80"/>
      <c r="E1" s="80"/>
    </row>
    <row r="3" spans="1:5" ht="45.75" customHeight="1">
      <c r="A3" s="48" t="s">
        <v>4</v>
      </c>
      <c r="B3" s="59" t="s">
        <v>0</v>
      </c>
      <c r="C3" s="60" t="s">
        <v>19</v>
      </c>
      <c r="D3" s="57" t="s">
        <v>11</v>
      </c>
      <c r="E3" s="62" t="s">
        <v>18</v>
      </c>
    </row>
    <row r="4" spans="1:5" ht="17.25" customHeight="1">
      <c r="A4" s="48"/>
      <c r="B4" s="59"/>
      <c r="C4" s="61"/>
      <c r="D4" s="58"/>
      <c r="E4" s="63"/>
    </row>
    <row r="5" spans="1:5" ht="15" customHeight="1">
      <c r="A5" s="52" t="str">
        <f>Autoavaliação!A4</f>
        <v>7. Resultados</v>
      </c>
      <c r="B5" s="51" t="str">
        <f>Autoavaliação!B4</f>
        <v>7.1. Desempenho acadêmico dos alunos</v>
      </c>
      <c r="C5" s="64" t="s">
        <v>34</v>
      </c>
      <c r="D5" s="14" t="str">
        <f>IF('Requisitos e Caract críticas'!E5="X",'Requisitos e Caract críticas'!D5," ")</f>
        <v> </v>
      </c>
      <c r="E5" s="26">
        <f>IF('Requisitos e Caract críticas'!E5="X",Autoavaliação!H5,"")</f>
      </c>
    </row>
    <row r="6" spans="1:5" ht="15" customHeight="1">
      <c r="A6" s="52"/>
      <c r="B6" s="51"/>
      <c r="C6" s="65"/>
      <c r="D6" s="14" t="str">
        <f>IF('Requisitos e Caract críticas'!E6="X",'Requisitos e Caract críticas'!D6," ")</f>
        <v> </v>
      </c>
      <c r="E6" s="26">
        <f>IF('Requisitos e Caract críticas'!E6="X",Autoavaliação!H5,"")</f>
      </c>
    </row>
    <row r="7" spans="1:5" ht="15" customHeight="1">
      <c r="A7" s="52"/>
      <c r="B7" s="51"/>
      <c r="C7" s="65"/>
      <c r="D7" s="14" t="str">
        <f>IF('Requisitos e Caract críticas'!E7="X",'Requisitos e Caract críticas'!D7," ")</f>
        <v> </v>
      </c>
      <c r="E7" s="26">
        <f>IF('Requisitos e Caract críticas'!E7="X",Autoavaliação!H5,"")</f>
      </c>
    </row>
    <row r="8" spans="1:5" ht="15">
      <c r="A8" s="52"/>
      <c r="B8" s="51"/>
      <c r="C8" s="65"/>
      <c r="D8" s="14" t="str">
        <f>IF('Requisitos e Caract críticas'!E8="X",'Requisitos e Caract críticas'!D8," ")</f>
        <v> </v>
      </c>
      <c r="E8" s="26">
        <f>IF('Requisitos e Caract críticas'!E8="X",Autoavaliação!H5,"")</f>
      </c>
    </row>
    <row r="9" spans="1:5" ht="15">
      <c r="A9" s="52"/>
      <c r="B9" s="51"/>
      <c r="C9" s="65"/>
      <c r="D9" s="14" t="str">
        <f>IF('Requisitos e Caract críticas'!E9="X",'Requisitos e Caract críticas'!D9," ")</f>
        <v> </v>
      </c>
      <c r="E9" s="26">
        <f>IF('Requisitos e Caract críticas'!E9="X",Autoavaliação!H5,"")</f>
      </c>
    </row>
    <row r="10" spans="1:5" ht="15" customHeight="1">
      <c r="A10" s="52"/>
      <c r="B10" s="51" t="str">
        <f>Autoavaliação!B12</f>
        <v>7.2. Desempenho geral da escola</v>
      </c>
      <c r="C10" s="66" t="s">
        <v>34</v>
      </c>
      <c r="D10" s="14" t="str">
        <f>IF('Requisitos e Caract críticas'!E10="X",'Requisitos e Caract críticas'!D10," ")</f>
        <v> </v>
      </c>
      <c r="E10" s="26">
        <f>IF('Requisitos e Caract críticas'!E10="X",Autoavaliação!H5,"")</f>
      </c>
    </row>
    <row r="11" spans="1:5" ht="20.25" customHeight="1">
      <c r="A11" s="52"/>
      <c r="B11" s="51"/>
      <c r="C11" s="66"/>
      <c r="D11" s="14" t="str">
        <f>IF('Requisitos e Caract críticas'!E11="X",'Requisitos e Caract críticas'!D11," ")</f>
        <v> </v>
      </c>
      <c r="E11" s="26">
        <f>IF('Requisitos e Caract críticas'!E11="X",Autoavaliação!H5,"")</f>
      </c>
    </row>
    <row r="12" spans="1:5" s="7" customFormat="1" ht="30.75" customHeight="1">
      <c r="A12" s="52"/>
      <c r="B12" s="51"/>
      <c r="C12" s="66"/>
      <c r="D12" s="14" t="str">
        <f>IF('Requisitos e Caract críticas'!E12="X",'Requisitos e Caract críticas'!D12," ")</f>
        <v> </v>
      </c>
      <c r="E12" s="26">
        <f>IF('Requisitos e Caract críticas'!E12="X",Autoavaliação!H5,"")</f>
      </c>
    </row>
    <row r="13" spans="1:5" ht="18.75">
      <c r="A13" s="9"/>
      <c r="B13" s="12"/>
      <c r="C13" s="12"/>
      <c r="D13" s="15"/>
      <c r="E13" s="7"/>
    </row>
  </sheetData>
  <sheetProtection password="F5FC" sheet="1"/>
  <mergeCells count="11">
    <mergeCell ref="A1:E1"/>
    <mergeCell ref="C3:C4"/>
    <mergeCell ref="A3:A4"/>
    <mergeCell ref="B3:B4"/>
    <mergeCell ref="A5:A12"/>
    <mergeCell ref="E3:E4"/>
    <mergeCell ref="C5:C9"/>
    <mergeCell ref="C10:C12"/>
    <mergeCell ref="D3:D4"/>
    <mergeCell ref="B5:B9"/>
    <mergeCell ref="B10:B12"/>
  </mergeCells>
  <printOptions horizontalCentered="1" verticalCentered="1"/>
  <pageMargins left="0" right="0" top="0" bottom="0" header="0" footer="0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12.7109375" style="0" customWidth="1"/>
    <col min="2" max="2" width="27.7109375" style="11" customWidth="1"/>
    <col min="3" max="3" width="14.7109375" style="11" customWidth="1"/>
    <col min="4" max="4" width="115.140625" style="13" customWidth="1"/>
  </cols>
  <sheetData>
    <row r="1" spans="1:5" ht="15.75">
      <c r="A1" s="80" t="s">
        <v>33</v>
      </c>
      <c r="B1" s="80"/>
      <c r="C1" s="80"/>
      <c r="D1" s="80"/>
      <c r="E1" s="80"/>
    </row>
    <row r="2" ht="15" customHeight="1"/>
    <row r="3" spans="1:4" ht="25.5" customHeight="1">
      <c r="A3" s="48" t="s">
        <v>4</v>
      </c>
      <c r="B3" s="67" t="s">
        <v>31</v>
      </c>
      <c r="C3" s="68"/>
      <c r="D3" s="71" t="s">
        <v>32</v>
      </c>
    </row>
    <row r="4" spans="1:8" ht="9.75" customHeight="1" thickBot="1">
      <c r="A4" s="48"/>
      <c r="B4" s="69"/>
      <c r="C4" s="70"/>
      <c r="D4" s="72"/>
      <c r="H4">
        <f>IF('[1]Requisitos e Caract críticas'!F47="x",'[1]características selecionadas'!E5:E5,"")</f>
      </c>
    </row>
    <row r="5" spans="1:4" ht="9.75" customHeight="1">
      <c r="A5" s="73" t="str">
        <f>'[1]Autoavaliação'!A79</f>
        <v>1. Ensino         e          Aprendizagem</v>
      </c>
      <c r="B5" s="74" t="str">
        <f>IF(' características críticas'!C5="x",' características críticas'!B5,"")</f>
        <v>7.1. Desempenho acadêmico dos alunos</v>
      </c>
      <c r="C5" s="75"/>
      <c r="D5" s="30" t="str">
        <f>IF(' características críticas'!$C$5="X",' características críticas'!D5," ")</f>
        <v> </v>
      </c>
    </row>
    <row r="6" spans="1:4" ht="9.75" customHeight="1">
      <c r="A6" s="73"/>
      <c r="B6" s="76"/>
      <c r="C6" s="77"/>
      <c r="D6" s="31" t="str">
        <f>IF(' características críticas'!$C$5="X",' características críticas'!D6," ")</f>
        <v> </v>
      </c>
    </row>
    <row r="7" spans="1:4" ht="9.75" customHeight="1">
      <c r="A7" s="73"/>
      <c r="B7" s="76"/>
      <c r="C7" s="77"/>
      <c r="D7" s="31" t="str">
        <f>IF(' características críticas'!$C$5="X",' características críticas'!D7," ")</f>
        <v> </v>
      </c>
    </row>
    <row r="8" spans="1:4" ht="12.75" customHeight="1">
      <c r="A8" s="73"/>
      <c r="B8" s="76"/>
      <c r="C8" s="77"/>
      <c r="D8" s="31" t="str">
        <f>IF(' características críticas'!$C$5="X",' características críticas'!D8," ")</f>
        <v> </v>
      </c>
    </row>
    <row r="9" spans="1:4" ht="9.75" customHeight="1" thickBot="1">
      <c r="A9" s="73"/>
      <c r="B9" s="76"/>
      <c r="C9" s="77"/>
      <c r="D9" s="32" t="str">
        <f>IF(' características críticas'!C5="X",' características críticas'!D9," ")</f>
        <v> </v>
      </c>
    </row>
    <row r="10" spans="1:4" ht="9.75" customHeight="1">
      <c r="A10" s="73"/>
      <c r="B10" s="74" t="str">
        <f>IF(' características críticas'!C10:C12="x",' características críticas'!B10:B12,"")</f>
        <v>7.2. Desempenho geral da escola</v>
      </c>
      <c r="C10" s="75"/>
      <c r="D10" s="30" t="str">
        <f>IF(' características críticas'!$C$10="X",' características críticas'!D10," ")</f>
        <v> </v>
      </c>
    </row>
    <row r="11" spans="1:4" ht="13.5" customHeight="1">
      <c r="A11" s="73"/>
      <c r="B11" s="76"/>
      <c r="C11" s="77"/>
      <c r="D11" s="31" t="str">
        <f>IF(' características críticas'!$C$10="X",' características críticas'!D11," ")</f>
        <v> </v>
      </c>
    </row>
    <row r="12" spans="1:5" s="7" customFormat="1" ht="30.75" customHeight="1" thickBot="1">
      <c r="A12" s="73"/>
      <c r="B12" s="78"/>
      <c r="C12" s="79"/>
      <c r="D12" s="32" t="str">
        <f>IF(' características críticas'!$C$10="X",' características críticas'!D12," ")</f>
        <v> </v>
      </c>
      <c r="E12"/>
    </row>
    <row r="13" spans="1:5" ht="18.75">
      <c r="A13" s="9"/>
      <c r="B13" s="12"/>
      <c r="D13" s="15"/>
      <c r="E13" s="7"/>
    </row>
  </sheetData>
  <sheetProtection password="F5FC" sheet="1"/>
  <mergeCells count="7">
    <mergeCell ref="A1:E1"/>
    <mergeCell ref="A3:A4"/>
    <mergeCell ref="B3:C4"/>
    <mergeCell ref="D3:D4"/>
    <mergeCell ref="A5:A12"/>
    <mergeCell ref="B5:C9"/>
    <mergeCell ref="B10:C1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rogerio.goncalves</dc:creator>
  <cp:keywords/>
  <dc:description/>
  <cp:lastModifiedBy>WINXP</cp:lastModifiedBy>
  <cp:lastPrinted>2010-08-20T16:39:03Z</cp:lastPrinted>
  <dcterms:created xsi:type="dcterms:W3CDTF">2010-08-09T19:41:48Z</dcterms:created>
  <dcterms:modified xsi:type="dcterms:W3CDTF">2010-09-27T15:34:32Z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IsFurlPa">
    <vt:lpwstr>0</vt:lpwstr>
  </property>
  <property fmtid="{D5CDD505-2E9C-101B-9397-08002B2CF9AE}" pid="4" name="PublishingContactPictu">
    <vt:lpwstr/>
  </property>
  <property fmtid="{D5CDD505-2E9C-101B-9397-08002B2CF9AE}" pid="5" name="PublishingRollupIma">
    <vt:lpwstr/>
  </property>
  <property fmtid="{D5CDD505-2E9C-101B-9397-08002B2CF9AE}" pid="6" name="Audien">
    <vt:lpwstr/>
  </property>
  <property fmtid="{D5CDD505-2E9C-101B-9397-08002B2CF9AE}" pid="7" name="PublishingContactNa">
    <vt:lpwstr/>
  </property>
  <property fmtid="{D5CDD505-2E9C-101B-9397-08002B2CF9AE}" pid="8" name="Commen">
    <vt:lpwstr/>
  </property>
  <property fmtid="{D5CDD505-2E9C-101B-9397-08002B2CF9AE}" pid="9" name="PublishingContactEma">
    <vt:lpwstr/>
  </property>
</Properties>
</file>